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1910" firstSheet="11" activeTab="15"/>
  </bookViews>
  <sheets>
    <sheet name="2.1 Stafrófsröð" sheetId="1" r:id="rId1"/>
    <sheet name="2.2 Stærðarröð" sheetId="2" r:id="rId2"/>
    <sheet name="2.3 Yfirlit lífe.sjóðakerfi" sheetId="3" r:id="rId3"/>
    <sheet name="3.1 Hrein eign allar deildir" sheetId="4" r:id="rId4"/>
    <sheet name="3.2 Efnahagur allar deildir" sheetId="5" r:id="rId5"/>
    <sheet name="3.3 Sjóðsstreymi allar deildir" sheetId="6" r:id="rId6"/>
    <sheet name="4.1 Samtryggingad.yfirlit" sheetId="7" r:id="rId7"/>
    <sheet name="4.2 kt. samtrygg" sheetId="8" r:id="rId8"/>
    <sheet name="5.1 Séreign yfirlit" sheetId="9" r:id="rId9"/>
    <sheet name="5.2 kt. séreignard." sheetId="10" r:id="rId10"/>
    <sheet name="6.1 sundurliðun fjárf." sheetId="12" r:id="rId11"/>
    <sheet name="7.1 séreignarsparnaður" sheetId="13" r:id="rId12"/>
    <sheet name="8.1 Tryggingarfr.staða" sheetId="14" r:id="rId13"/>
    <sheet name="8.2 Lífeyrisþegar" sheetId="15" r:id="rId14"/>
    <sheet name="8.3 Iðgjaldagr." sheetId="16" r:id="rId15"/>
    <sheet name="8.4 Lífeyrisþegar" sheetId="17" r:id="rId16"/>
  </sheets>
  <definedNames>
    <definedName name="_xlnm.Print_Area" localSheetId="2">'2.3 Yfirlit lífe.sjóðakerfi'!$A$1:$J$57</definedName>
    <definedName name="_xlnm.Print_Area" localSheetId="3">'3.1 Hrein eign allar deildir'!$A$1:$AN$65</definedName>
    <definedName name="_xlnm.Print_Area" localSheetId="4">'3.2 Efnahagur allar deildir'!$1:$58</definedName>
    <definedName name="_xlnm.Print_Area" localSheetId="5">'3.3 Sjóðsstreymi allar deildir'!$A$1:$AN$43</definedName>
    <definedName name="_xlnm.Print_Area" localSheetId="6">'4.1 Samtryggingad.yfirlit'!$A$1:$AT$159</definedName>
    <definedName name="_xlnm.Print_Area" localSheetId="7">'4.2 kt. samtrygg'!$A$1:$AU$60</definedName>
    <definedName name="_xlnm.Print_Area" localSheetId="8">'5.1 Séreign yfirlit'!$A$1:$AY$164</definedName>
    <definedName name="_xlnm.Print_Area" localSheetId="9">'5.2 kt. séreignard.'!$A$1:$AX$56</definedName>
    <definedName name="_xlnm.Print_Area" localSheetId="10">'6.1 sundurliðun fjárf.'!$A$1:$CM$38</definedName>
    <definedName name="_xlnm.Print_Titles" localSheetId="3">'3.1 Hrein eign allar deildir'!$A:$A</definedName>
    <definedName name="_xlnm.Print_Titles" localSheetId="4">'3.2 Efnahagur allar deildir'!$A:$A</definedName>
    <definedName name="_xlnm.Print_Titles" localSheetId="5">'3.3 Sjóðsstreymi allar deildir'!$A:$A</definedName>
    <definedName name="_xlnm.Print_Titles" localSheetId="6">'4.1 Samtryggingad.yfirlit'!$A:$A</definedName>
    <definedName name="_xlnm.Print_Titles" localSheetId="7">'4.2 kt. samtrygg'!$A:$B</definedName>
    <definedName name="_xlnm.Print_Titles" localSheetId="8">'5.1 Séreign yfirlit'!$A:$B</definedName>
    <definedName name="_xlnm.Print_Titles" localSheetId="9">'5.2 kt. séreignard.'!$A:$B</definedName>
    <definedName name="_xlnm.Print_Titles" localSheetId="10">'6.1 sundurliðun fjárf.'!$A:$B</definedName>
  </definedNames>
  <calcPr calcId="125725"/>
</workbook>
</file>

<file path=xl/calcChain.xml><?xml version="1.0" encoding="utf-8"?>
<calcChain xmlns="http://schemas.openxmlformats.org/spreadsheetml/2006/main">
  <c r="AT6" i="8"/>
  <c r="D6" i="13"/>
  <c r="D17"/>
  <c r="AY107" i="9"/>
  <c r="AY108"/>
  <c r="AY110"/>
  <c r="AY113"/>
  <c r="AY114"/>
  <c r="AY115"/>
  <c r="AY116"/>
  <c r="AY117"/>
  <c r="AY119"/>
  <c r="AY121"/>
  <c r="AY123"/>
  <c r="AY127"/>
  <c r="AY128"/>
  <c r="AY129"/>
  <c r="AY130"/>
  <c r="AY131"/>
  <c r="AY132"/>
  <c r="AY133"/>
  <c r="AY134"/>
  <c r="AY135"/>
  <c r="AY136"/>
  <c r="AY139"/>
  <c r="AY140"/>
  <c r="AY141"/>
  <c r="AY142"/>
  <c r="AY143"/>
  <c r="AY144"/>
  <c r="AY145"/>
  <c r="AY148"/>
  <c r="AY151"/>
  <c r="AY152"/>
  <c r="AY153"/>
  <c r="AY154"/>
  <c r="AY155"/>
  <c r="AY156"/>
  <c r="AY157"/>
  <c r="AY158"/>
  <c r="AY160"/>
  <c r="AY162"/>
  <c r="AY164"/>
  <c r="AY102"/>
  <c r="AY99"/>
  <c r="AY100"/>
  <c r="AY101"/>
  <c r="AY104"/>
  <c r="AY106"/>
  <c r="AY93"/>
  <c r="AY94"/>
  <c r="AY95"/>
  <c r="AY96"/>
  <c r="AY84"/>
  <c r="AY85"/>
  <c r="AY86"/>
  <c r="AY87"/>
  <c r="AY88"/>
  <c r="AY89"/>
  <c r="AY90"/>
  <c r="AY83"/>
  <c r="AY49"/>
  <c r="AY51"/>
  <c r="AY54"/>
  <c r="AY56"/>
  <c r="AY57"/>
  <c r="AY58"/>
  <c r="AY60"/>
  <c r="AY62"/>
  <c r="AY64"/>
  <c r="AY67"/>
  <c r="AY71"/>
  <c r="AY46"/>
  <c r="BB46" s="1"/>
  <c r="AY47"/>
  <c r="AY45"/>
  <c r="BB45" s="1"/>
  <c r="BB47"/>
  <c r="AY37"/>
  <c r="AY38"/>
  <c r="AY39"/>
  <c r="AY40"/>
  <c r="AY41"/>
  <c r="AY25"/>
  <c r="AY26"/>
  <c r="AY27"/>
  <c r="AY28"/>
  <c r="AY29"/>
  <c r="AY30"/>
  <c r="AY31"/>
  <c r="AY32"/>
  <c r="AY33"/>
  <c r="AY34"/>
  <c r="AY18"/>
  <c r="AY19"/>
  <c r="AY20"/>
  <c r="AY21"/>
  <c r="AY22"/>
  <c r="AY17"/>
  <c r="AU23" i="7"/>
  <c r="AU24"/>
  <c r="AU25"/>
  <c r="AU26"/>
  <c r="AU27"/>
  <c r="AU28"/>
  <c r="AU29"/>
  <c r="AU30"/>
  <c r="AU31"/>
  <c r="AU32"/>
  <c r="AU33"/>
  <c r="AU34"/>
  <c r="AU35"/>
  <c r="AU36"/>
  <c r="AU37"/>
  <c r="AU38"/>
  <c r="AU39"/>
  <c r="AU40"/>
  <c r="AU41"/>
  <c r="AU42"/>
  <c r="AU43"/>
  <c r="AU44"/>
  <c r="AU45"/>
  <c r="AU46"/>
  <c r="AU47"/>
  <c r="AU48"/>
  <c r="AU49"/>
  <c r="AU50"/>
  <c r="AU51"/>
  <c r="AU52"/>
  <c r="AU53"/>
  <c r="AU54"/>
  <c r="AU55"/>
  <c r="AU56"/>
  <c r="AU57"/>
  <c r="AU58"/>
  <c r="AU59"/>
  <c r="AU60"/>
  <c r="AU61"/>
  <c r="AU62"/>
  <c r="AU63"/>
  <c r="AU64"/>
  <c r="AU65"/>
  <c r="AU66"/>
  <c r="AU67"/>
  <c r="AU68"/>
  <c r="AU69"/>
  <c r="AU70"/>
  <c r="AU71"/>
  <c r="AU72"/>
  <c r="AU73"/>
  <c r="AU74"/>
  <c r="AU75"/>
  <c r="AU76"/>
  <c r="AU77"/>
  <c r="AU78"/>
  <c r="AU79"/>
  <c r="AU80"/>
  <c r="AU81"/>
  <c r="AU82"/>
  <c r="AU83"/>
  <c r="AU84"/>
  <c r="AU85"/>
  <c r="AU86"/>
  <c r="AU87"/>
  <c r="AU88"/>
  <c r="AU89"/>
  <c r="AU90"/>
  <c r="AU91"/>
  <c r="AU92"/>
  <c r="AU93"/>
  <c r="AU94"/>
  <c r="AU95"/>
  <c r="AU96"/>
  <c r="AU97"/>
  <c r="AU98"/>
  <c r="AU99"/>
  <c r="AU100"/>
  <c r="AU101"/>
  <c r="AU102"/>
  <c r="AU103"/>
  <c r="AU104"/>
  <c r="AU105"/>
  <c r="AU106"/>
  <c r="AU107"/>
  <c r="AU108"/>
  <c r="AU109"/>
  <c r="AU110"/>
  <c r="AU111"/>
  <c r="AU112"/>
  <c r="AU113"/>
  <c r="AU114"/>
  <c r="AU115"/>
  <c r="AU116"/>
  <c r="AU117"/>
  <c r="AU118"/>
  <c r="AU119"/>
  <c r="AU120"/>
  <c r="AU121"/>
  <c r="AU122"/>
  <c r="AU123"/>
  <c r="AU124"/>
  <c r="AU125"/>
  <c r="AU126"/>
  <c r="AU127"/>
  <c r="AU128"/>
  <c r="AU129"/>
  <c r="AU130"/>
  <c r="AU131"/>
  <c r="AU132"/>
  <c r="AU133"/>
  <c r="AU134"/>
  <c r="AU135"/>
  <c r="AU136"/>
  <c r="AU137"/>
  <c r="AU138"/>
  <c r="AU139"/>
  <c r="AU140"/>
  <c r="AU141"/>
  <c r="AU142"/>
  <c r="AU143"/>
  <c r="AU144"/>
  <c r="AU145"/>
  <c r="AU146"/>
  <c r="AU147"/>
  <c r="AU148"/>
  <c r="AU149"/>
  <c r="AU150"/>
  <c r="AU151"/>
  <c r="AU152"/>
  <c r="AU153"/>
  <c r="AU154"/>
  <c r="AU155"/>
  <c r="AU156"/>
  <c r="AU157"/>
  <c r="AU158"/>
  <c r="AU159"/>
  <c r="AU160"/>
  <c r="AU161"/>
  <c r="AU162"/>
  <c r="AU163"/>
  <c r="AV16"/>
  <c r="AV17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V66"/>
  <c r="AV67"/>
  <c r="AV68"/>
  <c r="AV69"/>
  <c r="AV70"/>
  <c r="AV71"/>
  <c r="AV72"/>
  <c r="AV73"/>
  <c r="AV74"/>
  <c r="AV75"/>
  <c r="AV76"/>
  <c r="AV77"/>
  <c r="AV78"/>
  <c r="AV79"/>
  <c r="AV80"/>
  <c r="AV81"/>
  <c r="AV82"/>
  <c r="AV83"/>
  <c r="AV84"/>
  <c r="AV85"/>
  <c r="AV86"/>
  <c r="AV87"/>
  <c r="AV88"/>
  <c r="AV89"/>
  <c r="AV90"/>
  <c r="AV91"/>
  <c r="AV92"/>
  <c r="AV93"/>
  <c r="AV94"/>
  <c r="AV95"/>
  <c r="AV96"/>
  <c r="AV97"/>
  <c r="AV98"/>
  <c r="AV99"/>
  <c r="AV100"/>
  <c r="AV101"/>
  <c r="AV102"/>
  <c r="AV103"/>
  <c r="AV104"/>
  <c r="AV105"/>
  <c r="AV106"/>
  <c r="AV107"/>
  <c r="AV108"/>
  <c r="AV109"/>
  <c r="AV110"/>
  <c r="AV111"/>
  <c r="AV112"/>
  <c r="AV113"/>
  <c r="AV114"/>
  <c r="AV115"/>
  <c r="AV116"/>
  <c r="AV117"/>
  <c r="AV118"/>
  <c r="AV119"/>
  <c r="AV120"/>
  <c r="AV121"/>
  <c r="AV122"/>
  <c r="AV123"/>
  <c r="AU18"/>
  <c r="AV18" s="1"/>
  <c r="AU19"/>
  <c r="AV19" s="1"/>
  <c r="AU20"/>
  <c r="AV20" s="1"/>
  <c r="AU21"/>
  <c r="AV21" s="1"/>
  <c r="AU22"/>
  <c r="AV22" s="1"/>
  <c r="AU10"/>
  <c r="AV10" s="1"/>
  <c r="AU11"/>
  <c r="AV11" s="1"/>
  <c r="AU12"/>
  <c r="AV12" s="1"/>
  <c r="AU13"/>
  <c r="AV13" s="1"/>
  <c r="AU14"/>
  <c r="AV14" s="1"/>
  <c r="AU15"/>
  <c r="AV15" s="1"/>
  <c r="AU9"/>
  <c r="AV9" s="1"/>
  <c r="AN60" i="5"/>
  <c r="AN58"/>
  <c r="AN7" i="6"/>
  <c r="AN8"/>
  <c r="AN9"/>
  <c r="AN10"/>
  <c r="AN11"/>
  <c r="AN12"/>
  <c r="AN13"/>
  <c r="AN14"/>
  <c r="AN15"/>
  <c r="AN18"/>
  <c r="AN19"/>
  <c r="AN20"/>
  <c r="AN21"/>
  <c r="AN22"/>
  <c r="AN23"/>
  <c r="AN24"/>
  <c r="AN27"/>
  <c r="AN31"/>
  <c r="AN32"/>
  <c r="AN33"/>
  <c r="AN34"/>
  <c r="AN35"/>
  <c r="AN36"/>
  <c r="AN37"/>
  <c r="AN38"/>
  <c r="AN41"/>
  <c r="AN43"/>
  <c r="AN6"/>
  <c r="G61" i="5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D61"/>
  <c r="E61"/>
  <c r="F61"/>
  <c r="C61"/>
  <c r="AN10"/>
  <c r="AN12"/>
  <c r="AN13"/>
  <c r="AN14"/>
  <c r="AN15"/>
  <c r="AN16"/>
  <c r="AN19"/>
  <c r="AN20"/>
  <c r="AN21"/>
  <c r="AN22"/>
  <c r="AN23"/>
  <c r="AN24"/>
  <c r="AN25"/>
  <c r="AN26"/>
  <c r="AN28"/>
  <c r="AN29"/>
  <c r="AN30"/>
  <c r="AN31"/>
  <c r="AN32"/>
  <c r="AN34"/>
  <c r="AN35"/>
  <c r="AN36"/>
  <c r="AN37"/>
  <c r="AN38"/>
  <c r="AN40"/>
  <c r="AN42"/>
  <c r="AN43"/>
  <c r="AN44"/>
  <c r="AN45"/>
  <c r="AN46"/>
  <c r="AN47"/>
  <c r="AN48"/>
  <c r="AN49"/>
  <c r="AN50"/>
  <c r="AN51"/>
  <c r="AN52"/>
  <c r="AN54"/>
  <c r="AN56"/>
  <c r="AN9"/>
  <c r="AN65" i="4"/>
  <c r="AY42" i="9" l="1"/>
  <c r="AN62" i="4"/>
  <c r="AN60"/>
  <c r="AN52"/>
  <c r="AN44"/>
  <c r="AN45"/>
  <c r="AN47"/>
  <c r="AN49"/>
  <c r="AN43"/>
  <c r="AN36"/>
  <c r="AN37"/>
  <c r="AN38"/>
  <c r="AN39"/>
  <c r="AN40"/>
  <c r="AN35"/>
  <c r="AN24"/>
  <c r="AN25"/>
  <c r="AN26"/>
  <c r="AN27"/>
  <c r="AN28"/>
  <c r="AN29"/>
  <c r="AN30"/>
  <c r="AN31"/>
  <c r="AN32"/>
  <c r="AN23"/>
  <c r="AN16"/>
  <c r="AN17"/>
  <c r="AN18"/>
  <c r="AN19"/>
  <c r="AN20"/>
  <c r="AN15"/>
  <c r="AN7"/>
  <c r="AN8"/>
  <c r="AN9"/>
  <c r="AN10"/>
  <c r="AN11"/>
  <c r="AN12"/>
  <c r="AN6"/>
  <c r="AY11" i="9"/>
  <c r="AY10"/>
  <c r="AY12"/>
  <c r="AY13"/>
  <c r="AY9"/>
  <c r="AY14" s="1"/>
  <c r="AL30" i="8"/>
  <c r="AC15"/>
  <c r="M15"/>
  <c r="AX104" i="10"/>
  <c r="AX103"/>
  <c r="AX102"/>
  <c r="AX101"/>
  <c r="AX98"/>
  <c r="AX97"/>
  <c r="AX92"/>
  <c r="AX93"/>
  <c r="AX94"/>
  <c r="AX95"/>
  <c r="AX96"/>
  <c r="AX91"/>
  <c r="AA16"/>
  <c r="C16"/>
  <c r="G3" i="13"/>
  <c r="G6"/>
  <c r="F17"/>
</calcChain>
</file>

<file path=xl/sharedStrings.xml><?xml version="1.0" encoding="utf-8"?>
<sst xmlns="http://schemas.openxmlformats.org/spreadsheetml/2006/main" count="2377" uniqueCount="793">
  <si>
    <t xml:space="preserve">Fjöldi </t>
  </si>
  <si>
    <t xml:space="preserve">Númer í </t>
  </si>
  <si>
    <t>Nafn</t>
  </si>
  <si>
    <t>deilda</t>
  </si>
  <si>
    <t>stærðarröð</t>
  </si>
  <si>
    <t>Almenni lífeyrissjóðurinn</t>
  </si>
  <si>
    <t>Eftirlaunasjóður FÍA</t>
  </si>
  <si>
    <t>Eftirlaunasjóður Reykjanesbæjar</t>
  </si>
  <si>
    <t>Eftirlaunasjóður Sláturfélags Suðurlands</t>
  </si>
  <si>
    <t>Eftirlaunasjóður starfsmanna Glitnis banka</t>
  </si>
  <si>
    <t>Eftirlaunasjóður starfsmanna Hafnarfjarðarkaupstaðar</t>
  </si>
  <si>
    <t>Eftirlaunasj. starfsm.  Útvegsb. Íslands</t>
  </si>
  <si>
    <t>Festa lífeyrissjóður</t>
  </si>
  <si>
    <t>Frjálsi lífeyrissjóðurinn</t>
  </si>
  <si>
    <t>Gildi lífeyrissjóður</t>
  </si>
  <si>
    <t>Íslenski lífeyrissjóðurinn</t>
  </si>
  <si>
    <t>Kjölur lífeyrissjóður</t>
  </si>
  <si>
    <t>Lífeyrissjóður Akraneskaupstaðar</t>
  </si>
  <si>
    <t>Lífeyrissjóður bankamanna</t>
  </si>
  <si>
    <t>Lífeyrissjóður bænda</t>
  </si>
  <si>
    <t>Lífeyrissjóður Eimskipafélags Íslands</t>
  </si>
  <si>
    <t>Lífeyrissjóður hjúkrunarfræðinga</t>
  </si>
  <si>
    <t>Lífeyrissjóður Neskaupstaðar</t>
  </si>
  <si>
    <t>Lífeyrissjóður Rangæinga</t>
  </si>
  <si>
    <t>Lífeyrissjóður starfsmanna Akureyrarbæjar</t>
  </si>
  <si>
    <t>Lífeyrissjóður starfsmanna Búnaðarbanka Íslands hf.</t>
  </si>
  <si>
    <t>Lífeyrissjóður starfsmanna Húsavíkurkaupstaðar</t>
  </si>
  <si>
    <t>Lífeyrissjóður starfsmanna Kópavogsbæjar</t>
  </si>
  <si>
    <t>Lífeyrissjóður starfsmanna Reykjavíkurborgar</t>
  </si>
  <si>
    <t>Lífeyrissjóður starfsmanna ríkisins</t>
  </si>
  <si>
    <t>Lífeyrissjóður starfsmanna sveitarfélaga</t>
  </si>
  <si>
    <t>Lífeyrissjóður starfsmanna Vestmannaeyjabæjar</t>
  </si>
  <si>
    <t>Lífeyrissjóður Tannlæknafélags Íslands</t>
  </si>
  <si>
    <t>Lífeyrissjóður verkfræðinga</t>
  </si>
  <si>
    <t>Lífeyrissjóður verslunarmanna</t>
  </si>
  <si>
    <t>Lífeyrissjóður Vestfirðinga</t>
  </si>
  <si>
    <t>Lífeyrissjóður Vestmannaeyja</t>
  </si>
  <si>
    <t>Lífeyrissjóðurinn Skjöldur</t>
  </si>
  <si>
    <t>Sameinaði lífeyrissjóðurinn</t>
  </si>
  <si>
    <t>Stafir lífeyrissjóður</t>
  </si>
  <si>
    <t>Stapi lífeyrissjóður</t>
  </si>
  <si>
    <t>Söfnunarsjóður lífeyrisréttinda</t>
  </si>
  <si>
    <t xml:space="preserve">Hrein eign </t>
  </si>
  <si>
    <t>Aukning</t>
  </si>
  <si>
    <t xml:space="preserve"> 31.12.2009</t>
  </si>
  <si>
    <t xml:space="preserve"> 31.12.2008</t>
  </si>
  <si>
    <t>árið 2009</t>
  </si>
  <si>
    <t>þús.kr.</t>
  </si>
  <si>
    <t>%</t>
  </si>
  <si>
    <t xml:space="preserve">Lífeyrissjóður starfsmanna ríkisins    </t>
  </si>
  <si>
    <t xml:space="preserve">Almenni lífeyrissjóðurinn   </t>
  </si>
  <si>
    <t xml:space="preserve">Frjálsi lífeyrissjóðurinn   </t>
  </si>
  <si>
    <t xml:space="preserve">Festa lífeyrissjóður     </t>
  </si>
  <si>
    <t xml:space="preserve">Lífeyrissjóður starfsmanna Reykjavíkurborgar   </t>
  </si>
  <si>
    <t>1)</t>
  </si>
  <si>
    <t xml:space="preserve">Lífeyrissjóður starfsmanna sveitarfélaga     </t>
  </si>
  <si>
    <t xml:space="preserve">Lífeyrissjóður hjúkrunarfræðinga      </t>
  </si>
  <si>
    <t xml:space="preserve">Kjölur lífeyrissjóður      </t>
  </si>
  <si>
    <t xml:space="preserve"> 2)</t>
  </si>
  <si>
    <t xml:space="preserve">Eftirlaunasjóður starfsmanna Glitnis banka   </t>
  </si>
  <si>
    <t xml:space="preserve">  2)</t>
  </si>
  <si>
    <t xml:space="preserve">Eftirlaunasjóður Reykjanesbæjar      </t>
  </si>
  <si>
    <t xml:space="preserve">Lífeyrissjóður starfsmanna Kópavogsbæjar      </t>
  </si>
  <si>
    <t xml:space="preserve">Eftirlaunasjóður starfsmanna Hafnarfjarðarkaupstaðar     </t>
  </si>
  <si>
    <t xml:space="preserve">Lífeyrissjóður Akraneskaupstaðar     </t>
  </si>
  <si>
    <t xml:space="preserve">Eftirlaunasjóður Sláturfélags Suðurlands     </t>
  </si>
  <si>
    <t>2)</t>
  </si>
  <si>
    <t xml:space="preserve">Lífeyrissjóður starfsmanna Húsavíkurkaupstaðar </t>
  </si>
  <si>
    <t xml:space="preserve">Lífeyrissjóður Neskaupstaðar  </t>
  </si>
  <si>
    <t xml:space="preserve">Lífeyrissjóðurinn Skjöldur   </t>
  </si>
  <si>
    <t xml:space="preserve">Lífeyrissjóður starfsmanna Vestmannaeyjabæjar </t>
  </si>
  <si>
    <t xml:space="preserve"> 1)</t>
  </si>
  <si>
    <t xml:space="preserve">Lífeyrissjóður Eimskipafélags Íslands hf.   </t>
  </si>
  <si>
    <t xml:space="preserve">Eftirlaunasjóður starfsmanna Útvegsbanka Íslands   </t>
  </si>
  <si>
    <t>1) 2)</t>
  </si>
  <si>
    <t>Samtals:</t>
  </si>
  <si>
    <t>Skýringar:</t>
  </si>
  <si>
    <t xml:space="preserve">1) Ábyrgð annarra á skuldbindingum.  2) Tekur ekki við iðgjöldum. </t>
  </si>
  <si>
    <t>Samtryggingardeildir</t>
  </si>
  <si>
    <t xml:space="preserve">Séreign </t>
  </si>
  <si>
    <t xml:space="preserve">Stigakerfi </t>
  </si>
  <si>
    <t>Hlutfalls-</t>
  </si>
  <si>
    <t>Aldursháð-</t>
  </si>
  <si>
    <t>Blandað-</t>
  </si>
  <si>
    <t>Fjárhæðir í þús. kr.</t>
  </si>
  <si>
    <t xml:space="preserve">kerfi </t>
  </si>
  <si>
    <t>kerfi</t>
  </si>
  <si>
    <t/>
  </si>
  <si>
    <t xml:space="preserve">Almenni lífeyrissjóðurinn  </t>
  </si>
  <si>
    <t xml:space="preserve">Stafir lífeyrissjóður  </t>
  </si>
  <si>
    <t xml:space="preserve">Frjálsi lífeyrissjóðurinn  </t>
  </si>
  <si>
    <t xml:space="preserve">Festa lífeyrissjóður      </t>
  </si>
  <si>
    <t xml:space="preserve">Lífeyrissjóður hjúkrunarfræðinga     </t>
  </si>
  <si>
    <t xml:space="preserve">Samtals:   </t>
  </si>
  <si>
    <t>Stigakerfi:  Iðgjöld eru umreiknuð í stig, óháð aldri sjóðfélagans.</t>
  </si>
  <si>
    <t>Hlutfallskerfi:  Lífeyrir er hlutfall af launum.</t>
  </si>
  <si>
    <t>Aldursháð kerfi: Iðgjöld gefa mismunandi stig eftir aldri sjóðfélagans.</t>
  </si>
  <si>
    <t xml:space="preserve">Blandað kerfi:  Blönduð ávinnsla aldurstengdra og jafnra réttinda. </t>
  </si>
  <si>
    <t>Lífeyrissj. starfsm. ríkisins</t>
  </si>
  <si>
    <t>Lífeyrissj. verslunar-manna</t>
  </si>
  <si>
    <t>Gildi lífeyris-sjóður</t>
  </si>
  <si>
    <t>Stapi lífeyris-sjóður</t>
  </si>
  <si>
    <t>Sameinaði lífeyris-sjóðurinn</t>
  </si>
  <si>
    <t>Almenni lífeyris-sjóðurinn</t>
  </si>
  <si>
    <t>Stafir lífeyris-sjóður</t>
  </si>
  <si>
    <t>Frjálsi lífeyris-sjóðurinn</t>
  </si>
  <si>
    <t>Söfnunarsj. lífeyris-réttinda</t>
  </si>
  <si>
    <t>Festa lífeyris-sjóður</t>
  </si>
  <si>
    <t>Lífeyris-sjóður bankamanna</t>
  </si>
  <si>
    <t>Lífeyrissj. starfsm. sveitarfél.</t>
  </si>
  <si>
    <t>Lífeyrissj. verk-fræðinga</t>
  </si>
  <si>
    <t>Lífeyrissj. Vestmanna-eyja</t>
  </si>
  <si>
    <t>Íslenski lífeyris-sjóðurinn</t>
  </si>
  <si>
    <t>Lífeyris-sjóður  Vestfirðinga</t>
  </si>
  <si>
    <t>Lífeyris-sjóður bænda</t>
  </si>
  <si>
    <t>Lífeyrissj. hjúkrunar-fræðinga</t>
  </si>
  <si>
    <t>Lífeyrissj. starfsm. Búnaðarb.</t>
  </si>
  <si>
    <t>Eftirlauna-sjóður FÍA</t>
  </si>
  <si>
    <t>Kjölur lífeyris-sjóður</t>
  </si>
  <si>
    <t>Lífeyrissj. starfsm. Akureyrarb.</t>
  </si>
  <si>
    <t>Eftirlaunasj. Starfsm. Glitnis b.</t>
  </si>
  <si>
    <t>Lífeyris-sjóður Rangæinga</t>
  </si>
  <si>
    <t>Eftirlaunasj. Reykjanes-bæjar</t>
  </si>
  <si>
    <t>Lífeyrissj. starfsm. Kópavogsb.</t>
  </si>
  <si>
    <t>Lífeyrissj. Tannlækna-félags Ísl.</t>
  </si>
  <si>
    <t>Eftirlaunasj. starfsm. Hafnarfjarðk.</t>
  </si>
  <si>
    <t>Lífeyrissj. Akranes-kaupstaðar</t>
  </si>
  <si>
    <t>Eftirlaunasj. Sláturfélags Suðurlands</t>
  </si>
  <si>
    <t>Lífeyrissj. starfsm. Húsavíkurk.</t>
  </si>
  <si>
    <t>Lífeyrissj. Nes-kaupstaðar</t>
  </si>
  <si>
    <t>Lífeyris-sjóðurinn Skjöldur</t>
  </si>
  <si>
    <t>Lífeyrissj. stm. Vestm.eyjab.</t>
  </si>
  <si>
    <t>Lífeyrissj. Eimskipa-félags Ísl.</t>
  </si>
  <si>
    <t>Eftirlaunasj. starfsm. Útvegsb. Ísl.</t>
  </si>
  <si>
    <t>Afstemm</t>
  </si>
  <si>
    <t xml:space="preserve">ALLIR   </t>
  </si>
  <si>
    <t>verslunar-</t>
  </si>
  <si>
    <t>lífeyrissj.</t>
  </si>
  <si>
    <t>lífeyris-</t>
  </si>
  <si>
    <t>banka-</t>
  </si>
  <si>
    <t xml:space="preserve">bænda </t>
  </si>
  <si>
    <t>verk-</t>
  </si>
  <si>
    <t>Vestmanna-</t>
  </si>
  <si>
    <t>Austur-</t>
  </si>
  <si>
    <t>hjúkrunar-</t>
  </si>
  <si>
    <t>sjóður</t>
  </si>
  <si>
    <t>Bolungar-</t>
  </si>
  <si>
    <t>Akranes-</t>
  </si>
  <si>
    <t>Tannl.fél.</t>
  </si>
  <si>
    <t>Flugvirkjaf.</t>
  </si>
  <si>
    <t>stm. Kópa-</t>
  </si>
  <si>
    <t>Mjólkur-</t>
  </si>
  <si>
    <t>stm. Olíu-</t>
  </si>
  <si>
    <t>starfsm.</t>
  </si>
  <si>
    <t>sjóðurinn</t>
  </si>
  <si>
    <t>Neskaup-</t>
  </si>
  <si>
    <t>Suðurlands</t>
  </si>
  <si>
    <t>stm. Húsavíkur-</t>
  </si>
  <si>
    <t>LÍFEYRISSJ.</t>
  </si>
  <si>
    <t xml:space="preserve">manna  </t>
  </si>
  <si>
    <t xml:space="preserve"> </t>
  </si>
  <si>
    <t>réttinda</t>
  </si>
  <si>
    <t xml:space="preserve">sjóðurinn </t>
  </si>
  <si>
    <t>manna</t>
  </si>
  <si>
    <t>fræðinga</t>
  </si>
  <si>
    <t xml:space="preserve">eyja </t>
  </si>
  <si>
    <t xml:space="preserve">lands </t>
  </si>
  <si>
    <t xml:space="preserve">fræðinga </t>
  </si>
  <si>
    <t>FÍA</t>
  </si>
  <si>
    <t>víkur</t>
  </si>
  <si>
    <t>kaupst.</t>
  </si>
  <si>
    <t xml:space="preserve">Íslands </t>
  </si>
  <si>
    <t>Íslands</t>
  </si>
  <si>
    <t>vogsbæjar</t>
  </si>
  <si>
    <t>samsöl.</t>
  </si>
  <si>
    <t>versl. Ísl.</t>
  </si>
  <si>
    <t>Áburðarv.</t>
  </si>
  <si>
    <t>Skjöldur</t>
  </si>
  <si>
    <t xml:space="preserve">staðar </t>
  </si>
  <si>
    <t>kaupstaðar</t>
  </si>
  <si>
    <t xml:space="preserve">SAMTALS 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</si>
  <si>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</si>
  <si>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</si>
  <si>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</si>
  <si>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</si>
  <si>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</si>
  <si>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</si>
  <si>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</si>
  <si>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</si>
  <si>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</si>
  <si>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</si>
  <si>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</si>
  <si>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</si>
  <si>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</si>
  <si>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</si>
  <si>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</si>
  <si>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</si>
  <si>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</si>
  <si>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</si>
  <si>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</si>
  <si>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</si>
  <si>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</si>
  <si>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</si>
  <si>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</si>
  <si>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</si>
  <si>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</si>
  <si>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</si>
  <si>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</si>
  <si>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</si>
  <si>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(29)</t>
  </si>
  <si>
    <t>(30)</t>
  </si>
  <si>
    <t>(31)</t>
  </si>
  <si>
    <t>(32)</t>
  </si>
  <si>
    <t>(33)</t>
  </si>
  <si>
    <t>(34)</t>
  </si>
  <si>
    <t>(35)</t>
  </si>
  <si>
    <t>(36)</t>
  </si>
  <si>
    <t>(37)</t>
  </si>
  <si>
    <t>Iðgjöld</t>
  </si>
  <si>
    <t xml:space="preserve">    Sjóðfélagar</t>
  </si>
  <si>
    <t xml:space="preserve">    Launagreiðendur </t>
  </si>
  <si>
    <t xml:space="preserve">    Réttindaflutn. og endurgr.</t>
  </si>
  <si>
    <t xml:space="preserve">    Sérstök aukaframlög samtals</t>
  </si>
  <si>
    <t>Önnur aukaframlög</t>
  </si>
  <si>
    <t xml:space="preserve">     Iðgjöld    </t>
  </si>
  <si>
    <t>Lífeyrir</t>
  </si>
  <si>
    <t xml:space="preserve">    Lífeyrir </t>
  </si>
  <si>
    <t>Útgreiðsla séreignarsp.</t>
  </si>
  <si>
    <t xml:space="preserve">    Umsjónarnefnd eftirlauna </t>
  </si>
  <si>
    <t xml:space="preserve">    Annar beinn kostn. v/ örorkulífeyris</t>
  </si>
  <si>
    <t xml:space="preserve">    Tryggingakostnaður</t>
  </si>
  <si>
    <t xml:space="preserve">     Lífeyrir    </t>
  </si>
  <si>
    <t>Fjárfestingartekjur</t>
  </si>
  <si>
    <t xml:space="preserve">    Frá samstæðufélögum</t>
  </si>
  <si>
    <t xml:space="preserve">    Frá hlutdeildarfélögum</t>
  </si>
  <si>
    <t xml:space="preserve">    Af eignarhlutum</t>
  </si>
  <si>
    <t xml:space="preserve">    Af húseignum og lóðum</t>
  </si>
  <si>
    <t xml:space="preserve">    Vaxtatekjur og gengismunur</t>
  </si>
  <si>
    <t xml:space="preserve">    Tekjur vegna matsbr. fjárfestinga</t>
  </si>
  <si>
    <t xml:space="preserve">    Hagnaður af sölu fjárfestinga</t>
  </si>
  <si>
    <t xml:space="preserve">    Breytingar á niðurfærslu</t>
  </si>
  <si>
    <t xml:space="preserve">    Aðrar fjárfestingartekjur</t>
  </si>
  <si>
    <t xml:space="preserve">     Fjárfestingartekjur    </t>
  </si>
  <si>
    <t>Fjárfestingargjöld</t>
  </si>
  <si>
    <t xml:space="preserve">    Skrifstofu- og stjórnunarkostnaður </t>
  </si>
  <si>
    <t xml:space="preserve">    Vaxtagjöld</t>
  </si>
  <si>
    <t xml:space="preserve">    Gjöld vegna matsbr. fjárfestinga</t>
  </si>
  <si>
    <t xml:space="preserve">    Tap af sölu fjárfestinga</t>
  </si>
  <si>
    <t xml:space="preserve">    Önnur fjárfestingargjöld</t>
  </si>
  <si>
    <t xml:space="preserve">             Fjárfestingargjöld    </t>
  </si>
  <si>
    <t xml:space="preserve">Rekstrarkostnaður    </t>
  </si>
  <si>
    <t xml:space="preserve">    Annar rekstrarkostnaður </t>
  </si>
  <si>
    <t xml:space="preserve">     Rekstrarkostnaður    </t>
  </si>
  <si>
    <t>Aðrar tekjur</t>
  </si>
  <si>
    <t>Önnur gjöld</t>
  </si>
  <si>
    <t>Hækkun á hreinni eign fyrir</t>
  </si>
  <si>
    <t>óreglulega liði og matsbreytingar</t>
  </si>
  <si>
    <t>Óreglulegar tekjur og gjöld</t>
  </si>
  <si>
    <t xml:space="preserve">    þ.a. tekjur </t>
  </si>
  <si>
    <t xml:space="preserve">    þ.a. gjöld</t>
  </si>
  <si>
    <t>Matsbreytingar</t>
  </si>
  <si>
    <t>Hækkun á hreinni eign á árinu</t>
  </si>
  <si>
    <t>Hrein eign frá fyrra ári</t>
  </si>
  <si>
    <t>EIGNIR</t>
  </si>
  <si>
    <t>Óefnislegar eignir</t>
  </si>
  <si>
    <t xml:space="preserve">   Fjárfestingar</t>
  </si>
  <si>
    <t xml:space="preserve">     Húseignir og lóðir</t>
  </si>
  <si>
    <t xml:space="preserve">     Samstæðu- og hlutdeildarfélög</t>
  </si>
  <si>
    <t xml:space="preserve">     Hlutir í samstæðufélögum</t>
  </si>
  <si>
    <t xml:space="preserve">     Lán til samstæðufélaga</t>
  </si>
  <si>
    <t xml:space="preserve">     Hlutir í hlutdeildarfélögum</t>
  </si>
  <si>
    <t xml:space="preserve">     Lán til hlutdeildarfélaga</t>
  </si>
  <si>
    <t xml:space="preserve">     Aðrar fjárfestingar</t>
  </si>
  <si>
    <t xml:space="preserve">     Verðbréf með breytilegum tekjum</t>
  </si>
  <si>
    <t xml:space="preserve">     Verðbréf með föstum tekjum</t>
  </si>
  <si>
    <t xml:space="preserve">     Veðlán</t>
  </si>
  <si>
    <t xml:space="preserve">     Önnur útlán</t>
  </si>
  <si>
    <t xml:space="preserve">     Bankainnstæður</t>
  </si>
  <si>
    <t xml:space="preserve">      Aðrar fjárfestingar    </t>
  </si>
  <si>
    <t>Fjárfestingar</t>
  </si>
  <si>
    <t xml:space="preserve">   Kröfur</t>
  </si>
  <si>
    <t xml:space="preserve">     Á samstæðu- og hlutdeildarfél.</t>
  </si>
  <si>
    <t xml:space="preserve">     Á launagreiðendur</t>
  </si>
  <si>
    <t xml:space="preserve">     Aðrar kröfur</t>
  </si>
  <si>
    <t xml:space="preserve">Kröfur    </t>
  </si>
  <si>
    <t xml:space="preserve">  Aðrar eignir</t>
  </si>
  <si>
    <t xml:space="preserve">     Rekstrarfjárm. og aðrar efnisl. eignir</t>
  </si>
  <si>
    <t xml:space="preserve">     Sjóður og veltiinnlán</t>
  </si>
  <si>
    <t xml:space="preserve">     Aðrar eignir</t>
  </si>
  <si>
    <t xml:space="preserve">Aðrar eignir    </t>
  </si>
  <si>
    <t>EIGNIR SAMTALS</t>
  </si>
  <si>
    <t>SKULDIR</t>
  </si>
  <si>
    <t>Skuldbindingar</t>
  </si>
  <si>
    <t>Viðskiptaskuldir</t>
  </si>
  <si>
    <t xml:space="preserve">     Skuldir við samst.- og hlutdeildarfél.</t>
  </si>
  <si>
    <t xml:space="preserve">     Skuldir við lánastofnanir</t>
  </si>
  <si>
    <t xml:space="preserve">     Skuldabréfalán</t>
  </si>
  <si>
    <t xml:space="preserve">     Aðrar skuldir</t>
  </si>
  <si>
    <t xml:space="preserve">Viðskiptaskuldir    </t>
  </si>
  <si>
    <t xml:space="preserve">   Áfallinn kostn. og f.fr.innh.tekjur</t>
  </si>
  <si>
    <t xml:space="preserve">HREIN EIGN TIL </t>
  </si>
  <si>
    <t>GREIÐSLU LÍFEYRIS</t>
  </si>
  <si>
    <t>Afstemmt</t>
  </si>
  <si>
    <t>Lífeyrissj. stm. Reykjavíkurb.</t>
  </si>
  <si>
    <t>Inngreiðslur</t>
  </si>
  <si>
    <t xml:space="preserve">    Iðgjöld</t>
  </si>
  <si>
    <t xml:space="preserve">    Fjárfestingartekjur</t>
  </si>
  <si>
    <t xml:space="preserve">    Aðrar tekjur </t>
  </si>
  <si>
    <t xml:space="preserve">    Afborganir verðbréfa</t>
  </si>
  <si>
    <t xml:space="preserve">    Seld verðbréf m. breytil. tekjum</t>
  </si>
  <si>
    <t xml:space="preserve">    Seld verðbréf m. föstum tekjum</t>
  </si>
  <si>
    <t xml:space="preserve">    Lækkun á bankainnstæðum</t>
  </si>
  <si>
    <t xml:space="preserve">    Seldar aðrar fjárfestingar</t>
  </si>
  <si>
    <t xml:space="preserve">    Aðrar inngreiðslur</t>
  </si>
  <si>
    <t xml:space="preserve">Inngreiðslur    </t>
  </si>
  <si>
    <t>Útgreiðslur</t>
  </si>
  <si>
    <t xml:space="preserve">    Fjárfestingargjöld</t>
  </si>
  <si>
    <t xml:space="preserve">    Rekstrarkostnaður án afskrifta</t>
  </si>
  <si>
    <t xml:space="preserve">    Önnur gjöld </t>
  </si>
  <si>
    <t xml:space="preserve">    Aðrar útgreiðslur</t>
  </si>
  <si>
    <t xml:space="preserve">Útgreiðslur    </t>
  </si>
  <si>
    <t>Ráðstöfunarfé til kaupa á verð-</t>
  </si>
  <si>
    <t xml:space="preserve">bréfum og annarri fjárfestingu </t>
  </si>
  <si>
    <t>Kaup á verðbr. og önnur fjárfesting</t>
  </si>
  <si>
    <t xml:space="preserve">    Verðbréf með breytilegum tekjum</t>
  </si>
  <si>
    <t xml:space="preserve">    Verðbréf með föstum tekjum</t>
  </si>
  <si>
    <t xml:space="preserve">    Ný veðlán og útlán</t>
  </si>
  <si>
    <t xml:space="preserve">    Hækkun á bankainnstæðum</t>
  </si>
  <si>
    <t xml:space="preserve">    Aðrar fjárfestingar</t>
  </si>
  <si>
    <t xml:space="preserve">    Húseignir og lóðir</t>
  </si>
  <si>
    <t xml:space="preserve">    Samstæðu- og hlutdeildarfélög</t>
  </si>
  <si>
    <t xml:space="preserve">Kaup á verðbr. og önnur fjárfest.  </t>
  </si>
  <si>
    <t>Sjóður og veltiinnlán í ársbyrjun</t>
  </si>
  <si>
    <t>Sjóður og veltiinnlán í árslok</t>
  </si>
  <si>
    <t>Afstemming</t>
  </si>
  <si>
    <t>Örorkufr. frá ríkinu</t>
  </si>
  <si>
    <t xml:space="preserve">    Útgr. séreignarsp.skv. brb. VIII</t>
  </si>
  <si>
    <t>Eftirfarandi yfirlit sýnir starfandi lífeyrissjóði í árslok 2009 í stafrófsröð.</t>
  </si>
  <si>
    <t xml:space="preserve">Lífeyrissjóður stm. ríkisins </t>
  </si>
  <si>
    <t>Lífeyrissjóður verslunar-manna</t>
  </si>
  <si>
    <t>Lífeyrissj. stm. sveitarfél.</t>
  </si>
  <si>
    <t>Lífeyrissj. Verk-fræðinga</t>
  </si>
  <si>
    <t>Lífeyrissj. bænda</t>
  </si>
  <si>
    <t>Lífeyrissj. stm. Búnaðarb. Ísl.</t>
  </si>
  <si>
    <t>Eftir-launasj. FÍA</t>
  </si>
  <si>
    <t>Lífeyrissj. stm. Akureyrarb.</t>
  </si>
  <si>
    <t>Eftirlaunasj. stm. Glitnis banka hf.</t>
  </si>
  <si>
    <t>Lífeyrissj. Rangæinga</t>
  </si>
  <si>
    <t>Lífeyrissj. stm. Kópavogsb.</t>
  </si>
  <si>
    <t>Lífeyrissj. Tannlæknafél. Íslands</t>
  </si>
  <si>
    <t>Lífeyrissj. stm. Húsavíkurk.</t>
  </si>
  <si>
    <t>Lífeyrissj. Eimskipaf. Ísl.</t>
  </si>
  <si>
    <t>Eftirlaunasj.stm.  Útvegsb. Ísl.</t>
  </si>
  <si>
    <t>Almenni</t>
  </si>
  <si>
    <t>Lífeyrissj.</t>
  </si>
  <si>
    <t>Samtryggingardeild</t>
  </si>
  <si>
    <t>með ábyrgð</t>
  </si>
  <si>
    <t>án ábyrgðar</t>
  </si>
  <si>
    <t>B-deild</t>
  </si>
  <si>
    <t>A-deild</t>
  </si>
  <si>
    <t>Hluttfallsdeild</t>
  </si>
  <si>
    <t>Aldursdeild</t>
  </si>
  <si>
    <t>V-deild</t>
  </si>
  <si>
    <t>40 deildir</t>
  </si>
  <si>
    <t>Hrein raunávöxtun (%)</t>
  </si>
  <si>
    <t>Meðalávöxtun 2005-2009 (%)</t>
  </si>
  <si>
    <t>Skráð verðbréf með br. tekjum (%)</t>
  </si>
  <si>
    <t>Skráð verðbréf með föst. tekjum (%)</t>
  </si>
  <si>
    <t>Óskráð verðbréf með br. tekjum (%)</t>
  </si>
  <si>
    <t>Óskráð verðbréf með föst. tekjum (%)</t>
  </si>
  <si>
    <t>Veðlán (%)</t>
  </si>
  <si>
    <t>Annað (%)</t>
  </si>
  <si>
    <t xml:space="preserve">          Samtals:                                       </t>
  </si>
  <si>
    <t>Eignir í ísl. kr. (%)</t>
  </si>
  <si>
    <t>Eignir í erl. gjaldmiðlum (%)</t>
  </si>
  <si>
    <t xml:space="preserve">          Samtals:                                        </t>
  </si>
  <si>
    <t>Fjöldi virkra sjóðfélaga</t>
  </si>
  <si>
    <t>Fjöldi virkra lífeyrisþega</t>
  </si>
  <si>
    <t>Fjöldi sjóðfél. sem nutu útgr. séreignarp.</t>
  </si>
  <si>
    <t>Ellilífeyrir  (%)</t>
  </si>
  <si>
    <t>Örorkulífeyrir  (%)</t>
  </si>
  <si>
    <t>Makalífeyrir  (%)</t>
  </si>
  <si>
    <t>Barnalífeyrir  (%)</t>
  </si>
  <si>
    <t>Annar lífeyrir (%)</t>
  </si>
  <si>
    <t>Meðalfjöldi starfsmanna</t>
  </si>
  <si>
    <t>Lífeyrisbyrði</t>
  </si>
  <si>
    <t>Hrein eign umfram heildarskuldb. (%)</t>
  </si>
  <si>
    <t>Hrein eign umfram áfallnar skuldb. (%)</t>
  </si>
  <si>
    <t>Ýmsar athugasemdir:</t>
  </si>
  <si>
    <t>Skýringar á kennitölum:</t>
  </si>
  <si>
    <t xml:space="preserve"> 1.  Hrein raunávöxtun miðað við vísitölu neysluverðs (8,63% hækkun á árinu 2009)  </t>
  </si>
  <si>
    <t xml:space="preserve"> 1.  Hrein raunávöxtun miðað við vísitölu neysluverðs (8,63% hækkun á árinu 2009)</t>
  </si>
  <si>
    <t xml:space="preserve">      sjá skýringu í inngangi að kafla 4.</t>
  </si>
  <si>
    <t xml:space="preserve"> 2.  Meðaltal hreinnar raunávöxtunar síðustu 5 ára samkvæmt ársreikningum.</t>
  </si>
  <si>
    <t xml:space="preserve"> 3.  Hlutfallsleg skipting annarra fjárfestinga.</t>
  </si>
  <si>
    <t xml:space="preserve"> 4.  Hlutfallsleg skipting annarra fjárfestinga eftir gjaldmiðlum.</t>
  </si>
  <si>
    <t xml:space="preserve"> 5.  Meðaltal fjölda sjóðfélaga sem greiddi iðgjald á árinu 2009.</t>
  </si>
  <si>
    <t xml:space="preserve"> 6.  Meðaltal fjölda lífeyrisþega sem fékk greiddan lífeyri á árinu 2009.</t>
  </si>
  <si>
    <t xml:space="preserve"> 7.  Með öðrum lífeyri er átt við lífeyri sem erfist.</t>
  </si>
  <si>
    <t xml:space="preserve"> 8.  Meðalfjöldi starfsmanna á árinu 2009.</t>
  </si>
  <si>
    <t xml:space="preserve"> 9.  Lífeyrir sem hlutfall af iðgjöldum</t>
  </si>
  <si>
    <t xml:space="preserve"> 10.  Fjárhagsleg staða sjóðsins skv. tryggingafræðilegri úttekt m.v. 31.12.2009. </t>
  </si>
  <si>
    <t xml:space="preserve">      ((Eignir  +  núvirði framtíðariðgj.)  - heildarskuldbinding) / heildarskuldbinding.</t>
  </si>
  <si>
    <t>11. Fjárhagsleg staða sjóðsins skv. tryggingafræðilegri úttekt m.v. 31.12.2009.</t>
  </si>
  <si>
    <t xml:space="preserve">      (Eignir - áfallin skuldbinding) / áfallin skuldbinding.</t>
  </si>
  <si>
    <t>HefurBakábyrgð</t>
  </si>
  <si>
    <t>Já</t>
  </si>
  <si>
    <t>Nei</t>
  </si>
  <si>
    <t>Útreikningur á kennitölum:</t>
  </si>
  <si>
    <t>Hrein raunávöxtun</t>
  </si>
  <si>
    <t>Fjárfestingatekjur nettó (F)</t>
  </si>
  <si>
    <t>Rekstrarkostnaður  nettó (K)</t>
  </si>
  <si>
    <t>Hrein eign í ársbyrjun (A)</t>
  </si>
  <si>
    <t>Hrein eign í árslok (B)</t>
  </si>
  <si>
    <t>Meðalstaða eigna við útreikn.</t>
  </si>
  <si>
    <t xml:space="preserve"> á ávöxtun (A+B-(F-K))</t>
  </si>
  <si>
    <t>i</t>
  </si>
  <si>
    <t xml:space="preserve">Hækkun vísit. neysluv. 2009 (VNV)          </t>
  </si>
  <si>
    <t>Hrein raunávöxtun (r)</t>
  </si>
  <si>
    <t>Lífeyrir í þús.kr.</t>
  </si>
  <si>
    <t>Ellilífeyrir í þús.kr.</t>
  </si>
  <si>
    <t>Örorkulífeyrir í þús.kr.</t>
  </si>
  <si>
    <t>Makalífeyrir í þús.kr.</t>
  </si>
  <si>
    <t>Barnalífeyrir í þús.kr.</t>
  </si>
  <si>
    <t>Annar lífeyrir í þús.kr.</t>
  </si>
  <si>
    <t xml:space="preserve">       Samtals</t>
  </si>
  <si>
    <t>Skipting annarra fjárf.</t>
  </si>
  <si>
    <t>Aðrar fjárfestingar</t>
  </si>
  <si>
    <t>Skráð verðbréf með br. tekjum í þús.kr</t>
  </si>
  <si>
    <t>Skráð verðbréf með föst. tekjum í þús.kr</t>
  </si>
  <si>
    <t>Óskráð verðbréf með br. tekjum í þús.kr</t>
  </si>
  <si>
    <t>Óskráð verðbréf með föst. tekjum í þús.kr</t>
  </si>
  <si>
    <t>Veðlán í þús.kr</t>
  </si>
  <si>
    <t>Annað í þús.kr</t>
  </si>
  <si>
    <t>Skipting eftir gjaldm.</t>
  </si>
  <si>
    <t>Eignir í ísl. kr. í þús.kr</t>
  </si>
  <si>
    <t>Eignir í erl. gjaldmiðlum í þús.kr</t>
  </si>
  <si>
    <t>Kenni</t>
  </si>
  <si>
    <t>Lífeyrissjóður stm. sveitarfélaga</t>
  </si>
  <si>
    <t>Lífeyrissj. Vestfirðinga</t>
  </si>
  <si>
    <t>ALLAR DEILDIR SAMTALS</t>
  </si>
  <si>
    <t>Alls</t>
  </si>
  <si>
    <t>Excel tenging</t>
  </si>
  <si>
    <t>Leið I</t>
  </si>
  <si>
    <t>Leið II</t>
  </si>
  <si>
    <t>Leið III</t>
  </si>
  <si>
    <t>Deild I</t>
  </si>
  <si>
    <t>Innlánsdeild</t>
  </si>
  <si>
    <t>Framsýn 1</t>
  </si>
  <si>
    <t>Framsýn 2</t>
  </si>
  <si>
    <t>Framsýn 3</t>
  </si>
  <si>
    <t>Safn I</t>
  </si>
  <si>
    <t>Safn II</t>
  </si>
  <si>
    <t>Safn III</t>
  </si>
  <si>
    <t>Aldursleið 1</t>
  </si>
  <si>
    <t>Aldursleið 2</t>
  </si>
  <si>
    <t>Aldursleið 3</t>
  </si>
  <si>
    <t>Aldursleið 4</t>
  </si>
  <si>
    <t>Innlánsleið</t>
  </si>
  <si>
    <t>Ævisafn I</t>
  </si>
  <si>
    <t>Ævisafn II</t>
  </si>
  <si>
    <t>Ævisafn III</t>
  </si>
  <si>
    <t>Ævisafn IV</t>
  </si>
  <si>
    <t>Innlánssafn</t>
  </si>
  <si>
    <t>Ríkissafn langt</t>
  </si>
  <si>
    <t>Ríkissafn stutt</t>
  </si>
  <si>
    <t>Deild/leið I</t>
  </si>
  <si>
    <t>Deild/leið II</t>
  </si>
  <si>
    <t>Deild/leið III</t>
  </si>
  <si>
    <t>Frjálsi Áhætta</t>
  </si>
  <si>
    <t>Deild I/Séreign</t>
  </si>
  <si>
    <t>Deild II/séreign</t>
  </si>
  <si>
    <t>Séreignardeild</t>
  </si>
  <si>
    <t>Deild II</t>
  </si>
  <si>
    <t>Deild III</t>
  </si>
  <si>
    <t>Líf 1</t>
  </si>
  <si>
    <t>Líf 2</t>
  </si>
  <si>
    <t>Líf 3</t>
  </si>
  <si>
    <t>Líf 4</t>
  </si>
  <si>
    <t xml:space="preserve">Hrein raunávöxtun (%) </t>
  </si>
  <si>
    <t>Fjöldi sjóðfélaga sem nutu útgr.séreignarsp.</t>
  </si>
  <si>
    <t>Lífeyrisbyrði (%)</t>
  </si>
  <si>
    <t>LSR_Ser1</t>
  </si>
  <si>
    <t>LSR_Ser2</t>
  </si>
  <si>
    <t>LSR_Ser3</t>
  </si>
  <si>
    <t>LVersl_Ser1</t>
  </si>
  <si>
    <t>Gildi_Ser1</t>
  </si>
  <si>
    <t>Gildi_Ser2</t>
  </si>
  <si>
    <t>Gildi_Ser3</t>
  </si>
  <si>
    <t>Stapi_Ser1</t>
  </si>
  <si>
    <t>Stapi_Ser2</t>
  </si>
  <si>
    <t>Stapi_Ser3</t>
  </si>
  <si>
    <t>SamLif_Ser3</t>
  </si>
  <si>
    <t>SamLif_Ser4</t>
  </si>
  <si>
    <t>SamLif_Ser6</t>
  </si>
  <si>
    <t>SamLif_Ser7</t>
  </si>
  <si>
    <t>SamLif_Innlan</t>
  </si>
  <si>
    <t>Almenni_Ser1</t>
  </si>
  <si>
    <t>Almenni_Ser2</t>
  </si>
  <si>
    <t>Almenni_Ser3</t>
  </si>
  <si>
    <t>Almenni_Ser4</t>
  </si>
  <si>
    <t>Almenni_Ser5</t>
  </si>
  <si>
    <t>Almenni_Ser6</t>
  </si>
  <si>
    <t>Almenni_Ser7</t>
  </si>
  <si>
    <t>Stafir_Ser1</t>
  </si>
  <si>
    <t>Stafir_Ser2</t>
  </si>
  <si>
    <t>Stafir_Ser3</t>
  </si>
  <si>
    <t>Frjalsi_Ser1</t>
  </si>
  <si>
    <t>Frjalsi_Ser2</t>
  </si>
  <si>
    <t>Frjalsi_Ser3</t>
  </si>
  <si>
    <t>Frjalsi_Ser4</t>
  </si>
  <si>
    <t>SL_Ser1</t>
  </si>
  <si>
    <t>SL_Ser2</t>
  </si>
  <si>
    <t>Festa_Ser1</t>
  </si>
  <si>
    <t>LSS_Ser1</t>
  </si>
  <si>
    <t>LSS_Ser3</t>
  </si>
  <si>
    <t>LVerk_Ser1</t>
  </si>
  <si>
    <t>LVerk_Ser2</t>
  </si>
  <si>
    <t>LVerk_Ser3</t>
  </si>
  <si>
    <t>LVestm_Ser1</t>
  </si>
  <si>
    <t>LVestm_Ser2</t>
  </si>
  <si>
    <t>IL_Ser1</t>
  </si>
  <si>
    <t>IL_Ser2</t>
  </si>
  <si>
    <t>IL_Ser3</t>
  </si>
  <si>
    <t>IL_Ser4</t>
  </si>
  <si>
    <t>LVestf_Ser1</t>
  </si>
  <si>
    <t>LTann_Ser1</t>
  </si>
  <si>
    <t xml:space="preserve">          Samtals:                                      </t>
  </si>
  <si>
    <t>Lífeyrissjóður stm. ríkisins</t>
  </si>
  <si>
    <t>Lífeyrissj. Verslunarmanna</t>
  </si>
  <si>
    <t>Söfnunarsj. Lífeyrisréttinda</t>
  </si>
  <si>
    <t>Excel</t>
  </si>
  <si>
    <t>47 deildir</t>
  </si>
  <si>
    <t>Ríkiss. langt</t>
  </si>
  <si>
    <t>Ríkiss.stutt</t>
  </si>
  <si>
    <t>Deild I/Innlán</t>
  </si>
  <si>
    <t>Deild II/Sére</t>
  </si>
  <si>
    <t>Deild II/Séreign</t>
  </si>
  <si>
    <t xml:space="preserve">Yfirlit um breytingu á hreinni </t>
  </si>
  <si>
    <t>eign til greiðslu lífeyris</t>
  </si>
  <si>
    <t xml:space="preserve">    Sérstök aukaframlög</t>
  </si>
  <si>
    <t xml:space="preserve">Iðgjöld    </t>
  </si>
  <si>
    <t>Útgreiðsla séreignarsp.skv.brb.ákv.VIII</t>
  </si>
  <si>
    <t xml:space="preserve">Lífeyrir    </t>
  </si>
  <si>
    <t xml:space="preserve">Fjárfestingartekjur    </t>
  </si>
  <si>
    <t xml:space="preserve">Fjárfestingargjöld    </t>
  </si>
  <si>
    <t>Hrein eign til greiðslu lífeyris</t>
  </si>
  <si>
    <t>Efnahagsreikningur</t>
  </si>
  <si>
    <t>Eignir</t>
  </si>
  <si>
    <t>Fyrirfr.gr.kostn.og áfallnar tekjur</t>
  </si>
  <si>
    <t>Eignir samtals</t>
  </si>
  <si>
    <t>Skuldir</t>
  </si>
  <si>
    <r>
      <t xml:space="preserve">   </t>
    </r>
    <r>
      <rPr>
        <b/>
        <sz val="8"/>
        <rFont val="Times New Roman"/>
        <family val="1"/>
      </rPr>
      <t>Viðskiptaskuldir</t>
    </r>
  </si>
  <si>
    <t>Áfallinn kostn. og f.fr.innh.tekjur</t>
  </si>
  <si>
    <t>Skuldir samtals</t>
  </si>
  <si>
    <t>Sjóðstreymi</t>
  </si>
  <si>
    <t>Útgreiðsla sére.sparn. Skv.brb. Ákv. VIII</t>
  </si>
  <si>
    <t>Hækkun á sjóði og veltiinnlánum</t>
  </si>
  <si>
    <t>Afstemming yfirlits og efnahags</t>
  </si>
  <si>
    <t>Afstemming efnahags og sjóðstreymis</t>
  </si>
  <si>
    <t>LVersl_Ser2</t>
  </si>
  <si>
    <t>Eftirlaunasj. stm.     Glitnis banka</t>
  </si>
  <si>
    <t>Eftirlaunasj. stm. Hafnarfjarðk.</t>
  </si>
  <si>
    <t>Eftirlaunasj. Sláturfél. Suðurlands</t>
  </si>
  <si>
    <t>Séreign/Deild 1</t>
  </si>
  <si>
    <t>Samtrygging</t>
  </si>
  <si>
    <t>Tryggingard.</t>
  </si>
  <si>
    <t>Frjálsi áhætta</t>
  </si>
  <si>
    <t>A-deild (Stigak.)</t>
  </si>
  <si>
    <t>Deild III/Séreign</t>
  </si>
  <si>
    <t>Séreign</t>
  </si>
  <si>
    <t>Markaðsskuldabréf</t>
  </si>
  <si>
    <t>Ríkisvíxlar og -skuldabréf</t>
  </si>
  <si>
    <t>Skuldabréf sveitarfélaga</t>
  </si>
  <si>
    <t>Skuldabréf og víxlar lánastofnana</t>
  </si>
  <si>
    <t>Hlutdeildarskírteini og hlutir</t>
  </si>
  <si>
    <t>Önnur verðbréf</t>
  </si>
  <si>
    <t>Samtals</t>
  </si>
  <si>
    <t>Önnur skuldabréf</t>
  </si>
  <si>
    <t>Fasteignaveðtryggð skuldabréf</t>
  </si>
  <si>
    <t>Hlutabréf</t>
  </si>
  <si>
    <t>Hlutabréf, skráð</t>
  </si>
  <si>
    <t>Hlutabréf, óskráð</t>
  </si>
  <si>
    <t>Annað</t>
  </si>
  <si>
    <t>Innlán í bönkum og sparisjóðum</t>
  </si>
  <si>
    <t>Fjárfestingar samtals</t>
  </si>
  <si>
    <t>Hlutdeildarskírteini og hlutir verðbréfa- og fjárfestingasjóða 
(l. nr. 30/2003)</t>
  </si>
  <si>
    <t>Óskráð verðbréf</t>
  </si>
  <si>
    <t>Gengisbundnar fjárfestingar</t>
  </si>
  <si>
    <t xml:space="preserve">hærra en </t>
  </si>
  <si>
    <t>heildarfjárf.</t>
  </si>
  <si>
    <t>Slæ inn fyrir leið 1 eftir ársreikningi</t>
  </si>
  <si>
    <t>og dreg frá leið 2 þar sem skilað var fyrir 1 og 2 saman</t>
  </si>
  <si>
    <t>vegna Söfnunarsj.</t>
  </si>
  <si>
    <t>Áfallin staða</t>
  </si>
  <si>
    <t>Framtíðarstaða</t>
  </si>
  <si>
    <t>Heildarstaða %</t>
  </si>
  <si>
    <t>Lífeyrissjóðir</t>
  </si>
  <si>
    <t>Eftirlaunasjóður starfsmanna Útvegsbanka Íslands</t>
  </si>
  <si>
    <t>Lífeyrissjóður Eimskipafélags Íslands hf.</t>
  </si>
  <si>
    <t>Fjöldi ellilífeyrisþega</t>
  </si>
  <si>
    <t>Ellilífeyrir á mánuði (þús. kr.)</t>
  </si>
  <si>
    <t>Lífeyrisgreiðslur/mán. árið 2009:</t>
  </si>
  <si>
    <t>Karlar</t>
  </si>
  <si>
    <t>Konur</t>
  </si>
  <si>
    <t>Iðgjöld almanaksársins 2009</t>
  </si>
  <si>
    <t>Fjöldi iðgjaldagreiðenda</t>
  </si>
  <si>
    <t>Iðgjöld (þús. kr.)</t>
  </si>
  <si>
    <t>Heildarstaða samtals</t>
  </si>
  <si>
    <t>Eftirlaunasjóður stm. Hafnarfjarðarkaupstaðar</t>
  </si>
  <si>
    <t>Lífeyrissjóður stm. Búnaðarbanka Íslands hf.</t>
  </si>
  <si>
    <t>Eftirlaunasjóður stm. Útvegsbanka Íslands</t>
  </si>
  <si>
    <t>Lífeyrissjóður stm. Vestmannaeyjabæjar</t>
  </si>
  <si>
    <t>Lífeyrissjóður stm. Reykjavíkurborgar</t>
  </si>
  <si>
    <t>Meðaltals tölur fyrir árið 2009 í þús kr.</t>
  </si>
  <si>
    <t>á mánuði eftir kynjum hjá viðkomandi sjóðum.</t>
  </si>
  <si>
    <t xml:space="preserve">Eftirfarandi yfirlit sýnir fjölda iðgjaldagreiðenda á árinu 2009 eftir kynjum og  </t>
  </si>
  <si>
    <t>heildarfjárhæð greiddra iðgjalda.</t>
  </si>
  <si>
    <t>deildir samein-</t>
  </si>
  <si>
    <t>uðust í byrjun</t>
  </si>
  <si>
    <t>árs 2008</t>
  </si>
  <si>
    <t>lífeyrisdeild sameinuðust</t>
  </si>
  <si>
    <t xml:space="preserve">*Eftirlaunadeild og </t>
  </si>
  <si>
    <t>í byrjun árs 2009</t>
  </si>
  <si>
    <t>*Safn III stofnað 2008</t>
  </si>
  <si>
    <t>*Innlánssafn stofnað 2008</t>
  </si>
  <si>
    <t>** Ríkissafn stutt stofnað 2009</t>
  </si>
  <si>
    <t>*** Ríkissafn langt stofnað 2009</t>
  </si>
  <si>
    <t>***Frjálsi Áhætta stofnuð 2008</t>
  </si>
  <si>
    <t>*</t>
  </si>
  <si>
    <t>*Deild II stofnuð 2006</t>
  </si>
  <si>
    <t>***</t>
  </si>
  <si>
    <t>-2,7</t>
  </si>
  <si>
    <t>Eign</t>
  </si>
  <si>
    <r>
      <t xml:space="preserve">Lífeyrissjóðir sem störfuðu sem hreinir séreignarsjóðir fyrir gildistöku laga nr. 129/1997 </t>
    </r>
    <r>
      <rPr>
        <b/>
        <vertAlign val="superscript"/>
        <sz val="8"/>
        <rFont val="Times New Roman"/>
        <family val="1"/>
      </rPr>
      <t>(1)</t>
    </r>
  </si>
  <si>
    <t>Aðrir lífeyrissjóðir</t>
  </si>
  <si>
    <r>
      <t xml:space="preserve">Vörsluaðilar aðrir en lífeyrissjóðir </t>
    </r>
    <r>
      <rPr>
        <b/>
        <vertAlign val="superscript"/>
        <sz val="8"/>
        <rFont val="Times New Roman"/>
        <family val="1"/>
      </rPr>
      <t>(2)</t>
    </r>
  </si>
  <si>
    <t>Útgreiðsla séreignarsparnaðar skv.brb.ákv. VIII</t>
  </si>
  <si>
    <t xml:space="preserve">Lífeyrissjóðir sem störfuðu sem hreinir séreignarsjóðir fyrir gildistöku laga nr. 129/1997 </t>
  </si>
  <si>
    <t xml:space="preserve">Vörsluaðilar aðrir en lífeyrissjóðir </t>
  </si>
  <si>
    <t>Séreign til lágmarkstryggingarverndar (bundin séreign)</t>
  </si>
  <si>
    <t xml:space="preserve">    Séreign til viðbótartryggingarverndar*</t>
  </si>
  <si>
    <t xml:space="preserve">     *Þar af  vegna lágmarksiðgjalds (12%) </t>
  </si>
  <si>
    <t>31.12.2009</t>
  </si>
  <si>
    <t>31.12.2008</t>
  </si>
  <si>
    <t>31.12.2007</t>
  </si>
  <si>
    <t>31.12.2006</t>
  </si>
  <si>
    <t>31.12.2005</t>
  </si>
  <si>
    <t>31.12.2004</t>
  </si>
  <si>
    <t>Bankar og verðbréfafyrirtæki</t>
  </si>
  <si>
    <t>Sparisjóðir</t>
  </si>
  <si>
    <t>Líftryggingafélög</t>
  </si>
  <si>
    <t>Heildarfjöldi rétthafa í lok árs</t>
  </si>
  <si>
    <t>Fjöldi þeirra sem greiddi iðgjöld að meðaltali á árinu</t>
  </si>
  <si>
    <t>Fjöldi þeirra sem fékk að meðaltali greiddan lífeyri á árinu</t>
  </si>
  <si>
    <t>Lífeyris-sjóður banka-manna</t>
  </si>
  <si>
    <t>Eftirlauna- sj. Sláturfélags Suðurlands</t>
  </si>
  <si>
    <t>Lífeyrissj. stm. Vestm. eyjab.</t>
  </si>
  <si>
    <t>*0,9</t>
  </si>
  <si>
    <t>*Stiga- og Aldurst.-</t>
  </si>
  <si>
    <t>Eftirlaunasj. FÍA</t>
  </si>
  <si>
    <t>Kjölur lífeyrissj.</t>
  </si>
  <si>
    <t>Eftirlaunasj. stm. Hafnarfjarðark.</t>
  </si>
  <si>
    <t>Lífeyrissj. stm. Vestm.-eyjab.</t>
  </si>
  <si>
    <t>Eftirlaunasj.stm.  Útvegsb. Íslands</t>
  </si>
  <si>
    <t xml:space="preserve">Lífeyrissj. </t>
  </si>
  <si>
    <t>alls tenging</t>
  </si>
  <si>
    <t>á heild</t>
  </si>
  <si>
    <t>Yfirlit um breytingu á hreinni</t>
  </si>
  <si>
    <t>Örorkuframlag frá Ríkinu</t>
  </si>
  <si>
    <t xml:space="preserve">    Sérstök aukaframlög </t>
  </si>
  <si>
    <t>Hrein eign í árslok</t>
  </si>
  <si>
    <t xml:space="preserve">   Viðskiptaskuldir</t>
  </si>
  <si>
    <t>Hrein eign</t>
  </si>
  <si>
    <t>Sjóður</t>
  </si>
  <si>
    <t>Kerfi</t>
  </si>
  <si>
    <t>Hlutfalls</t>
  </si>
  <si>
    <t>Stiga</t>
  </si>
  <si>
    <t>Blandað</t>
  </si>
  <si>
    <t>Aldursháð</t>
  </si>
  <si>
    <t>LSR_Sam1</t>
  </si>
  <si>
    <t>LSR_Sam2</t>
  </si>
  <si>
    <t>LVersl_Sam2</t>
  </si>
  <si>
    <t>Gildi_Sam1</t>
  </si>
  <si>
    <t>Stapi_Sam1</t>
  </si>
  <si>
    <t>SamLif_Sam3</t>
  </si>
  <si>
    <t>Almenni_Sam2</t>
  </si>
  <si>
    <t>Stafir_Sam1</t>
  </si>
  <si>
    <t>Frjalsi_Sam1</t>
  </si>
  <si>
    <t>SL_Sam2</t>
  </si>
  <si>
    <t>Festa_Sam1</t>
  </si>
  <si>
    <t>LSRb_Sam1</t>
  </si>
  <si>
    <t>LBank_Sam1</t>
  </si>
  <si>
    <t>LBank_Sam2</t>
  </si>
  <si>
    <t>LSS_Sam1</t>
  </si>
  <si>
    <t>LSS_Sam2</t>
  </si>
  <si>
    <t>LVerk_Sam1</t>
  </si>
  <si>
    <t>LVestm_Sam2</t>
  </si>
  <si>
    <t>IL_Sam1</t>
  </si>
  <si>
    <t>LVestf_Sam3</t>
  </si>
  <si>
    <t>LBaenda_Sam2</t>
  </si>
  <si>
    <t>LH_Sam1</t>
  </si>
  <si>
    <t>LSBI_Sam1</t>
  </si>
  <si>
    <t>EFIA_Sam1</t>
  </si>
  <si>
    <t>LMS_Sam1</t>
  </si>
  <si>
    <t>LSAk_Sam1</t>
  </si>
  <si>
    <t>ESÍ_Sam1</t>
  </si>
  <si>
    <t>LRang_Sam1</t>
  </si>
  <si>
    <t>ER_Sam1</t>
  </si>
  <si>
    <t>LSK_Sam1</t>
  </si>
  <si>
    <t>LTann_Sam1</t>
  </si>
  <si>
    <t>ESH_Sam1</t>
  </si>
  <si>
    <t>LAkr_Sam1</t>
  </si>
  <si>
    <t>ESS_Sam1</t>
  </si>
  <si>
    <t>LNes_Sam1</t>
  </si>
  <si>
    <t>LSkjoldur_Sam1</t>
  </si>
  <si>
    <t>LSVestm_Sam1</t>
  </si>
  <si>
    <t>LEimskip_Sam2</t>
  </si>
  <si>
    <t>ESUI_Sam1</t>
  </si>
  <si>
    <t>Lífeyrissj. stm. Reykjavb.</t>
  </si>
  <si>
    <r>
      <t>*Almenni lífeyrissjóðurinn</t>
    </r>
    <r>
      <rPr>
        <b/>
        <vertAlign val="superscript"/>
        <sz val="9"/>
        <rFont val="Times New Roman"/>
        <family val="1"/>
      </rPr>
      <t>(#)</t>
    </r>
  </si>
  <si>
    <r>
      <t>Íslenski lífeyris-sjóðurinn</t>
    </r>
    <r>
      <rPr>
        <b/>
        <vertAlign val="superscript"/>
        <sz val="9"/>
        <rFont val="Times New Roman"/>
        <family val="1"/>
      </rPr>
      <t>(#)</t>
    </r>
  </si>
  <si>
    <r>
      <t>Kjölur lífeyrissj.</t>
    </r>
    <r>
      <rPr>
        <b/>
        <vertAlign val="superscript"/>
        <sz val="9"/>
        <rFont val="Times New Roman"/>
        <family val="1"/>
      </rPr>
      <t>(#)</t>
    </r>
  </si>
  <si>
    <r>
      <rPr>
        <vertAlign val="superscript"/>
        <sz val="9"/>
        <color theme="1"/>
        <rFont val="Times New Roman"/>
        <family val="1"/>
      </rPr>
      <t>(#)</t>
    </r>
    <r>
      <rPr>
        <sz val="9"/>
        <color theme="1"/>
        <rFont val="Times New Roman"/>
        <family val="1"/>
      </rPr>
      <t>Reikna daglegt gengi</t>
    </r>
  </si>
  <si>
    <r>
      <t>Sameinaði lífeyrissjóðurinn</t>
    </r>
    <r>
      <rPr>
        <b/>
        <vertAlign val="superscript"/>
        <sz val="9"/>
        <color theme="1"/>
        <rFont val="Times New Roman"/>
        <family val="1"/>
      </rPr>
      <t>(#)</t>
    </r>
  </si>
  <si>
    <r>
      <t>Almenni lífeyrissjóðurinn</t>
    </r>
    <r>
      <rPr>
        <b/>
        <vertAlign val="superscript"/>
        <sz val="9"/>
        <color theme="1"/>
        <rFont val="Times New Roman"/>
        <family val="1"/>
      </rPr>
      <t>(#)</t>
    </r>
  </si>
  <si>
    <r>
      <t>Stafir lífeyrissjóður</t>
    </r>
    <r>
      <rPr>
        <b/>
        <vertAlign val="superscript"/>
        <sz val="9"/>
        <color theme="1"/>
        <rFont val="Times New Roman"/>
        <family val="1"/>
      </rPr>
      <t>(#)</t>
    </r>
  </si>
  <si>
    <r>
      <t>Frjálsi lífeyrissjóðurinn</t>
    </r>
    <r>
      <rPr>
        <b/>
        <vertAlign val="superscript"/>
        <sz val="9"/>
        <color theme="1"/>
        <rFont val="Times New Roman"/>
        <family val="1"/>
      </rPr>
      <t>(#)</t>
    </r>
  </si>
  <si>
    <r>
      <t>Festa lífeyris-sjóður</t>
    </r>
    <r>
      <rPr>
        <b/>
        <vertAlign val="superscript"/>
        <sz val="9"/>
        <color theme="1"/>
        <rFont val="Times New Roman"/>
        <family val="1"/>
      </rPr>
      <t>(#)</t>
    </r>
  </si>
  <si>
    <r>
      <t>Íslenski lífeyrissjóðurinn</t>
    </r>
    <r>
      <rPr>
        <b/>
        <vertAlign val="superscript"/>
        <sz val="9"/>
        <color theme="1"/>
        <rFont val="Times New Roman"/>
        <family val="1"/>
      </rPr>
      <t>(#)</t>
    </r>
  </si>
  <si>
    <t>Eftirlaunasj. Sláturfél. Suðurl.</t>
  </si>
  <si>
    <t>Um er að ræða 37 lífeyrissjóði sem starfa í 87 deildum.</t>
  </si>
  <si>
    <t>1) 3)</t>
  </si>
  <si>
    <t>3) Stjórnir sjóðanna ákvarða iðgjald launagreiðanda þannig að það dugi til greiðslu á skuldbindingum A-deilda.</t>
  </si>
  <si>
    <t xml:space="preserve">Lífeyrissjóður starfsmanna ríkisins   </t>
  </si>
  <si>
    <t>Lífeyrissjóður stm. Reykjavíkurb.</t>
  </si>
  <si>
    <t xml:space="preserve">Lífeyrissjóður stm. sveitarfélaga    </t>
  </si>
  <si>
    <t>Lífeyrissjóður stm. Búnaðarb. Ísl.hf.</t>
  </si>
  <si>
    <t>Lífeyrissjóður stm. Akureyrarbæjar</t>
  </si>
  <si>
    <t xml:space="preserve">Eftirlaunasjóður stm. Glitnis banka     </t>
  </si>
  <si>
    <t xml:space="preserve">Lífeyrissjóður stm. Kópavogsbæjar      </t>
  </si>
  <si>
    <t>Lífeyrissjóður Tannl.fél. Íslands</t>
  </si>
  <si>
    <t xml:space="preserve">Eftirlaunasjóður stm. Hafnarfjarðarkaupstaðar      </t>
  </si>
  <si>
    <t xml:space="preserve">Eftirlaunasjóður Sláturfél. Suðurlands     </t>
  </si>
  <si>
    <t>Lífeyrissjóður stm.Húsavíkurkaupst.</t>
  </si>
  <si>
    <t>Lífeyrissjóður stm. Vestmannaeyjab.</t>
  </si>
  <si>
    <t xml:space="preserve">Lífeyrissjóður Eimsk.fél. Íslands hf.   </t>
  </si>
  <si>
    <t xml:space="preserve">Eftirlaunasjóður stm. Útvegsb. Ísl.   </t>
  </si>
  <si>
    <t>Virkir sjóð-félagar</t>
  </si>
  <si>
    <t>Óvirkir sjóðfélagar</t>
  </si>
  <si>
    <t>Etirfarandi yfirlit sýnir fjölda allra sjóðfélaga og lífeyrisþega sundurliðað eftir lífeyrissjóðum árið 2009.</t>
  </si>
  <si>
    <t>Lífeyrissj. stm. Húsavíkurkaupst.</t>
  </si>
  <si>
    <t>Lífeyrissjóður stm. Kópavogsb.</t>
  </si>
  <si>
    <t>Lífeyrissj. stm. Búnaðarb. Ísl. hf.</t>
  </si>
  <si>
    <t>Lífeyrissj. stm. Akureyrarbæjar</t>
  </si>
  <si>
    <t>Lífeyrissj. Akraneskaupstaðar</t>
  </si>
  <si>
    <t>Lífeyrissj. Eimskipafél. Ísl. hf.</t>
  </si>
  <si>
    <t>Lífeyrissj. stm. Vestmannaeyjab.</t>
  </si>
  <si>
    <t>Lífeyrisþegar</t>
  </si>
  <si>
    <t>Elli</t>
  </si>
  <si>
    <t>Örorku</t>
  </si>
  <si>
    <t>Maka</t>
  </si>
  <si>
    <t>Barna</t>
  </si>
  <si>
    <t xml:space="preserve">HREIN EIGN Í ÁRSLOK </t>
  </si>
  <si>
    <t>TIL GREIÐSLU LÍFEYRIS</t>
  </si>
  <si>
    <t>Eftirlaunasj. starfsm. Hafnarfj.k</t>
  </si>
  <si>
    <t>Elsj. stm. Hafnar-fjarðark.</t>
  </si>
  <si>
    <t>Elsj. Sláturfél. Suðurlands</t>
  </si>
  <si>
    <t>Eftirlaunasj. stm. Glitnis banka</t>
  </si>
  <si>
    <t>Lífeyrissj. stm. Vestmanna-eyjabæjar</t>
  </si>
  <si>
    <t xml:space="preserve">Stafir lífeyrissjóður    </t>
  </si>
  <si>
    <t xml:space="preserve"> 3)</t>
  </si>
  <si>
    <t>12 deildir</t>
  </si>
  <si>
    <t>28 deildir</t>
  </si>
  <si>
    <r>
      <t xml:space="preserve">   </t>
    </r>
    <r>
      <rPr>
        <b/>
        <sz val="8"/>
        <rFont val="Times New Roman"/>
        <family val="1"/>
      </rPr>
      <t>Fyrirfr.gr.kostn.og áfallnar tekjur</t>
    </r>
  </si>
  <si>
    <r>
      <t xml:space="preserve">SKULDIR SAMTALS    </t>
    </r>
    <r>
      <rPr>
        <i/>
        <sz val="8"/>
        <rFont val="Times New Roman"/>
        <family val="1"/>
      </rPr>
      <t xml:space="preserve">    </t>
    </r>
  </si>
  <si>
    <t>Eftirlaunasj. Reykjanesbæjar</t>
  </si>
  <si>
    <t>Lífeyrissj. verkfræðinga</t>
  </si>
  <si>
    <t>Lífeyrissjóður  Vestfirðinga</t>
  </si>
  <si>
    <t>Eftirlaunasjóður stm. Hafnarfjarðk.</t>
  </si>
  <si>
    <t>Eftirlaunasj. Starfsm. Glitnis banka</t>
  </si>
  <si>
    <r>
      <t>Lífeyrissjóður stm. ríkisins</t>
    </r>
    <r>
      <rPr>
        <b/>
        <vertAlign val="superscript"/>
        <sz val="9"/>
        <color theme="1"/>
        <rFont val="Times New Roman"/>
        <family val="1"/>
      </rPr>
      <t>(#)</t>
    </r>
  </si>
  <si>
    <t>**Innlánsleið stofnuð 2008</t>
  </si>
  <si>
    <t>**</t>
  </si>
  <si>
    <t>* Leiðir 4 og  5 voru sameinaðar í leið 3 um áramót.</t>
  </si>
  <si>
    <t>*1,3</t>
  </si>
  <si>
    <t>Lífeyrissj. Tannlæknafélags Íslands</t>
  </si>
  <si>
    <t>Lífeyrissjóður stm. Húsavíkurkaupstaðar</t>
  </si>
  <si>
    <t>Eftirlaunasj. stm. Hafnarfjarðarkaupst.</t>
  </si>
  <si>
    <t>Eftirlaunasj. stm. Útvegsb. Ísl.</t>
  </si>
  <si>
    <t>Eftirfarandi yfirlit sýnir samantekt á helstu niðurstöðum eigna og skuldbindinga m.v. 31.12.2009</t>
  </si>
  <si>
    <t>Niðurstöður eru miðaðar við gildandi samþykktir í árslok 2009</t>
  </si>
  <si>
    <t xml:space="preserve">Eftirfarandi yfirlit sýnir fjölda ellilífeyrisþega í desember 2009 og  lífeyrisgreiðslur </t>
  </si>
</sst>
</file>

<file path=xl/styles.xml><?xml version="1.0" encoding="utf-8"?>
<styleSheet xmlns="http://schemas.openxmlformats.org/spreadsheetml/2006/main">
  <numFmts count="31">
    <numFmt numFmtId="43" formatCode="_-* #,##0.00\ _k_r_._-;\-* #,##0.00\ _k_r_._-;_-* &quot;-&quot;??\ _k_r_._-;_-@_-"/>
    <numFmt numFmtId="164" formatCode="0.0%"/>
    <numFmt numFmtId="165" formatCode="0.0"/>
    <numFmt numFmtId="166" formatCode="#,##0.0"/>
    <numFmt numFmtId="167" formatCode="0.00000"/>
    <numFmt numFmtId="168" formatCode="0.000%"/>
    <numFmt numFmtId="169" formatCode="#,##0\ _k_r_.;[Red]#,##0\ _k_r_."/>
    <numFmt numFmtId="170" formatCode="0.000"/>
    <numFmt numFmtId="171" formatCode="#,##0.000"/>
    <numFmt numFmtId="172" formatCode="0.00_)"/>
    <numFmt numFmtId="173" formatCode="_-* #,##0.00\ [$€-1]_-;\-* #,##0.00\ [$€-1]_-;_-* &quot;-&quot;??\ [$€-1]_-"/>
    <numFmt numFmtId="174" formatCode="@\ *."/>
    <numFmt numFmtId="175" formatCode="_(* #,##0_);_(* \(#,##0\);_(* &quot;-&quot;??_);_(@_)"/>
    <numFmt numFmtId="176" formatCode="#,##0\ &quot;kr&quot;;[Red]\-#,##0\ &quot;kr&quot;"/>
    <numFmt numFmtId="177" formatCode="General_)"/>
    <numFmt numFmtId="178" formatCode="\ \ \ @"/>
    <numFmt numFmtId="179" formatCode="\ \ \ @\ *."/>
    <numFmt numFmtId="180" formatCode="\ \ \ \ \ \ @"/>
    <numFmt numFmtId="181" formatCode="\ \ \ \ \ \ \ \ \ @\ *."/>
    <numFmt numFmtId="182" formatCode="\ \ \ \ \ \ @\ *."/>
    <numFmt numFmtId="183" formatCode="\ \ \ \ \ \ \ \ \ @"/>
    <numFmt numFmtId="184" formatCode="#,##0\ &quot;kr.&quot;_);[Red]\(* #,##0\ &quot;kr.&quot;\)"/>
    <numFmt numFmtId="185" formatCode="#,##0\ \ ;[Red]\(* #,##0\ \)"/>
    <numFmt numFmtId="186" formatCode="#,##0\ \ ;\(* #,##0\ \)"/>
    <numFmt numFmtId="187" formatCode="_(&quot;kr.&quot;* #,##0.00_);_(&quot;kr.&quot;* \(#,##0.00\);_(&quot;kr.&quot;* &quot;-&quot;??_);_(@_)"/>
    <numFmt numFmtId="188" formatCode="dd/\ mmmm"/>
    <numFmt numFmtId="189" formatCode="#,###\ ;[Red]\(#,##0\)"/>
    <numFmt numFmtId="190" formatCode="#,##0\ _);[Red]\(* #,##0\ \)"/>
    <numFmt numFmtId="191" formatCode="\ \ \ \ @\ *."/>
    <numFmt numFmtId="192" formatCode="\ \ \ \ @"/>
    <numFmt numFmtId="193" formatCode="\ \ \ \ \ \ \ \ @\ *."/>
  </numFmts>
  <fonts count="1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i/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i/>
      <sz val="8"/>
      <name val="Times New Roman"/>
      <family val="1"/>
    </font>
    <font>
      <sz val="9"/>
      <name val="Times New Roman"/>
      <family val="1"/>
    </font>
    <font>
      <b/>
      <sz val="8"/>
      <color theme="1"/>
      <name val="Times New Roman"/>
      <family val="1"/>
    </font>
    <font>
      <sz val="8"/>
      <color rgb="FF0070C0"/>
      <name val="Times New Roman"/>
      <family val="1"/>
    </font>
    <font>
      <b/>
      <sz val="8"/>
      <color rgb="FF0070C0"/>
      <name val="Times New Roman"/>
      <family val="1"/>
    </font>
    <font>
      <sz val="11"/>
      <color rgb="FF000000"/>
      <name val="Calibri"/>
      <family val="2"/>
    </font>
    <font>
      <b/>
      <sz val="8"/>
      <color indexed="10"/>
      <name val="Times New Roman"/>
      <family val="1"/>
    </font>
    <font>
      <b/>
      <vertAlign val="superscript"/>
      <sz val="8"/>
      <name val="Times New Roman"/>
      <family val="1"/>
    </font>
    <font>
      <sz val="10"/>
      <name val="Arial"/>
      <family val="2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Calibri"/>
      <family val="2"/>
      <scheme val="minor"/>
    </font>
    <font>
      <b/>
      <vertAlign val="superscript"/>
      <sz val="9"/>
      <name val="Times New Roman"/>
      <family val="1"/>
    </font>
    <font>
      <vertAlign val="superscript"/>
      <sz val="9"/>
      <color theme="1"/>
      <name val="Times New Roman"/>
      <family val="1"/>
    </font>
    <font>
      <b/>
      <vertAlign val="superscript"/>
      <sz val="9"/>
      <color theme="1"/>
      <name val="Times New Roman"/>
      <family val="1"/>
    </font>
    <font>
      <sz val="9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Times New Roman"/>
      <family val="1"/>
    </font>
    <font>
      <sz val="10"/>
      <name val="Arial"/>
      <family val="2"/>
    </font>
    <font>
      <b/>
      <sz val="15"/>
      <color indexed="49"/>
      <name val="Calibri"/>
      <family val="2"/>
    </font>
    <font>
      <b/>
      <sz val="13"/>
      <color indexed="49"/>
      <name val="Calibri"/>
      <family val="2"/>
    </font>
    <font>
      <b/>
      <sz val="11"/>
      <color indexed="49"/>
      <name val="Calibri"/>
      <family val="2"/>
    </font>
    <font>
      <sz val="11"/>
      <color indexed="54"/>
      <name val="Calibri"/>
      <family val="2"/>
    </font>
    <font>
      <b/>
      <sz val="18"/>
      <color indexed="49"/>
      <name val="Cambria"/>
      <family val="2"/>
    </font>
    <font>
      <sz val="12"/>
      <name val="Times New Roman"/>
      <family val="1"/>
    </font>
    <font>
      <b/>
      <sz val="10"/>
      <name val="Times"/>
    </font>
    <font>
      <b/>
      <sz val="12"/>
      <name val="Arial"/>
      <family val="2"/>
    </font>
    <font>
      <b/>
      <i/>
      <sz val="16"/>
      <name val="Helv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13"/>
      <name val="Calibri"/>
      <family val="2"/>
    </font>
    <font>
      <sz val="11"/>
      <color indexed="36"/>
      <name val="Calibri"/>
      <family val="2"/>
    </font>
    <font>
      <b/>
      <sz val="11"/>
      <color indexed="13"/>
      <name val="Calibri"/>
      <family val="2"/>
    </font>
    <font>
      <sz val="11"/>
      <color indexed="5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53"/>
      <name val="Calibri"/>
      <family val="2"/>
    </font>
    <font>
      <b/>
      <sz val="12"/>
      <name val="Tms Rmn"/>
    </font>
    <font>
      <sz val="11"/>
      <name val="Tms Rmn"/>
    </font>
    <font>
      <sz val="10"/>
      <name val="Helv"/>
    </font>
    <font>
      <b/>
      <sz val="18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b/>
      <sz val="10"/>
      <name val="Times"/>
      <family val="1"/>
    </font>
    <font>
      <b/>
      <sz val="8"/>
      <color rgb="FFFF0000"/>
      <name val="Times New Roman"/>
      <family val="1"/>
    </font>
    <font>
      <sz val="11"/>
      <name val="Calibri"/>
      <family val="2"/>
      <scheme val="minor"/>
    </font>
    <font>
      <sz val="9"/>
      <color indexed="8"/>
      <name val="Times New Roman"/>
      <family val="1"/>
    </font>
    <font>
      <b/>
      <sz val="9"/>
      <color rgb="FF0070C0"/>
      <name val="Times New Roman"/>
      <family val="1"/>
    </font>
    <font>
      <sz val="9"/>
      <color rgb="FF0070C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54"/>
      </patternFill>
    </fill>
    <fill>
      <patternFill patternType="solid">
        <fgColor indexed="13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857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0" borderId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39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9" fillId="0" borderId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39" fillId="54" borderId="18" applyNumberFormat="0" applyFon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9" fillId="0" borderId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1" fillId="0" borderId="0"/>
    <xf numFmtId="0" fontId="21" fillId="33" borderId="0" applyNumberFormat="0" applyBorder="0" applyAlignment="0" applyProtection="0"/>
    <xf numFmtId="0" fontId="22" fillId="44" borderId="0" applyNumberFormat="0" applyBorder="0" applyAlignment="0" applyProtection="0"/>
    <xf numFmtId="0" fontId="21" fillId="33" borderId="0" applyNumberFormat="0" applyBorder="0" applyAlignment="0" applyProtection="0"/>
    <xf numFmtId="0" fontId="22" fillId="44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22" fillId="49" borderId="0" applyNumberFormat="0" applyBorder="0" applyAlignment="0" applyProtection="0"/>
    <xf numFmtId="0" fontId="21" fillId="34" borderId="0" applyNumberFormat="0" applyBorder="0" applyAlignment="0" applyProtection="0"/>
    <xf numFmtId="0" fontId="32" fillId="0" borderId="17" applyNumberFormat="0" applyFill="0" applyAlignment="0" applyProtection="0"/>
    <xf numFmtId="0" fontId="21" fillId="34" borderId="0" applyNumberFormat="0" applyBorder="0" applyAlignment="0" applyProtection="0"/>
    <xf numFmtId="0" fontId="22" fillId="49" borderId="0" applyNumberFormat="0" applyBorder="0" applyAlignment="0" applyProtection="0"/>
    <xf numFmtId="0" fontId="21" fillId="34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31" fillId="38" borderId="12" applyNumberFormat="0" applyAlignment="0" applyProtection="0"/>
    <xf numFmtId="0" fontId="21" fillId="35" borderId="0" applyNumberFormat="0" applyBorder="0" applyAlignment="0" applyProtection="0"/>
    <xf numFmtId="0" fontId="22" fillId="49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2" fillId="49" borderId="0" applyNumberFormat="0" applyBorder="0" applyAlignment="0" applyProtection="0"/>
    <xf numFmtId="0" fontId="21" fillId="36" borderId="0" applyNumberFormat="0" applyBorder="0" applyAlignment="0" applyProtection="0"/>
    <xf numFmtId="0" fontId="22" fillId="49" borderId="0" applyNumberFormat="0" applyBorder="0" applyAlignment="0" applyProtection="0"/>
    <xf numFmtId="0" fontId="21" fillId="36" borderId="0" applyNumberFormat="0" applyBorder="0" applyAlignment="0" applyProtection="0"/>
    <xf numFmtId="0" fontId="22" fillId="48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31" fillId="38" borderId="12" applyNumberFormat="0" applyAlignment="0" applyProtection="0"/>
    <xf numFmtId="0" fontId="21" fillId="37" borderId="0" applyNumberFormat="0" applyBorder="0" applyAlignment="0" applyProtection="0"/>
    <xf numFmtId="0" fontId="22" fillId="48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2" fillId="48" borderId="0" applyNumberFormat="0" applyBorder="0" applyAlignment="0" applyProtection="0"/>
    <xf numFmtId="0" fontId="21" fillId="38" borderId="0" applyNumberFormat="0" applyBorder="0" applyAlignment="0" applyProtection="0"/>
    <xf numFmtId="0" fontId="31" fillId="38" borderId="12" applyNumberFormat="0" applyAlignment="0" applyProtection="0"/>
    <xf numFmtId="0" fontId="21" fillId="38" borderId="0" applyNumberFormat="0" applyBorder="0" applyAlignment="0" applyProtection="0"/>
    <xf numFmtId="0" fontId="22" fillId="48" borderId="0" applyNumberFormat="0" applyBorder="0" applyAlignment="0" applyProtection="0"/>
    <xf numFmtId="0" fontId="21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2" fillId="48" borderId="0" applyNumberFormat="0" applyBorder="0" applyAlignment="0" applyProtection="0"/>
    <xf numFmtId="0" fontId="21" fillId="39" borderId="0" applyNumberFormat="0" applyBorder="0" applyAlignment="0" applyProtection="0"/>
    <xf numFmtId="0" fontId="22" fillId="47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47" borderId="0" applyNumberFormat="0" applyBorder="0" applyAlignment="0" applyProtection="0"/>
    <xf numFmtId="0" fontId="21" fillId="40" borderId="0" applyNumberFormat="0" applyBorder="0" applyAlignment="0" applyProtection="0"/>
    <xf numFmtId="0" fontId="31" fillId="38" borderId="12" applyNumberFormat="0" applyAlignment="0" applyProtection="0"/>
    <xf numFmtId="0" fontId="21" fillId="40" borderId="0" applyNumberFormat="0" applyBorder="0" applyAlignment="0" applyProtection="0"/>
    <xf numFmtId="0" fontId="22" fillId="47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31" fillId="38" borderId="12" applyNumberFormat="0" applyAlignment="0" applyProtection="0"/>
    <xf numFmtId="0" fontId="21" fillId="41" borderId="0" applyNumberFormat="0" applyBorder="0" applyAlignment="0" applyProtection="0"/>
    <xf numFmtId="0" fontId="22" fillId="47" borderId="0" applyNumberFormat="0" applyBorder="0" applyAlignment="0" applyProtection="0"/>
    <xf numFmtId="0" fontId="21" fillId="41" borderId="0" applyNumberFormat="0" applyBorder="0" applyAlignment="0" applyProtection="0"/>
    <xf numFmtId="0" fontId="22" fillId="47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2" fillId="46" borderId="0" applyNumberFormat="0" applyBorder="0" applyAlignment="0" applyProtection="0"/>
    <xf numFmtId="0" fontId="21" fillId="36" borderId="0" applyNumberFormat="0" applyBorder="0" applyAlignment="0" applyProtection="0"/>
    <xf numFmtId="0" fontId="30" fillId="0" borderId="0" applyNumberFormat="0" applyFill="0" applyBorder="0" applyAlignment="0" applyProtection="0"/>
    <xf numFmtId="0" fontId="21" fillId="36" borderId="0" applyNumberFormat="0" applyBorder="0" applyAlignment="0" applyProtection="0"/>
    <xf numFmtId="0" fontId="22" fillId="46" borderId="0" applyNumberFormat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1" fillId="0" borderId="0"/>
    <xf numFmtId="0" fontId="21" fillId="39" borderId="0" applyNumberFormat="0" applyBorder="0" applyAlignment="0" applyProtection="0"/>
    <xf numFmtId="0" fontId="22" fillId="46" borderId="0" applyNumberFormat="0" applyBorder="0" applyAlignment="0" applyProtection="0"/>
    <xf numFmtId="0" fontId="21" fillId="39" borderId="0" applyNumberFormat="0" applyBorder="0" applyAlignment="0" applyProtection="0"/>
    <xf numFmtId="0" fontId="30" fillId="0" borderId="0" applyNumberFormat="0" applyFill="0" applyBorder="0" applyAlignment="0" applyProtection="0"/>
    <xf numFmtId="0" fontId="21" fillId="39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2" fillId="46" borderId="0" applyNumberFormat="0" applyBorder="0" applyAlignment="0" applyProtection="0"/>
    <xf numFmtId="0" fontId="21" fillId="42" borderId="0" applyNumberFormat="0" applyBorder="0" applyAlignment="0" applyProtection="0"/>
    <xf numFmtId="0" fontId="22" fillId="46" borderId="0" applyNumberFormat="0" applyBorder="0" applyAlignment="0" applyProtection="0"/>
    <xf numFmtId="0" fontId="21" fillId="42" borderId="0" applyNumberFormat="0" applyBorder="0" applyAlignment="0" applyProtection="0"/>
    <xf numFmtId="0" fontId="22" fillId="45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1" fillId="0" borderId="0"/>
    <xf numFmtId="0" fontId="22" fillId="43" borderId="0" applyNumberFormat="0" applyBorder="0" applyAlignment="0" applyProtection="0"/>
    <xf numFmtId="0" fontId="22" fillId="45" borderId="0" applyNumberFormat="0" applyBorder="0" applyAlignment="0" applyProtection="0"/>
    <xf numFmtId="0" fontId="22" fillId="43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5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1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1" fillId="0" borderId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1" borderId="0" applyNumberFormat="0" applyBorder="0" applyAlignment="0" applyProtection="0"/>
    <xf numFmtId="0" fontId="22" fillId="46" borderId="0" applyNumberFormat="0" applyBorder="0" applyAlignment="0" applyProtection="0"/>
    <xf numFmtId="0" fontId="30" fillId="0" borderId="16" applyNumberFormat="0" applyFill="0" applyAlignment="0" applyProtection="0"/>
    <xf numFmtId="0" fontId="22" fillId="46" borderId="0" applyNumberFormat="0" applyBorder="0" applyAlignment="0" applyProtection="0"/>
    <xf numFmtId="0" fontId="22" fillId="41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1" borderId="0" applyNumberFormat="0" applyBorder="0" applyAlignment="0" applyProtection="0"/>
    <xf numFmtId="0" fontId="22" fillId="47" borderId="0" applyNumberFormat="0" applyBorder="0" applyAlignment="0" applyProtection="0"/>
    <xf numFmtId="0" fontId="30" fillId="0" borderId="16" applyNumberFormat="0" applyFill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1" borderId="0" applyNumberFormat="0" applyBorder="0" applyAlignment="0" applyProtection="0"/>
    <xf numFmtId="0" fontId="22" fillId="48" borderId="0" applyNumberFormat="0" applyBorder="0" applyAlignment="0" applyProtection="0"/>
    <xf numFmtId="0" fontId="22" fillId="41" borderId="0" applyNumberFormat="0" applyBorder="0" applyAlignment="0" applyProtection="0"/>
    <xf numFmtId="0" fontId="22" fillId="48" borderId="0" applyNumberFormat="0" applyBorder="0" applyAlignment="0" applyProtection="0"/>
    <xf numFmtId="0" fontId="22" fillId="40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0" borderId="0" applyNumberFormat="0" applyBorder="0" applyAlignment="0" applyProtection="0"/>
    <xf numFmtId="0" fontId="22" fillId="49" borderId="0" applyNumberFormat="0" applyBorder="0" applyAlignment="0" applyProtection="0"/>
    <xf numFmtId="0" fontId="30" fillId="0" borderId="16" applyNumberFormat="0" applyFill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0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0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43" borderId="0" applyNumberFormat="0" applyBorder="0" applyAlignment="0" applyProtection="0"/>
    <xf numFmtId="0" fontId="22" fillId="45" borderId="0" applyNumberFormat="0" applyBorder="0" applyAlignment="0" applyProtection="0"/>
    <xf numFmtId="0" fontId="30" fillId="0" borderId="16" applyNumberFormat="0" applyFill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43" borderId="0" applyNumberFormat="0" applyBorder="0" applyAlignment="0" applyProtection="0"/>
    <xf numFmtId="0" fontId="22" fillId="50" borderId="0" applyNumberFormat="0" applyBorder="0" applyAlignment="0" applyProtection="0"/>
    <xf numFmtId="0" fontId="30" fillId="0" borderId="16" applyNumberFormat="0" applyFill="0" applyAlignment="0" applyProtection="0"/>
    <xf numFmtId="0" fontId="22" fillId="50" borderId="0" applyNumberFormat="0" applyBorder="0" applyAlignment="0" applyProtection="0"/>
    <xf numFmtId="0" fontId="22" fillId="43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9" fillId="0" borderId="15" applyNumberFormat="0" applyFill="0" applyAlignment="0" applyProtection="0"/>
    <xf numFmtId="0" fontId="23" fillId="34" borderId="0" applyNumberFormat="0" applyBorder="0" applyAlignment="0" applyProtection="0"/>
    <xf numFmtId="0" fontId="22" fillId="43" borderId="0" applyNumberFormat="0" applyBorder="0" applyAlignment="0" applyProtection="0"/>
    <xf numFmtId="0" fontId="23" fillId="34" borderId="0" applyNumberFormat="0" applyBorder="0" applyAlignment="0" applyProtection="0"/>
    <xf numFmtId="0" fontId="22" fillId="43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1" fillId="42" borderId="0" applyNumberFormat="0" applyBorder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1" fillId="42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5" fillId="52" borderId="13" applyNumberFormat="0" applyAlignment="0" applyProtection="0"/>
    <xf numFmtId="0" fontId="29" fillId="0" borderId="15" applyNumberFormat="0" applyFill="0" applyAlignment="0" applyProtection="0"/>
    <xf numFmtId="0" fontId="25" fillId="52" borderId="13" applyNumberFormat="0" applyAlignment="0" applyProtection="0"/>
    <xf numFmtId="0" fontId="21" fillId="42" borderId="0" applyNumberFormat="0" applyBorder="0" applyAlignment="0" applyProtection="0"/>
    <xf numFmtId="0" fontId="25" fillId="52" borderId="13" applyNumberFormat="0" applyAlignment="0" applyProtection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1" fillId="4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42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39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9" fillId="0" borderId="15" applyNumberFormat="0" applyFill="0" applyAlignment="0" applyProtection="0"/>
    <xf numFmtId="0" fontId="27" fillId="35" borderId="0" applyNumberFormat="0" applyBorder="0" applyAlignment="0" applyProtection="0"/>
    <xf numFmtId="0" fontId="21" fillId="39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1" fillId="39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8" fillId="0" borderId="14" applyNumberFormat="0" applyFill="0" applyAlignment="0" applyProtection="0"/>
    <xf numFmtId="0" fontId="21" fillId="39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1" fillId="39" borderId="0" applyNumberFormat="0" applyBorder="0" applyAlignment="0" applyProtection="0"/>
    <xf numFmtId="0" fontId="29" fillId="0" borderId="15" applyNumberFormat="0" applyFill="0" applyAlignment="0" applyProtection="0"/>
    <xf numFmtId="0" fontId="21" fillId="36" borderId="0" applyNumberFormat="0" applyBorder="0" applyAlignment="0" applyProtection="0"/>
    <xf numFmtId="0" fontId="29" fillId="0" borderId="15" applyNumberFormat="0" applyFill="0" applyAlignment="0" applyProtection="0"/>
    <xf numFmtId="0" fontId="1" fillId="0" borderId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21" fillId="36" borderId="0" applyNumberFormat="0" applyBorder="0" applyAlignment="0" applyProtection="0"/>
    <xf numFmtId="0" fontId="30" fillId="0" borderId="16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21" fillId="36" borderId="0" applyNumberFormat="0" applyBorder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21" fillId="36" borderId="0" applyNumberFormat="0" applyBorder="0" applyAlignment="0" applyProtection="0"/>
    <xf numFmtId="0" fontId="30" fillId="0" borderId="0" applyNumberFormat="0" applyFill="0" applyBorder="0" applyAlignment="0" applyProtection="0"/>
    <xf numFmtId="0" fontId="21" fillId="36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1" fillId="38" borderId="12" applyNumberFormat="0" applyAlignment="0" applyProtection="0"/>
    <xf numFmtId="0" fontId="21" fillId="41" borderId="0" applyNumberFormat="0" applyBorder="0" applyAlignment="0" applyProtection="0"/>
    <xf numFmtId="0" fontId="31" fillId="38" borderId="12" applyNumberFormat="0" applyAlignment="0" applyProtection="0"/>
    <xf numFmtId="0" fontId="31" fillId="38" borderId="12" applyNumberFormat="0" applyAlignment="0" applyProtection="0"/>
    <xf numFmtId="0" fontId="21" fillId="41" borderId="0" applyNumberFormat="0" applyBorder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28" fillId="0" borderId="14" applyNumberFormat="0" applyFill="0" applyAlignment="0" applyProtection="0"/>
    <xf numFmtId="0" fontId="32" fillId="0" borderId="17" applyNumberFormat="0" applyFill="0" applyAlignment="0" applyProtection="0"/>
    <xf numFmtId="0" fontId="21" fillId="41" borderId="0" applyNumberFormat="0" applyBorder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21" fillId="41" borderId="0" applyNumberFormat="0" applyBorder="0" applyAlignment="0" applyProtection="0"/>
    <xf numFmtId="0" fontId="33" fillId="53" borderId="0" applyNumberFormat="0" applyBorder="0" applyAlignment="0" applyProtection="0"/>
    <xf numFmtId="0" fontId="21" fillId="41" borderId="0" applyNumberFormat="0" applyBorder="0" applyAlignment="0" applyProtection="0"/>
    <xf numFmtId="0" fontId="33" fillId="53" borderId="0" applyNumberFormat="0" applyBorder="0" applyAlignment="0" applyProtection="0"/>
    <xf numFmtId="0" fontId="21" fillId="40" borderId="0" applyNumberFormat="0" applyBorder="0" applyAlignment="0" applyProtection="0"/>
    <xf numFmtId="0" fontId="33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14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39" fillId="54" borderId="18" applyNumberFormat="0" applyFont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26" fillId="0" borderId="0" applyNumberFormat="0" applyFill="0" applyBorder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26" fillId="0" borderId="0" applyNumberFormat="0" applyFill="0" applyBorder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25" fillId="52" borderId="13" applyNumberFormat="0" applyAlignment="0" applyProtection="0"/>
    <xf numFmtId="0" fontId="36" fillId="0" borderId="20" applyNumberFormat="0" applyFill="0" applyAlignment="0" applyProtection="0"/>
    <xf numFmtId="0" fontId="21" fillId="33" borderId="0" applyNumberFormat="0" applyBorder="0" applyAlignment="0" applyProtection="0"/>
    <xf numFmtId="0" fontId="36" fillId="0" borderId="20" applyNumberFormat="0" applyFill="0" applyAlignment="0" applyProtection="0"/>
    <xf numFmtId="0" fontId="1" fillId="0" borderId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39" fillId="0" borderId="0"/>
    <xf numFmtId="0" fontId="37" fillId="0" borderId="0" applyNumberFormat="0" applyFill="0" applyBorder="0" applyAlignment="0" applyProtection="0"/>
    <xf numFmtId="0" fontId="22" fillId="44" borderId="0" applyNumberFormat="0" applyBorder="0" applyAlignment="0" applyProtection="0"/>
    <xf numFmtId="0" fontId="32" fillId="0" borderId="17" applyNumberFormat="0" applyFill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32" fillId="0" borderId="17" applyNumberFormat="0" applyFill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32" fillId="0" borderId="17" applyNumberFormat="0" applyFill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32" fillId="0" borderId="17" applyNumberFormat="0" applyFill="0" applyAlignment="0" applyProtection="0"/>
    <xf numFmtId="0" fontId="22" fillId="50" borderId="0" applyNumberFormat="0" applyBorder="0" applyAlignment="0" applyProtection="0"/>
    <xf numFmtId="0" fontId="33" fillId="53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3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33" fillId="53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1" fillId="0" borderId="0"/>
    <xf numFmtId="0" fontId="24" fillId="51" borderId="12" applyNumberFormat="0" applyAlignment="0" applyProtection="0"/>
    <xf numFmtId="0" fontId="33" fillId="53" borderId="0" applyNumberFormat="0" applyBorder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5" fillId="52" borderId="13" applyNumberFormat="0" applyAlignment="0" applyProtection="0"/>
    <xf numFmtId="0" fontId="33" fillId="53" borderId="0" applyNumberFormat="0" applyBorder="0" applyAlignment="0" applyProtection="0"/>
    <xf numFmtId="0" fontId="25" fillId="52" borderId="13" applyNumberFormat="0" applyAlignment="0" applyProtection="0"/>
    <xf numFmtId="0" fontId="1" fillId="0" borderId="0"/>
    <xf numFmtId="0" fontId="25" fillId="52" borderId="13" applyNumberFormat="0" applyAlignment="0" applyProtection="0"/>
    <xf numFmtId="0" fontId="1" fillId="0" borderId="0"/>
    <xf numFmtId="0" fontId="25" fillId="52" borderId="13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" fillId="0" borderId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" fillId="0" borderId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31" fillId="38" borderId="12" applyNumberFormat="0" applyAlignment="0" applyProtection="0"/>
    <xf numFmtId="0" fontId="31" fillId="38" borderId="12" applyNumberFormat="0" applyAlignment="0" applyProtection="0"/>
    <xf numFmtId="0" fontId="31" fillId="38" borderId="12" applyNumberFormat="0" applyAlignment="0" applyProtection="0"/>
    <xf numFmtId="0" fontId="1" fillId="0" borderId="0"/>
    <xf numFmtId="0" fontId="31" fillId="38" borderId="12" applyNumberFormat="0" applyAlignment="0" applyProtection="0"/>
    <xf numFmtId="0" fontId="31" fillId="38" borderId="12" applyNumberFormat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1" fillId="0" borderId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1" fillId="0" borderId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3" fillId="53" borderId="0" applyNumberFormat="0" applyBorder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1" fillId="0" borderId="0"/>
    <xf numFmtId="0" fontId="32" fillId="0" borderId="17" applyNumberFormat="0" applyFill="0" applyAlignment="0" applyProtection="0"/>
    <xf numFmtId="0" fontId="31" fillId="38" borderId="12" applyNumberFormat="0" applyAlignment="0" applyProtection="0"/>
    <xf numFmtId="0" fontId="31" fillId="38" borderId="12" applyNumberFormat="0" applyAlignment="0" applyProtection="0"/>
    <xf numFmtId="0" fontId="31" fillId="38" borderId="12" applyNumberFormat="0" applyAlignment="0" applyProtection="0"/>
    <xf numFmtId="0" fontId="31" fillId="38" borderId="12" applyNumberFormat="0" applyAlignment="0" applyProtection="0"/>
    <xf numFmtId="0" fontId="31" fillId="38" borderId="12" applyNumberFormat="0" applyAlignment="0" applyProtection="0"/>
    <xf numFmtId="0" fontId="30" fillId="0" borderId="0" applyNumberForma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1" fillId="0" borderId="0"/>
    <xf numFmtId="0" fontId="29" fillId="0" borderId="15" applyNumberFormat="0" applyFill="0" applyAlignment="0" applyProtection="0"/>
    <xf numFmtId="0" fontId="28" fillId="0" borderId="14" applyNumberFormat="0" applyFill="0" applyAlignment="0" applyProtection="0"/>
    <xf numFmtId="0" fontId="1" fillId="0" borderId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1" fillId="0" borderId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1" fillId="0" borderId="0"/>
    <xf numFmtId="0" fontId="27" fillId="35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52" borderId="13" applyNumberFormat="0" applyAlignment="0" applyProtection="0"/>
    <xf numFmtId="0" fontId="1" fillId="0" borderId="0"/>
    <xf numFmtId="0" fontId="25" fillId="52" borderId="13" applyNumberFormat="0" applyAlignment="0" applyProtection="0"/>
    <xf numFmtId="0" fontId="1" fillId="0" borderId="0"/>
    <xf numFmtId="0" fontId="25" fillId="52" borderId="13" applyNumberFormat="0" applyAlignment="0" applyProtection="0"/>
    <xf numFmtId="0" fontId="33" fillId="53" borderId="0" applyNumberFormat="0" applyBorder="0" applyAlignment="0" applyProtection="0"/>
    <xf numFmtId="0" fontId="1" fillId="0" borderId="0"/>
    <xf numFmtId="0" fontId="25" fillId="52" borderId="13" applyNumberFormat="0" applyAlignment="0" applyProtection="0"/>
    <xf numFmtId="0" fontId="25" fillId="52" borderId="13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33" fillId="53" borderId="0" applyNumberFormat="0" applyBorder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3" fillId="34" borderId="0" applyNumberFormat="0" applyBorder="0" applyAlignment="0" applyProtection="0"/>
    <xf numFmtId="0" fontId="3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33" fillId="53" borderId="0" applyNumberFormat="0" applyBorder="0" applyAlignment="0" applyProtection="0"/>
    <xf numFmtId="0" fontId="1" fillId="0" borderId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2" fillId="50" borderId="0" applyNumberFormat="0" applyBorder="0" applyAlignment="0" applyProtection="0"/>
    <xf numFmtId="0" fontId="33" fillId="53" borderId="0" applyNumberFormat="0" applyBorder="0" applyAlignment="0" applyProtection="0"/>
    <xf numFmtId="0" fontId="22" fillId="50" borderId="0" applyNumberFormat="0" applyBorder="0" applyAlignment="0" applyProtection="0"/>
    <xf numFmtId="0" fontId="32" fillId="0" borderId="17" applyNumberFormat="0" applyFill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45" borderId="0" applyNumberFormat="0" applyBorder="0" applyAlignment="0" applyProtection="0"/>
    <xf numFmtId="0" fontId="32" fillId="0" borderId="17" applyNumberFormat="0" applyFill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32" fillId="0" borderId="17" applyNumberFormat="0" applyFill="0" applyAlignment="0" applyProtection="0"/>
    <xf numFmtId="0" fontId="1" fillId="0" borderId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32" fillId="0" borderId="17" applyNumberFormat="0" applyFill="0" applyAlignment="0" applyProtection="0"/>
    <xf numFmtId="0" fontId="22" fillId="44" borderId="0" applyNumberFormat="0" applyBorder="0" applyAlignment="0" applyProtection="0"/>
    <xf numFmtId="0" fontId="1" fillId="0" borderId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9" borderId="0" applyNumberFormat="0" applyBorder="0" applyAlignment="0" applyProtection="0"/>
    <xf numFmtId="0" fontId="32" fillId="0" borderId="17" applyNumberFormat="0" applyFill="0" applyAlignment="0" applyProtection="0"/>
    <xf numFmtId="0" fontId="22" fillId="49" borderId="0" applyNumberFormat="0" applyBorder="0" applyAlignment="0" applyProtection="0"/>
    <xf numFmtId="0" fontId="31" fillId="38" borderId="12" applyNumberFormat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31" fillId="38" borderId="12" applyNumberFormat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31" fillId="38" borderId="12" applyNumberFormat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31" fillId="38" borderId="12" applyNumberFormat="0" applyAlignment="0" applyProtection="0"/>
    <xf numFmtId="0" fontId="22" fillId="47" borderId="0" applyNumberFormat="0" applyBorder="0" applyAlignment="0" applyProtection="0"/>
    <xf numFmtId="0" fontId="31" fillId="38" borderId="12" applyNumberFormat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6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6" borderId="0" applyNumberFormat="0" applyBorder="0" applyAlignment="0" applyProtection="0"/>
    <xf numFmtId="0" fontId="1" fillId="0" borderId="0"/>
    <xf numFmtId="0" fontId="22" fillId="46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6" borderId="0" applyNumberFormat="0" applyBorder="0" applyAlignment="0" applyProtection="0"/>
    <xf numFmtId="0" fontId="1" fillId="0" borderId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1" fillId="0" borderId="0"/>
    <xf numFmtId="0" fontId="22" fillId="45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4" borderId="0" applyNumberFormat="0" applyBorder="0" applyAlignment="0" applyProtection="0"/>
    <xf numFmtId="0" fontId="1" fillId="0" borderId="0"/>
    <xf numFmtId="0" fontId="22" fillId="44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1" borderId="0" applyNumberFormat="0" applyBorder="0" applyAlignment="0" applyProtection="0"/>
    <xf numFmtId="0" fontId="30" fillId="0" borderId="16" applyNumberFormat="0" applyFill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30" fillId="0" borderId="16" applyNumberFormat="0" applyFill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30" fillId="0" borderId="16" applyNumberFormat="0" applyFill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30" fillId="0" borderId="16" applyNumberFormat="0" applyFill="0" applyAlignment="0" applyProtection="0"/>
    <xf numFmtId="0" fontId="22" fillId="43" borderId="0" applyNumberFormat="0" applyBorder="0" applyAlignment="0" applyProtection="0"/>
    <xf numFmtId="0" fontId="30" fillId="0" borderId="16" applyNumberFormat="0" applyFill="0" applyAlignment="0" applyProtection="0"/>
    <xf numFmtId="0" fontId="22" fillId="43" borderId="0" applyNumberFormat="0" applyBorder="0" applyAlignment="0" applyProtection="0"/>
    <xf numFmtId="0" fontId="29" fillId="0" borderId="15" applyNumberFormat="0" applyFill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9" fillId="0" borderId="15" applyNumberFormat="0" applyFill="0" applyAlignment="0" applyProtection="0"/>
    <xf numFmtId="0" fontId="21" fillId="42" borderId="0" applyNumberFormat="0" applyBorder="0" applyAlignment="0" applyProtection="0"/>
    <xf numFmtId="0" fontId="1" fillId="0" borderId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39" borderId="0" applyNumberFormat="0" applyBorder="0" applyAlignment="0" applyProtection="0"/>
    <xf numFmtId="0" fontId="29" fillId="0" borderId="15" applyNumberFormat="0" applyFill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9" fillId="0" borderId="15" applyNumberFormat="0" applyFill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1" fillId="0" borderId="0"/>
    <xf numFmtId="0" fontId="21" fillId="36" borderId="0" applyNumberFormat="0" applyBorder="0" applyAlignment="0" applyProtection="0"/>
    <xf numFmtId="0" fontId="29" fillId="0" borderId="15" applyNumberFormat="0" applyFill="0" applyAlignment="0" applyProtection="0"/>
    <xf numFmtId="0" fontId="21" fillId="36" borderId="0" applyNumberFormat="0" applyBorder="0" applyAlignment="0" applyProtection="0"/>
    <xf numFmtId="0" fontId="28" fillId="0" borderId="14" applyNumberFormat="0" applyFill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41" borderId="0" applyNumberFormat="0" applyBorder="0" applyAlignment="0" applyProtection="0"/>
    <xf numFmtId="0" fontId="1" fillId="0" borderId="0"/>
    <xf numFmtId="0" fontId="21" fillId="41" borderId="0" applyNumberFormat="0" applyBorder="0" applyAlignment="0" applyProtection="0"/>
    <xf numFmtId="0" fontId="28" fillId="0" borderId="14" applyNumberFormat="0" applyFill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0" borderId="0" applyNumberFormat="0" applyBorder="0" applyAlignment="0" applyProtection="0"/>
    <xf numFmtId="0" fontId="28" fillId="0" borderId="14" applyNumberFormat="0" applyFill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8" fillId="0" borderId="14" applyNumberFormat="0" applyFill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8" fillId="0" borderId="14" applyNumberFormat="0" applyFill="0" applyAlignment="0" applyProtection="0"/>
    <xf numFmtId="0" fontId="1" fillId="0" borderId="0"/>
    <xf numFmtId="0" fontId="21" fillId="39" borderId="0" applyNumberFormat="0" applyBorder="0" applyAlignment="0" applyProtection="0"/>
    <xf numFmtId="0" fontId="27" fillId="35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7" fillId="35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7" fillId="35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1" fillId="0" borderId="0"/>
    <xf numFmtId="0" fontId="21" fillId="37" borderId="0" applyNumberFormat="0" applyBorder="0" applyAlignment="0" applyProtection="0"/>
    <xf numFmtId="0" fontId="27" fillId="35" borderId="0" applyNumberFormat="0" applyBorder="0" applyAlignment="0" applyProtection="0"/>
    <xf numFmtId="0" fontId="21" fillId="37" borderId="0" applyNumberFormat="0" applyBorder="0" applyAlignment="0" applyProtection="0"/>
    <xf numFmtId="0" fontId="1" fillId="0" borderId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35" borderId="0" applyNumberFormat="0" applyBorder="0" applyAlignment="0" applyProtection="0"/>
    <xf numFmtId="0" fontId="21" fillId="36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39" fillId="54" borderId="18" applyNumberFormat="0" applyFont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26" fillId="0" borderId="0" applyNumberFormat="0" applyFill="0" applyBorder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26" fillId="0" borderId="0" applyNumberFormat="0" applyFill="0" applyBorder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25" fillId="52" borderId="13" applyNumberFormat="0" applyAlignment="0" applyProtection="0"/>
    <xf numFmtId="0" fontId="36" fillId="0" borderId="20" applyNumberFormat="0" applyFill="0" applyAlignment="0" applyProtection="0"/>
    <xf numFmtId="0" fontId="21" fillId="33" borderId="0" applyNumberFormat="0" applyBorder="0" applyAlignment="0" applyProtection="0"/>
    <xf numFmtId="0" fontId="36" fillId="0" borderId="20" applyNumberFormat="0" applyFill="0" applyAlignment="0" applyProtection="0"/>
    <xf numFmtId="0" fontId="1" fillId="0" borderId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39" fillId="0" borderId="0"/>
    <xf numFmtId="0" fontId="37" fillId="0" borderId="0" applyNumberFormat="0" applyFill="0" applyBorder="0" applyAlignment="0" applyProtection="0"/>
    <xf numFmtId="0" fontId="25" fillId="52" borderId="13" applyNumberFormat="0" applyAlignment="0" applyProtection="0"/>
    <xf numFmtId="0" fontId="1" fillId="0" borderId="0"/>
    <xf numFmtId="0" fontId="25" fillId="52" borderId="13" applyNumberFormat="0" applyAlignment="0" applyProtection="0"/>
    <xf numFmtId="0" fontId="33" fillId="53" borderId="0" applyNumberFormat="0" applyBorder="0" applyAlignment="0" applyProtection="0"/>
    <xf numFmtId="0" fontId="1" fillId="0" borderId="0"/>
    <xf numFmtId="0" fontId="25" fillId="52" borderId="13" applyNumberFormat="0" applyAlignment="0" applyProtection="0"/>
    <xf numFmtId="0" fontId="25" fillId="52" borderId="13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33" fillId="53" borderId="0" applyNumberFormat="0" applyBorder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3" fillId="34" borderId="0" applyNumberFormat="0" applyBorder="0" applyAlignment="0" applyProtection="0"/>
    <xf numFmtId="0" fontId="3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33" fillId="53" borderId="0" applyNumberFormat="0" applyBorder="0" applyAlignment="0" applyProtection="0"/>
    <xf numFmtId="0" fontId="1" fillId="0" borderId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2" fillId="50" borderId="0" applyNumberFormat="0" applyBorder="0" applyAlignment="0" applyProtection="0"/>
    <xf numFmtId="0" fontId="33" fillId="53" borderId="0" applyNumberFormat="0" applyBorder="0" applyAlignment="0" applyProtection="0"/>
    <xf numFmtId="0" fontId="22" fillId="50" borderId="0" applyNumberFormat="0" applyBorder="0" applyAlignment="0" applyProtection="0"/>
    <xf numFmtId="0" fontId="32" fillId="0" borderId="17" applyNumberFormat="0" applyFill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45" borderId="0" applyNumberFormat="0" applyBorder="0" applyAlignment="0" applyProtection="0"/>
    <xf numFmtId="0" fontId="32" fillId="0" borderId="17" applyNumberFormat="0" applyFill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32" fillId="0" borderId="17" applyNumberFormat="0" applyFill="0" applyAlignment="0" applyProtection="0"/>
    <xf numFmtId="0" fontId="1" fillId="0" borderId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32" fillId="0" borderId="17" applyNumberFormat="0" applyFill="0" applyAlignment="0" applyProtection="0"/>
    <xf numFmtId="0" fontId="22" fillId="44" borderId="0" applyNumberFormat="0" applyBorder="0" applyAlignment="0" applyProtection="0"/>
    <xf numFmtId="0" fontId="1" fillId="0" borderId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9" borderId="0" applyNumberFormat="0" applyBorder="0" applyAlignment="0" applyProtection="0"/>
    <xf numFmtId="0" fontId="32" fillId="0" borderId="17" applyNumberFormat="0" applyFill="0" applyAlignment="0" applyProtection="0"/>
    <xf numFmtId="0" fontId="22" fillId="49" borderId="0" applyNumberFormat="0" applyBorder="0" applyAlignment="0" applyProtection="0"/>
    <xf numFmtId="0" fontId="31" fillId="38" borderId="12" applyNumberFormat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31" fillId="38" borderId="12" applyNumberFormat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31" fillId="38" borderId="12" applyNumberFormat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31" fillId="38" borderId="12" applyNumberFormat="0" applyAlignment="0" applyProtection="0"/>
    <xf numFmtId="0" fontId="22" fillId="47" borderId="0" applyNumberFormat="0" applyBorder="0" applyAlignment="0" applyProtection="0"/>
    <xf numFmtId="0" fontId="31" fillId="38" borderId="12" applyNumberFormat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6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6" borderId="0" applyNumberFormat="0" applyBorder="0" applyAlignment="0" applyProtection="0"/>
    <xf numFmtId="0" fontId="1" fillId="0" borderId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1" fillId="0" borderId="0"/>
    <xf numFmtId="0" fontId="22" fillId="45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4" borderId="0" applyNumberFormat="0" applyBorder="0" applyAlignment="0" applyProtection="0"/>
    <xf numFmtId="0" fontId="1" fillId="0" borderId="0"/>
    <xf numFmtId="0" fontId="22" fillId="44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1" borderId="0" applyNumberFormat="0" applyBorder="0" applyAlignment="0" applyProtection="0"/>
    <xf numFmtId="0" fontId="30" fillId="0" borderId="16" applyNumberFormat="0" applyFill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30" fillId="0" borderId="16" applyNumberFormat="0" applyFill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30" fillId="0" borderId="16" applyNumberFormat="0" applyFill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30" fillId="0" borderId="16" applyNumberFormat="0" applyFill="0" applyAlignment="0" applyProtection="0"/>
    <xf numFmtId="0" fontId="22" fillId="43" borderId="0" applyNumberFormat="0" applyBorder="0" applyAlignment="0" applyProtection="0"/>
    <xf numFmtId="0" fontId="30" fillId="0" borderId="16" applyNumberFormat="0" applyFill="0" applyAlignment="0" applyProtection="0"/>
    <xf numFmtId="0" fontId="22" fillId="43" borderId="0" applyNumberFormat="0" applyBorder="0" applyAlignment="0" applyProtection="0"/>
    <xf numFmtId="0" fontId="29" fillId="0" borderId="15" applyNumberFormat="0" applyFill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9" fillId="0" borderId="15" applyNumberFormat="0" applyFill="0" applyAlignment="0" applyProtection="0"/>
    <xf numFmtId="0" fontId="21" fillId="42" borderId="0" applyNumberFormat="0" applyBorder="0" applyAlignment="0" applyProtection="0"/>
    <xf numFmtId="0" fontId="1" fillId="0" borderId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39" borderId="0" applyNumberFormat="0" applyBorder="0" applyAlignment="0" applyProtection="0"/>
    <xf numFmtId="0" fontId="29" fillId="0" borderId="15" applyNumberFormat="0" applyFill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9" fillId="0" borderId="15" applyNumberFormat="0" applyFill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1" fillId="0" borderId="0"/>
    <xf numFmtId="0" fontId="21" fillId="36" borderId="0" applyNumberFormat="0" applyBorder="0" applyAlignment="0" applyProtection="0"/>
    <xf numFmtId="0" fontId="29" fillId="0" borderId="15" applyNumberFormat="0" applyFill="0" applyAlignment="0" applyProtection="0"/>
    <xf numFmtId="0" fontId="21" fillId="36" borderId="0" applyNumberFormat="0" applyBorder="0" applyAlignment="0" applyProtection="0"/>
    <xf numFmtId="0" fontId="28" fillId="0" borderId="14" applyNumberFormat="0" applyFill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41" borderId="0" applyNumberFormat="0" applyBorder="0" applyAlignment="0" applyProtection="0"/>
    <xf numFmtId="0" fontId="1" fillId="0" borderId="0"/>
    <xf numFmtId="0" fontId="21" fillId="41" borderId="0" applyNumberFormat="0" applyBorder="0" applyAlignment="0" applyProtection="0"/>
    <xf numFmtId="0" fontId="28" fillId="0" borderId="14" applyNumberFormat="0" applyFill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0" borderId="0" applyNumberFormat="0" applyBorder="0" applyAlignment="0" applyProtection="0"/>
    <xf numFmtId="0" fontId="28" fillId="0" borderId="14" applyNumberFormat="0" applyFill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8" fillId="0" borderId="14" applyNumberFormat="0" applyFill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8" fillId="0" borderId="14" applyNumberFormat="0" applyFill="0" applyAlignment="0" applyProtection="0"/>
    <xf numFmtId="0" fontId="1" fillId="0" borderId="0"/>
    <xf numFmtId="0" fontId="21" fillId="39" borderId="0" applyNumberFormat="0" applyBorder="0" applyAlignment="0" applyProtection="0"/>
    <xf numFmtId="0" fontId="27" fillId="35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7" fillId="35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7" fillId="35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1" fillId="0" borderId="0"/>
    <xf numFmtId="0" fontId="21" fillId="37" borderId="0" applyNumberFormat="0" applyBorder="0" applyAlignment="0" applyProtection="0"/>
    <xf numFmtId="0" fontId="27" fillId="35" borderId="0" applyNumberFormat="0" applyBorder="0" applyAlignment="0" applyProtection="0"/>
    <xf numFmtId="0" fontId="21" fillId="37" borderId="0" applyNumberFormat="0" applyBorder="0" applyAlignment="0" applyProtection="0"/>
    <xf numFmtId="0" fontId="1" fillId="0" borderId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35" borderId="0" applyNumberFormat="0" applyBorder="0" applyAlignment="0" applyProtection="0"/>
    <xf numFmtId="0" fontId="21" fillId="36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39" fillId="54" borderId="18" applyNumberFormat="0" applyFont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26" fillId="0" borderId="0" applyNumberFormat="0" applyFill="0" applyBorder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26" fillId="0" borderId="0" applyNumberFormat="0" applyFill="0" applyBorder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25" fillId="52" borderId="13" applyNumberFormat="0" applyAlignment="0" applyProtection="0"/>
    <xf numFmtId="0" fontId="36" fillId="0" borderId="20" applyNumberFormat="0" applyFill="0" applyAlignment="0" applyProtection="0"/>
    <xf numFmtId="0" fontId="21" fillId="33" borderId="0" applyNumberFormat="0" applyBorder="0" applyAlignment="0" applyProtection="0"/>
    <xf numFmtId="0" fontId="36" fillId="0" borderId="20" applyNumberFormat="0" applyFill="0" applyAlignment="0" applyProtection="0"/>
    <xf numFmtId="0" fontId="1" fillId="0" borderId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39" fillId="0" borderId="0"/>
    <xf numFmtId="0" fontId="37" fillId="0" borderId="0" applyNumberFormat="0" applyFill="0" applyBorder="0" applyAlignment="0" applyProtection="0"/>
    <xf numFmtId="0" fontId="25" fillId="52" borderId="13" applyNumberFormat="0" applyAlignment="0" applyProtection="0"/>
    <xf numFmtId="0" fontId="1" fillId="0" borderId="0"/>
    <xf numFmtId="0" fontId="25" fillId="52" borderId="13" applyNumberFormat="0" applyAlignment="0" applyProtection="0"/>
    <xf numFmtId="0" fontId="33" fillId="53" borderId="0" applyNumberFormat="0" applyBorder="0" applyAlignment="0" applyProtection="0"/>
    <xf numFmtId="0" fontId="1" fillId="0" borderId="0"/>
    <xf numFmtId="0" fontId="25" fillId="52" borderId="13" applyNumberFormat="0" applyAlignment="0" applyProtection="0"/>
    <xf numFmtId="0" fontId="25" fillId="52" borderId="13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33" fillId="53" borderId="0" applyNumberFormat="0" applyBorder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3" fillId="34" borderId="0" applyNumberFormat="0" applyBorder="0" applyAlignment="0" applyProtection="0"/>
    <xf numFmtId="0" fontId="33" fillId="53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33" fillId="53" borderId="0" applyNumberFormat="0" applyBorder="0" applyAlignment="0" applyProtection="0"/>
    <xf numFmtId="0" fontId="1" fillId="0" borderId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2" fillId="50" borderId="0" applyNumberFormat="0" applyBorder="0" applyAlignment="0" applyProtection="0"/>
    <xf numFmtId="0" fontId="33" fillId="53" borderId="0" applyNumberFormat="0" applyBorder="0" applyAlignment="0" applyProtection="0"/>
    <xf numFmtId="0" fontId="22" fillId="50" borderId="0" applyNumberFormat="0" applyBorder="0" applyAlignment="0" applyProtection="0"/>
    <xf numFmtId="0" fontId="32" fillId="0" borderId="17" applyNumberFormat="0" applyFill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45" borderId="0" applyNumberFormat="0" applyBorder="0" applyAlignment="0" applyProtection="0"/>
    <xf numFmtId="0" fontId="32" fillId="0" borderId="17" applyNumberFormat="0" applyFill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32" fillId="0" borderId="17" applyNumberFormat="0" applyFill="0" applyAlignment="0" applyProtection="0"/>
    <xf numFmtId="0" fontId="1" fillId="0" borderId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32" fillId="0" borderId="17" applyNumberFormat="0" applyFill="0" applyAlignment="0" applyProtection="0"/>
    <xf numFmtId="0" fontId="22" fillId="44" borderId="0" applyNumberFormat="0" applyBorder="0" applyAlignment="0" applyProtection="0"/>
    <xf numFmtId="0" fontId="1" fillId="0" borderId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9" borderId="0" applyNumberFormat="0" applyBorder="0" applyAlignment="0" applyProtection="0"/>
    <xf numFmtId="0" fontId="32" fillId="0" borderId="17" applyNumberFormat="0" applyFill="0" applyAlignment="0" applyProtection="0"/>
    <xf numFmtId="0" fontId="22" fillId="49" borderId="0" applyNumberFormat="0" applyBorder="0" applyAlignment="0" applyProtection="0"/>
    <xf numFmtId="0" fontId="31" fillId="38" borderId="12" applyNumberFormat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31" fillId="38" borderId="12" applyNumberFormat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31" fillId="38" borderId="12" applyNumberFormat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31" fillId="38" borderId="12" applyNumberFormat="0" applyAlignment="0" applyProtection="0"/>
    <xf numFmtId="0" fontId="22" fillId="47" borderId="0" applyNumberFormat="0" applyBorder="0" applyAlignment="0" applyProtection="0"/>
    <xf numFmtId="0" fontId="31" fillId="38" borderId="12" applyNumberFormat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6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6" borderId="0" applyNumberFormat="0" applyBorder="0" applyAlignment="0" applyProtection="0"/>
    <xf numFmtId="0" fontId="1" fillId="0" borderId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4" borderId="0" applyNumberFormat="0" applyBorder="0" applyAlignment="0" applyProtection="0"/>
    <xf numFmtId="0" fontId="1" fillId="0" borderId="0"/>
    <xf numFmtId="0" fontId="22" fillId="44" borderId="0" applyNumberFormat="0" applyBorder="0" applyAlignment="0" applyProtection="0"/>
    <xf numFmtId="0" fontId="30" fillId="0" borderId="0" applyNumberFormat="0" applyFill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1" borderId="0" applyNumberFormat="0" applyBorder="0" applyAlignment="0" applyProtection="0"/>
    <xf numFmtId="0" fontId="30" fillId="0" borderId="16" applyNumberFormat="0" applyFill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30" fillId="0" borderId="16" applyNumberFormat="0" applyFill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30" fillId="0" borderId="16" applyNumberFormat="0" applyFill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30" fillId="0" borderId="16" applyNumberFormat="0" applyFill="0" applyAlignment="0" applyProtection="0"/>
    <xf numFmtId="0" fontId="22" fillId="43" borderId="0" applyNumberFormat="0" applyBorder="0" applyAlignment="0" applyProtection="0"/>
    <xf numFmtId="0" fontId="30" fillId="0" borderId="16" applyNumberFormat="0" applyFill="0" applyAlignment="0" applyProtection="0"/>
    <xf numFmtId="0" fontId="22" fillId="43" borderId="0" applyNumberFormat="0" applyBorder="0" applyAlignment="0" applyProtection="0"/>
    <xf numFmtId="0" fontId="29" fillId="0" borderId="15" applyNumberFormat="0" applyFill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9" fillId="0" borderId="15" applyNumberFormat="0" applyFill="0" applyAlignment="0" applyProtection="0"/>
    <xf numFmtId="0" fontId="21" fillId="42" borderId="0" applyNumberFormat="0" applyBorder="0" applyAlignment="0" applyProtection="0"/>
    <xf numFmtId="0" fontId="1" fillId="0" borderId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39" borderId="0" applyNumberFormat="0" applyBorder="0" applyAlignment="0" applyProtection="0"/>
    <xf numFmtId="0" fontId="29" fillId="0" borderId="15" applyNumberFormat="0" applyFill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9" fillId="0" borderId="15" applyNumberFormat="0" applyFill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1" fillId="0" borderId="0"/>
    <xf numFmtId="0" fontId="21" fillId="36" borderId="0" applyNumberFormat="0" applyBorder="0" applyAlignment="0" applyProtection="0"/>
    <xf numFmtId="0" fontId="29" fillId="0" borderId="15" applyNumberFormat="0" applyFill="0" applyAlignment="0" applyProtection="0"/>
    <xf numFmtId="0" fontId="21" fillId="36" borderId="0" applyNumberFormat="0" applyBorder="0" applyAlignment="0" applyProtection="0"/>
    <xf numFmtId="0" fontId="28" fillId="0" borderId="14" applyNumberFormat="0" applyFill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41" borderId="0" applyNumberFormat="0" applyBorder="0" applyAlignment="0" applyProtection="0"/>
    <xf numFmtId="0" fontId="1" fillId="0" borderId="0"/>
    <xf numFmtId="0" fontId="21" fillId="41" borderId="0" applyNumberFormat="0" applyBorder="0" applyAlignment="0" applyProtection="0"/>
    <xf numFmtId="0" fontId="28" fillId="0" borderId="14" applyNumberFormat="0" applyFill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0" borderId="0" applyNumberFormat="0" applyBorder="0" applyAlignment="0" applyProtection="0"/>
    <xf numFmtId="0" fontId="28" fillId="0" borderId="14" applyNumberFormat="0" applyFill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8" fillId="0" borderId="14" applyNumberFormat="0" applyFill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8" fillId="0" borderId="14" applyNumberFormat="0" applyFill="0" applyAlignment="0" applyProtection="0"/>
    <xf numFmtId="0" fontId="1" fillId="0" borderId="0"/>
    <xf numFmtId="0" fontId="21" fillId="39" borderId="0" applyNumberFormat="0" applyBorder="0" applyAlignment="0" applyProtection="0"/>
    <xf numFmtId="0" fontId="27" fillId="35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7" fillId="35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7" fillId="35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1" fillId="0" borderId="0"/>
    <xf numFmtId="0" fontId="21" fillId="37" borderId="0" applyNumberFormat="0" applyBorder="0" applyAlignment="0" applyProtection="0"/>
    <xf numFmtId="0" fontId="27" fillId="35" borderId="0" applyNumberFormat="0" applyBorder="0" applyAlignment="0" applyProtection="0"/>
    <xf numFmtId="0" fontId="21" fillId="37" borderId="0" applyNumberFormat="0" applyBorder="0" applyAlignment="0" applyProtection="0"/>
    <xf numFmtId="0" fontId="1" fillId="0" borderId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7" fillId="35" borderId="0" applyNumberFormat="0" applyBorder="0" applyAlignment="0" applyProtection="0"/>
    <xf numFmtId="0" fontId="21" fillId="36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6" fillId="0" borderId="0" applyNumberFormat="0" applyFill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39" fillId="54" borderId="18" applyNumberFormat="0" applyFont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26" fillId="0" borderId="0" applyNumberFormat="0" applyFill="0" applyBorder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26" fillId="0" borderId="0" applyNumberFormat="0" applyFill="0" applyBorder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25" fillId="52" borderId="13" applyNumberFormat="0" applyAlignment="0" applyProtection="0"/>
    <xf numFmtId="0" fontId="36" fillId="0" borderId="20" applyNumberFormat="0" applyFill="0" applyAlignment="0" applyProtection="0"/>
    <xf numFmtId="0" fontId="21" fillId="33" borderId="0" applyNumberFormat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39" fillId="0" borderId="0"/>
    <xf numFmtId="0" fontId="37" fillId="0" borderId="0" applyNumberFormat="0" applyFill="0" applyBorder="0" applyAlignment="0" applyProtection="0"/>
    <xf numFmtId="0" fontId="25" fillId="52" borderId="13" applyNumberFormat="0" applyAlignment="0" applyProtection="0"/>
    <xf numFmtId="0" fontId="25" fillId="52" borderId="13" applyNumberFormat="0" applyAlignment="0" applyProtection="0"/>
    <xf numFmtId="0" fontId="1" fillId="0" borderId="0"/>
    <xf numFmtId="0" fontId="25" fillId="52" borderId="13" applyNumberFormat="0" applyAlignment="0" applyProtection="0"/>
    <xf numFmtId="0" fontId="25" fillId="52" borderId="13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1" fillId="0" borderId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1" fillId="0" borderId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1" fillId="0" borderId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1" fillId="0" borderId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1" fillId="0" borderId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" fillId="0" borderId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1" fillId="0" borderId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41" borderId="0" applyNumberFormat="0" applyBorder="0" applyAlignment="0" applyProtection="0"/>
    <xf numFmtId="0" fontId="1" fillId="0" borderId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1" fillId="0" borderId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1" fillId="0" borderId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1" fillId="0" borderId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39" fillId="54" borderId="18" applyNumberFormat="0" applyFont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21" fillId="33" borderId="0" applyNumberFormat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39" fillId="0" borderId="0"/>
    <xf numFmtId="0" fontId="37" fillId="0" borderId="0" applyNumberFormat="0" applyFill="0" applyBorder="0" applyAlignment="0" applyProtection="0"/>
    <xf numFmtId="0" fontId="25" fillId="52" borderId="13" applyNumberFormat="0" applyAlignment="0" applyProtection="0"/>
    <xf numFmtId="0" fontId="25" fillId="52" borderId="13" applyNumberFormat="0" applyAlignment="0" applyProtection="0"/>
    <xf numFmtId="0" fontId="1" fillId="0" borderId="0"/>
    <xf numFmtId="0" fontId="25" fillId="52" borderId="13" applyNumberFormat="0" applyAlignment="0" applyProtection="0"/>
    <xf numFmtId="0" fontId="25" fillId="52" borderId="13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1" fillId="0" borderId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1" fillId="0" borderId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9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1" fillId="0" borderId="0"/>
    <xf numFmtId="0" fontId="22" fillId="46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" fillId="0" borderId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41" borderId="0" applyNumberFormat="0" applyBorder="0" applyAlignment="0" applyProtection="0"/>
    <xf numFmtId="0" fontId="1" fillId="0" borderId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1" fillId="0" borderId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7" borderId="0" applyNumberFormat="0" applyBorder="0" applyAlignment="0" applyProtection="0"/>
    <xf numFmtId="0" fontId="1" fillId="0" borderId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7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39" fillId="54" borderId="18" applyNumberFormat="0" applyFont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20" fillId="54" borderId="18" applyNumberFormat="0" applyFont="0" applyAlignment="0" applyProtection="0"/>
    <xf numFmtId="0" fontId="21" fillId="34" borderId="0" applyNumberFormat="0" applyBorder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21" fillId="33" borderId="0" applyNumberFormat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7" fillId="0" borderId="0" applyNumberFormat="0" applyFill="0" applyBorder="0" applyAlignment="0" applyProtection="0"/>
    <xf numFmtId="0" fontId="39" fillId="0" borderId="0"/>
    <xf numFmtId="0" fontId="3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54" borderId="18" applyNumberFormat="0" applyFont="0" applyAlignment="0" applyProtection="0"/>
    <xf numFmtId="0" fontId="20" fillId="54" borderId="18" applyNumberFormat="0" applyFont="0" applyAlignment="0" applyProtection="0"/>
    <xf numFmtId="0" fontId="20" fillId="54" borderId="18" applyNumberFormat="0" applyFont="0" applyAlignment="0" applyProtection="0"/>
    <xf numFmtId="0" fontId="20" fillId="54" borderId="18" applyNumberFormat="0" applyFont="0" applyAlignment="0" applyProtection="0"/>
    <xf numFmtId="0" fontId="20" fillId="54" borderId="18" applyNumberFormat="0" applyFon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35" borderId="0" applyNumberFormat="0" applyBorder="0" applyAlignment="0" applyProtection="0"/>
    <xf numFmtId="0" fontId="1" fillId="0" borderId="0"/>
    <xf numFmtId="0" fontId="2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14" applyNumberFormat="0" applyFill="0" applyAlignment="0" applyProtection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54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20" fillId="54" borderId="18" applyNumberFormat="0" applyFont="0" applyAlignment="0" applyProtection="0"/>
    <xf numFmtId="0" fontId="1" fillId="0" borderId="0"/>
    <xf numFmtId="0" fontId="20" fillId="54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7" borderId="0" applyNumberFormat="0" applyBorder="0" applyAlignment="0" applyProtection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0" fillId="0" borderId="0" applyFont="0" applyFill="0" applyBorder="0" applyAlignment="0" applyProtection="0"/>
    <xf numFmtId="0" fontId="1" fillId="0" borderId="0"/>
    <xf numFmtId="0" fontId="1" fillId="0" borderId="0"/>
    <xf numFmtId="0" fontId="22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54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54" borderId="18" applyNumberFormat="0" applyFont="0" applyAlignment="0" applyProtection="0"/>
    <xf numFmtId="0" fontId="21" fillId="3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38" borderId="12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4" fillId="51" borderId="12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0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52" borderId="1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5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1" fillId="3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17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51" borderId="1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4" borderId="0" applyNumberFormat="0" applyBorder="0" applyAlignment="0" applyProtection="0"/>
    <xf numFmtId="0" fontId="1" fillId="0" borderId="0"/>
    <xf numFmtId="0" fontId="22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1" fillId="4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  <xf numFmtId="0" fontId="35" fillId="0" borderId="0" applyNumberFormat="0" applyFill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36" fillId="0" borderId="20" applyNumberFormat="0" applyFill="0" applyAlignment="0" applyProtection="0"/>
    <xf numFmtId="0" fontId="20" fillId="0" borderId="0"/>
    <xf numFmtId="0" fontId="37" fillId="0" borderId="0" applyNumberForma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21" fillId="4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4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54" borderId="18" applyNumberFormat="0" applyFont="0" applyAlignment="0" applyProtection="0"/>
    <xf numFmtId="0" fontId="1" fillId="0" borderId="0"/>
    <xf numFmtId="0" fontId="1" fillId="0" borderId="0"/>
    <xf numFmtId="0" fontId="20" fillId="54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9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5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35" borderId="0" applyNumberFormat="0" applyBorder="0" applyAlignment="0" applyProtection="0"/>
    <xf numFmtId="0" fontId="22" fillId="49" borderId="0" applyNumberFormat="0" applyBorder="0" applyAlignment="0" applyProtection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2" fillId="4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2" fillId="47" borderId="0" applyNumberFormat="0" applyBorder="0" applyAlignment="0" applyProtection="0"/>
    <xf numFmtId="0" fontId="1" fillId="0" borderId="0"/>
    <xf numFmtId="0" fontId="20" fillId="0" borderId="0"/>
    <xf numFmtId="0" fontId="20" fillId="54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16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1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2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20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54" borderId="1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54" borderId="18" applyNumberFormat="0" applyFont="0" applyAlignment="0" applyProtection="0"/>
    <xf numFmtId="0" fontId="21" fillId="4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4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45" borderId="0" applyNumberFormat="0" applyBorder="0" applyAlignment="0" applyProtection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>
      <alignment wrapText="1"/>
    </xf>
    <xf numFmtId="43" fontId="1" fillId="0" borderId="0" applyFont="0" applyFill="0" applyBorder="0" applyAlignment="0" applyProtection="0"/>
    <xf numFmtId="0" fontId="52" fillId="54" borderId="18" applyNumberFormat="0" applyFont="0" applyAlignment="0" applyProtection="0"/>
    <xf numFmtId="0" fontId="52" fillId="0" borderId="0"/>
    <xf numFmtId="0" fontId="52" fillId="54" borderId="18" applyNumberFormat="0" applyFont="0" applyAlignment="0" applyProtection="0"/>
    <xf numFmtId="0" fontId="52" fillId="0" borderId="0"/>
    <xf numFmtId="0" fontId="52" fillId="54" borderId="18" applyNumberFormat="0" applyFont="0" applyAlignment="0" applyProtection="0"/>
    <xf numFmtId="0" fontId="52" fillId="0" borderId="0"/>
    <xf numFmtId="0" fontId="52" fillId="54" borderId="18" applyNumberFormat="0" applyFont="0" applyAlignment="0" applyProtection="0"/>
    <xf numFmtId="0" fontId="52" fillId="0" borderId="0"/>
    <xf numFmtId="0" fontId="52" fillId="54" borderId="18" applyNumberFormat="0" applyFont="0" applyAlignment="0" applyProtection="0"/>
    <xf numFmtId="0" fontId="52" fillId="0" borderId="0"/>
    <xf numFmtId="0" fontId="52" fillId="54" borderId="18" applyNumberFormat="0" applyFont="0" applyAlignment="0" applyProtection="0"/>
    <xf numFmtId="0" fontId="52" fillId="0" borderId="0"/>
    <xf numFmtId="0" fontId="52" fillId="54" borderId="18" applyNumberFormat="0" applyFont="0" applyAlignment="0" applyProtection="0"/>
    <xf numFmtId="0" fontId="52" fillId="0" borderId="0"/>
    <xf numFmtId="0" fontId="52" fillId="54" borderId="18" applyNumberFormat="0" applyFont="0" applyAlignment="0" applyProtection="0"/>
    <xf numFmtId="0" fontId="52" fillId="0" borderId="0"/>
    <xf numFmtId="0" fontId="52" fillId="54" borderId="18" applyNumberFormat="0" applyFont="0" applyAlignment="0" applyProtection="0"/>
    <xf numFmtId="0" fontId="18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54" borderId="18" applyNumberFormat="0" applyFont="0" applyAlignment="0" applyProtection="0"/>
    <xf numFmtId="0" fontId="20" fillId="0" borderId="0"/>
    <xf numFmtId="0" fontId="20" fillId="54" borderId="18" applyNumberFormat="0" applyFont="0" applyAlignment="0" applyProtection="0"/>
    <xf numFmtId="0" fontId="20" fillId="0" borderId="0"/>
    <xf numFmtId="0" fontId="20" fillId="54" borderId="18" applyNumberFormat="0" applyFont="0" applyAlignment="0" applyProtection="0"/>
    <xf numFmtId="0" fontId="20" fillId="0" borderId="0"/>
    <xf numFmtId="0" fontId="20" fillId="54" borderId="18" applyNumberFormat="0" applyFont="0" applyAlignment="0" applyProtection="0"/>
    <xf numFmtId="0" fontId="20" fillId="0" borderId="0"/>
    <xf numFmtId="0" fontId="20" fillId="54" borderId="18" applyNumberFormat="0" applyFont="0" applyAlignment="0" applyProtection="0"/>
    <xf numFmtId="0" fontId="20" fillId="0" borderId="0"/>
    <xf numFmtId="0" fontId="20" fillId="54" borderId="18" applyNumberFormat="0" applyFont="0" applyAlignment="0" applyProtection="0"/>
    <xf numFmtId="0" fontId="20" fillId="0" borderId="0"/>
    <xf numFmtId="0" fontId="20" fillId="54" borderId="18" applyNumberFormat="0" applyFont="0" applyAlignment="0" applyProtection="0"/>
    <xf numFmtId="0" fontId="20" fillId="0" borderId="0"/>
    <xf numFmtId="0" fontId="20" fillId="54" borderId="18" applyNumberFormat="0" applyFont="0" applyAlignment="0" applyProtection="0"/>
    <xf numFmtId="0" fontId="20" fillId="0" borderId="0"/>
    <xf numFmtId="0" fontId="20" fillId="54" borderId="18" applyNumberFormat="0" applyFont="0" applyAlignment="0" applyProtection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68" fillId="0" borderId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51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59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2" fillId="60" borderId="0" applyNumberFormat="0" applyBorder="0" applyAlignment="0" applyProtection="0"/>
    <xf numFmtId="0" fontId="24" fillId="58" borderId="12" applyNumberFormat="0" applyAlignment="0" applyProtection="0"/>
    <xf numFmtId="0" fontId="24" fillId="58" borderId="12" applyNumberFormat="0" applyAlignment="0" applyProtection="0"/>
    <xf numFmtId="0" fontId="24" fillId="58" borderId="12" applyNumberFormat="0" applyAlignment="0" applyProtection="0"/>
    <xf numFmtId="0" fontId="25" fillId="52" borderId="23" applyNumberFormat="0" applyAlignment="0" applyProtection="0"/>
    <xf numFmtId="0" fontId="25" fillId="52" borderId="23" applyNumberFormat="0" applyAlignment="0" applyProtection="0"/>
    <xf numFmtId="0" fontId="25" fillId="52" borderId="23" applyNumberFormat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69" fillId="0" borderId="24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0" fillId="0" borderId="15" applyNumberFormat="0" applyFill="0" applyAlignment="0" applyProtection="0"/>
    <xf numFmtId="0" fontId="71" fillId="0" borderId="25" applyNumberFormat="0" applyFill="0" applyAlignment="0" applyProtection="0"/>
    <xf numFmtId="0" fontId="71" fillId="0" borderId="25" applyNumberFormat="0" applyFill="0" applyAlignment="0" applyProtection="0"/>
    <xf numFmtId="0" fontId="71" fillId="0" borderId="25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38" borderId="12" applyNumberFormat="0" applyAlignment="0" applyProtection="0"/>
    <xf numFmtId="0" fontId="72" fillId="38" borderId="12" applyNumberFormat="0" applyAlignment="0" applyProtection="0"/>
    <xf numFmtId="0" fontId="72" fillId="38" borderId="12" applyNumberFormat="0" applyAlignment="0" applyProtection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36" fillId="58" borderId="26" applyNumberFormat="0" applyAlignment="0" applyProtection="0"/>
    <xf numFmtId="0" fontId="36" fillId="58" borderId="26" applyNumberFormat="0" applyAlignment="0" applyProtection="0"/>
    <xf numFmtId="0" fontId="36" fillId="58" borderId="26" applyNumberFormat="0" applyAlignment="0" applyProtection="0"/>
    <xf numFmtId="9" fontId="6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21" fillId="38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8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51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38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49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60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45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0" fontId="81" fillId="50" borderId="0" applyNumberFormat="0" applyBorder="0" applyAlignment="0" applyProtection="0"/>
    <xf numFmtId="189" fontId="20" fillId="0" borderId="0" applyFont="0" applyFill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19" fillId="0" borderId="0" applyFill="0" applyBorder="0" applyAlignment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24" fillId="61" borderId="12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0" fontId="83" fillId="52" borderId="13" applyNumberFormat="0" applyAlignment="0" applyProtection="0"/>
    <xf numFmtId="177" fontId="20" fillId="0" borderId="0" applyFont="0" applyFill="0" applyBorder="0" applyAlignment="0" applyProtection="0"/>
    <xf numFmtId="15" fontId="78" fillId="0" borderId="0" applyFont="0" applyFill="0" applyBorder="0" applyAlignment="0" applyProtection="0"/>
    <xf numFmtId="15" fontId="78" fillId="0" borderId="0" applyFont="0" applyFill="0" applyBorder="0" applyAlignment="0" applyProtection="0"/>
    <xf numFmtId="15" fontId="78" fillId="0" borderId="0" applyFont="0" applyFill="0" applyBorder="0" applyAlignment="0" applyProtection="0"/>
    <xf numFmtId="188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173" fontId="20" fillId="0" borderId="0" applyFont="0" applyFill="0" applyBorder="0" applyAlignment="0" applyProtection="0"/>
    <xf numFmtId="0" fontId="75" fillId="0" borderId="0"/>
    <xf numFmtId="176" fontId="20" fillId="0" borderId="10">
      <alignment horizontal="centerContinuous"/>
    </xf>
    <xf numFmtId="190" fontId="90" fillId="0" borderId="0">
      <alignment horizontal="centerContinuous"/>
    </xf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76" fillId="0" borderId="28" applyNumberFormat="0" applyAlignment="0" applyProtection="0">
      <alignment horizontal="left" vertical="center"/>
    </xf>
    <xf numFmtId="0" fontId="76" fillId="0" borderId="29">
      <alignment horizontal="left" vertical="center"/>
    </xf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5" fillId="0" borderId="24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6" fillId="0" borderId="1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25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91" fontId="91" fillId="0" borderId="0"/>
    <xf numFmtId="178" fontId="91" fillId="0" borderId="0"/>
    <xf numFmtId="179" fontId="91" fillId="0" borderId="0">
      <alignment horizontal="centerContinuous"/>
    </xf>
    <xf numFmtId="193" fontId="91" fillId="0" borderId="0"/>
    <xf numFmtId="180" fontId="78" fillId="0" borderId="0"/>
    <xf numFmtId="180" fontId="78" fillId="0" borderId="0"/>
    <xf numFmtId="180" fontId="78" fillId="0" borderId="0"/>
    <xf numFmtId="181" fontId="91" fillId="0" borderId="0">
      <alignment horizontal="centerContinuous"/>
    </xf>
    <xf numFmtId="0" fontId="78" fillId="0" borderId="0"/>
    <xf numFmtId="174" fontId="18" fillId="0" borderId="0" applyFont="0" applyFill="0" applyBorder="0" applyProtection="0">
      <alignment horizontal="centerContinuous"/>
    </xf>
    <xf numFmtId="174" fontId="18" fillId="0" borderId="0" applyFont="0" applyFill="0" applyBorder="0" applyProtection="0">
      <alignment horizontal="centerContinuous"/>
    </xf>
    <xf numFmtId="174" fontId="18" fillId="0" borderId="0" applyFont="0" applyFill="0" applyBorder="0" applyProtection="0">
      <alignment horizontal="centerContinuous"/>
    </xf>
    <xf numFmtId="178" fontId="18" fillId="0" borderId="0" applyFont="0" applyFill="0" applyBorder="0" applyAlignment="0" applyProtection="0"/>
    <xf numFmtId="179" fontId="18" fillId="0" borderId="0" applyFont="0" applyFill="0" applyBorder="0" applyProtection="0">
      <alignment horizontal="centerContinuous"/>
    </xf>
    <xf numFmtId="179" fontId="18" fillId="0" borderId="0" applyFont="0" applyFill="0" applyBorder="0" applyProtection="0">
      <alignment horizontal="centerContinuous"/>
    </xf>
    <xf numFmtId="179" fontId="18" fillId="0" borderId="0" applyFont="0" applyFill="0" applyBorder="0" applyProtection="0">
      <alignment horizontal="centerContinuous"/>
    </xf>
    <xf numFmtId="178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2" fontId="18" fillId="0" borderId="0" applyFont="0" applyFill="0" applyBorder="0" applyProtection="0">
      <alignment horizontal="centerContinuous"/>
    </xf>
    <xf numFmtId="182" fontId="18" fillId="0" borderId="0" applyFont="0" applyFill="0" applyBorder="0" applyProtection="0">
      <alignment horizontal="centerContinuous"/>
    </xf>
    <xf numFmtId="182" fontId="18" fillId="0" borderId="0" applyFont="0" applyFill="0" applyBorder="0" applyProtection="0">
      <alignment horizontal="centerContinuous"/>
    </xf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81" fontId="18" fillId="0" borderId="0" applyFont="0" applyFill="0" applyBorder="0" applyProtection="0">
      <alignment horizontal="centerContinuous"/>
    </xf>
    <xf numFmtId="181" fontId="18" fillId="0" borderId="0" applyFont="0" applyFill="0" applyBorder="0" applyProtection="0">
      <alignment horizontal="centerContinuous"/>
    </xf>
    <xf numFmtId="181" fontId="18" fillId="0" borderId="0" applyFont="0" applyFill="0" applyBorder="0" applyProtection="0">
      <alignment horizontal="centerContinuous"/>
    </xf>
    <xf numFmtId="183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84" fontId="78" fillId="0" borderId="0" applyFont="0" applyFill="0" applyBorder="0" applyAlignment="0" applyProtection="0"/>
    <xf numFmtId="184" fontId="78" fillId="0" borderId="0" applyFont="0" applyFill="0" applyBorder="0" applyAlignment="0" applyProtection="0"/>
    <xf numFmtId="184" fontId="78" fillId="0" borderId="0" applyFont="0" applyFill="0" applyBorder="0" applyAlignment="0" applyProtection="0"/>
    <xf numFmtId="185" fontId="79" fillId="0" borderId="0"/>
    <xf numFmtId="172" fontId="77" fillId="0" borderId="0"/>
    <xf numFmtId="0" fontId="20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174" fontId="91" fillId="0" borderId="0">
      <alignment horizontal="centerContinuous"/>
    </xf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0" fontId="34" fillId="61" borderId="19" applyNumberFormat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74" fontId="91" fillId="0" borderId="0"/>
    <xf numFmtId="186" fontId="18" fillId="0" borderId="30" applyNumberFormat="0" applyFont="0" applyFill="0" applyAlignment="0" applyProtection="0"/>
    <xf numFmtId="185" fontId="18" fillId="0" borderId="31" applyNumberFormat="0" applyFont="0" applyFill="0" applyAlignment="0" applyProtection="0"/>
    <xf numFmtId="185" fontId="18" fillId="0" borderId="31" applyNumberFormat="0" applyFont="0" applyFill="0" applyAlignment="0" applyProtection="0"/>
    <xf numFmtId="185" fontId="18" fillId="0" borderId="31" applyNumberFormat="0" applyFont="0" applyFill="0" applyAlignment="0" applyProtection="0"/>
    <xf numFmtId="186" fontId="18" fillId="0" borderId="32" applyNumberFormat="0" applyFont="0" applyFill="0" applyAlignment="0" applyProtection="0"/>
    <xf numFmtId="186" fontId="18" fillId="0" borderId="33" applyNumberFormat="0" applyFont="0" applyFill="0" applyAlignment="0" applyProtection="0"/>
    <xf numFmtId="186" fontId="91" fillId="0" borderId="34"/>
    <xf numFmtId="186" fontId="91" fillId="0" borderId="10"/>
    <xf numFmtId="186" fontId="91" fillId="0" borderId="29"/>
    <xf numFmtId="186" fontId="91" fillId="0" borderId="0"/>
    <xf numFmtId="192" fontId="91" fillId="0" borderId="0"/>
    <xf numFmtId="174" fontId="92" fillId="0" borderId="0"/>
    <xf numFmtId="187" fontId="20" fillId="0" borderId="0"/>
    <xf numFmtId="43" fontId="20" fillId="0" borderId="0"/>
    <xf numFmtId="175" fontId="20" fillId="0" borderId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20" fillId="0" borderId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36" fillId="0" borderId="27" applyNumberFormat="0" applyFill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3" fillId="0" borderId="10" applyNumberFormat="0" applyFill="0" applyProtection="0">
      <alignment horizontal="centerContinuous"/>
    </xf>
    <xf numFmtId="185" fontId="80" fillId="0" borderId="0" applyNumberFormat="0" applyFill="0" applyBorder="0" applyProtection="0">
      <alignment horizontal="centerContinuous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36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3" borderId="0" applyNumberFormat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6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22" fillId="49" borderId="0" applyNumberFormat="0" applyBorder="0" applyAlignment="0" applyProtection="0"/>
    <xf numFmtId="0" fontId="21" fillId="34" borderId="0" applyNumberFormat="0" applyBorder="0" applyAlignment="0" applyProtection="0"/>
    <xf numFmtId="0" fontId="22" fillId="49" borderId="0" applyNumberFormat="0" applyBorder="0" applyAlignment="0" applyProtection="0"/>
    <xf numFmtId="0" fontId="21" fillId="35" borderId="0" applyNumberFormat="0" applyBorder="0" applyAlignment="0" applyProtection="0"/>
    <xf numFmtId="0" fontId="21" fillId="36" borderId="0" applyNumberFormat="0" applyBorder="0" applyAlignment="0" applyProtection="0"/>
    <xf numFmtId="0" fontId="22" fillId="48" borderId="0" applyNumberFormat="0" applyBorder="0" applyAlignment="0" applyProtection="0"/>
    <xf numFmtId="0" fontId="22" fillId="48" borderId="0" applyNumberFormat="0" applyBorder="0" applyAlignment="0" applyProtection="0"/>
    <xf numFmtId="0" fontId="21" fillId="39" borderId="0" applyNumberFormat="0" applyBorder="0" applyAlignment="0" applyProtection="0"/>
    <xf numFmtId="0" fontId="22" fillId="47" borderId="0" applyNumberFormat="0" applyBorder="0" applyAlignment="0" applyProtection="0"/>
    <xf numFmtId="0" fontId="22" fillId="47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22" fillId="46" borderId="0" applyNumberFormat="0" applyBorder="0" applyAlignment="0" applyProtection="0"/>
    <xf numFmtId="0" fontId="21" fillId="36" borderId="0" applyNumberFormat="0" applyBorder="0" applyAlignment="0" applyProtection="0"/>
    <xf numFmtId="0" fontId="22" fillId="46" borderId="0" applyNumberFormat="0" applyBorder="0" applyAlignment="0" applyProtection="0"/>
    <xf numFmtId="0" fontId="21" fillId="42" borderId="0" applyNumberFormat="0" applyBorder="0" applyAlignment="0" applyProtection="0"/>
    <xf numFmtId="0" fontId="22" fillId="45" borderId="0" applyNumberFormat="0" applyBorder="0" applyAlignment="0" applyProtection="0"/>
    <xf numFmtId="0" fontId="22" fillId="43" borderId="0" applyNumberFormat="0" applyBorder="0" applyAlignment="0" applyProtection="0"/>
    <xf numFmtId="0" fontId="22" fillId="45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1" borderId="0" applyNumberFormat="0" applyBorder="0" applyAlignment="0" applyProtection="0"/>
    <xf numFmtId="0" fontId="22" fillId="46" borderId="0" applyNumberFormat="0" applyBorder="0" applyAlignment="0" applyProtection="0"/>
    <xf numFmtId="0" fontId="22" fillId="41" borderId="0" applyNumberFormat="0" applyBorder="0" applyAlignment="0" applyProtection="0"/>
    <xf numFmtId="0" fontId="22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0" borderId="0" applyNumberFormat="0" applyBorder="0" applyAlignment="0" applyProtection="0"/>
    <xf numFmtId="0" fontId="22" fillId="49" borderId="0" applyNumberFormat="0" applyBorder="0" applyAlignment="0" applyProtection="0"/>
    <xf numFmtId="0" fontId="22" fillId="40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1" fillId="42" borderId="0" applyNumberFormat="0" applyBorder="0" applyAlignment="0" applyProtection="0"/>
    <xf numFmtId="0" fontId="24" fillId="51" borderId="12" applyNumberFormat="0" applyAlignment="0" applyProtection="0"/>
    <xf numFmtId="0" fontId="21" fillId="42" borderId="0" applyNumberFormat="0" applyBorder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34" fillId="51" borderId="19" applyNumberFormat="0" applyAlignment="0" applyProtection="0"/>
    <xf numFmtId="0" fontId="21" fillId="33" borderId="0" applyNumberFormat="0" applyBorder="0" applyAlignment="0" applyProtection="0"/>
    <xf numFmtId="0" fontId="35" fillId="0" borderId="0" applyNumberFormat="0" applyFill="0" applyBorder="0" applyAlignment="0" applyProtection="0"/>
    <xf numFmtId="0" fontId="21" fillId="33" borderId="0" applyNumberFormat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5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50" borderId="0" applyNumberFormat="0" applyBorder="0" applyAlignment="0" applyProtection="0"/>
    <xf numFmtId="0" fontId="23" fillId="34" borderId="0" applyNumberFormat="0" applyBorder="0" applyAlignment="0" applyProtection="0"/>
    <xf numFmtId="0" fontId="23" fillId="34" borderId="0" applyNumberFormat="0" applyBorder="0" applyAlignment="0" applyProtection="0"/>
    <xf numFmtId="0" fontId="24" fillId="51" borderId="12" applyNumberFormat="0" applyAlignment="0" applyProtection="0"/>
    <xf numFmtId="0" fontId="24" fillId="51" borderId="12" applyNumberFormat="0" applyAlignment="0" applyProtection="0"/>
    <xf numFmtId="0" fontId="25" fillId="52" borderId="13" applyNumberFormat="0" applyAlignment="0" applyProtection="0"/>
    <xf numFmtId="0" fontId="25" fillId="52" borderId="13" applyNumberFormat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9" fillId="0" borderId="15" applyNumberFormat="0" applyFill="0" applyAlignment="0" applyProtection="0"/>
    <xf numFmtId="0" fontId="29" fillId="0" borderId="15" applyNumberFormat="0" applyFill="0" applyAlignment="0" applyProtection="0"/>
    <xf numFmtId="0" fontId="30" fillId="0" borderId="16" applyNumberFormat="0" applyFill="0" applyAlignment="0" applyProtection="0"/>
    <xf numFmtId="0" fontId="30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" fillId="0" borderId="0"/>
    <xf numFmtId="0" fontId="34" fillId="51" borderId="19" applyNumberFormat="0" applyAlignment="0" applyProtection="0"/>
    <xf numFmtId="0" fontId="34" fillId="51" borderId="19" applyNumberFormat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20" applyNumberFormat="0" applyFill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95" fillId="0" borderId="0"/>
    <xf numFmtId="9" fontId="95" fillId="0" borderId="0" applyFont="0" applyFill="0" applyBorder="0" applyAlignment="0" applyProtection="0"/>
    <xf numFmtId="0" fontId="20" fillId="0" borderId="0"/>
    <xf numFmtId="0" fontId="20" fillId="54" borderId="18" applyNumberFormat="0" applyFont="0" applyAlignment="0" applyProtection="0"/>
    <xf numFmtId="0" fontId="20" fillId="54" borderId="18" applyNumberFormat="0" applyFont="0" applyAlignment="0" applyProtection="0"/>
    <xf numFmtId="0" fontId="20" fillId="54" borderId="18" applyNumberFormat="0" applyFont="0" applyAlignment="0" applyProtection="0"/>
    <xf numFmtId="0" fontId="20" fillId="54" borderId="18" applyNumberFormat="0" applyFont="0" applyAlignment="0" applyProtection="0"/>
    <xf numFmtId="0" fontId="20" fillId="0" borderId="0"/>
    <xf numFmtId="0" fontId="20" fillId="0" borderId="0"/>
    <xf numFmtId="0" fontId="20" fillId="54" borderId="18" applyNumberFormat="0" applyFont="0" applyAlignment="0" applyProtection="0"/>
    <xf numFmtId="0" fontId="20" fillId="54" borderId="18" applyNumberFormat="0" applyFont="0" applyAlignment="0" applyProtection="0"/>
    <xf numFmtId="0" fontId="96" fillId="0" borderId="0"/>
    <xf numFmtId="0" fontId="20" fillId="54" borderId="18" applyNumberFormat="0" applyFont="0" applyAlignment="0" applyProtection="0"/>
    <xf numFmtId="0" fontId="20" fillId="54" borderId="18" applyNumberFormat="0" applyFont="0" applyAlignment="0" applyProtection="0"/>
    <xf numFmtId="0" fontId="20" fillId="0" borderId="0"/>
    <xf numFmtId="0" fontId="20" fillId="54" borderId="18" applyNumberFormat="0" applyFont="0" applyAlignment="0" applyProtection="0"/>
    <xf numFmtId="0" fontId="20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75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</cellStyleXfs>
  <cellXfs count="992">
    <xf numFmtId="0" fontId="0" fillId="0" borderId="0" xfId="0"/>
    <xf numFmtId="3" fontId="43" fillId="0" borderId="0" xfId="0" applyNumberFormat="1" applyFont="1" applyFill="1"/>
    <xf numFmtId="0" fontId="0" fillId="0" borderId="0" xfId="0"/>
    <xf numFmtId="0" fontId="0" fillId="0" borderId="0" xfId="0" applyFill="1"/>
    <xf numFmtId="3" fontId="40" fillId="0" borderId="0" xfId="0" applyNumberFormat="1" applyFont="1" applyFill="1"/>
    <xf numFmtId="3" fontId="0" fillId="0" borderId="0" xfId="0" applyNumberFormat="1" applyFill="1"/>
    <xf numFmtId="0" fontId="40" fillId="0" borderId="0" xfId="0" applyFont="1" applyFill="1"/>
    <xf numFmtId="3" fontId="38" fillId="0" borderId="0" xfId="0" applyNumberFormat="1" applyFont="1" applyFill="1"/>
    <xf numFmtId="14" fontId="38" fillId="0" borderId="0" xfId="0" applyNumberFormat="1" applyFont="1" applyFill="1" applyAlignment="1">
      <alignment horizontal="center"/>
    </xf>
    <xf numFmtId="3" fontId="47" fillId="0" borderId="0" xfId="0" applyNumberFormat="1" applyFont="1" applyFill="1" applyAlignment="1"/>
    <xf numFmtId="43" fontId="47" fillId="0" borderId="0" xfId="5965" applyFont="1" applyFill="1"/>
    <xf numFmtId="169" fontId="40" fillId="0" borderId="0" xfId="0" applyNumberFormat="1" applyFont="1"/>
    <xf numFmtId="3" fontId="40" fillId="0" borderId="0" xfId="0" applyNumberFormat="1" applyFont="1" applyFill="1" applyAlignment="1" applyProtection="1">
      <alignment horizontal="left"/>
    </xf>
    <xf numFmtId="169" fontId="47" fillId="0" borderId="0" xfId="0" applyNumberFormat="1" applyFont="1"/>
    <xf numFmtId="169" fontId="40" fillId="0" borderId="0" xfId="0" applyNumberFormat="1" applyFont="1" applyBorder="1" applyAlignment="1">
      <alignment wrapText="1"/>
    </xf>
    <xf numFmtId="3" fontId="40" fillId="0" borderId="0" xfId="0" applyNumberFormat="1" applyFont="1" applyFill="1" applyAlignment="1"/>
    <xf numFmtId="169" fontId="38" fillId="0" borderId="0" xfId="0" applyNumberFormat="1" applyFont="1" applyBorder="1"/>
    <xf numFmtId="3" fontId="38" fillId="0" borderId="0" xfId="0" applyNumberFormat="1" applyFont="1" applyFill="1" applyAlignment="1"/>
    <xf numFmtId="169" fontId="48" fillId="0" borderId="0" xfId="0" applyNumberFormat="1" applyFont="1" applyBorder="1"/>
    <xf numFmtId="169" fontId="47" fillId="0" borderId="0" xfId="0" applyNumberFormat="1" applyFont="1" applyFill="1" applyBorder="1" applyAlignment="1"/>
    <xf numFmtId="49" fontId="47" fillId="0" borderId="0" xfId="0" applyNumberFormat="1" applyFont="1" applyBorder="1" applyAlignment="1">
      <alignment horizontal="left"/>
    </xf>
    <xf numFmtId="14" fontId="48" fillId="0" borderId="0" xfId="0" applyNumberFormat="1" applyFont="1" applyFill="1" applyBorder="1" applyAlignment="1">
      <alignment horizontal="center"/>
    </xf>
    <xf numFmtId="49" fontId="51" fillId="0" borderId="0" xfId="0" applyNumberFormat="1" applyFont="1" applyBorder="1"/>
    <xf numFmtId="0" fontId="40" fillId="0" borderId="0" xfId="0" applyNumberFormat="1" applyFont="1" applyFill="1"/>
    <xf numFmtId="169" fontId="40" fillId="0" borderId="0" xfId="0" applyNumberFormat="1" applyFont="1" applyFill="1"/>
    <xf numFmtId="169" fontId="38" fillId="0" borderId="0" xfId="0" applyNumberFormat="1" applyFont="1" applyAlignment="1">
      <alignment horizontal="right"/>
    </xf>
    <xf numFmtId="169" fontId="47" fillId="0" borderId="0" xfId="0" applyNumberFormat="1" applyFont="1" applyFill="1"/>
    <xf numFmtId="0" fontId="40" fillId="0" borderId="0" xfId="0" applyFont="1" applyAlignment="1">
      <alignment horizontal="left"/>
    </xf>
    <xf numFmtId="169" fontId="40" fillId="0" borderId="0" xfId="0" applyNumberFormat="1" applyFont="1" applyAlignment="1">
      <alignment horizontal="left"/>
    </xf>
    <xf numFmtId="169" fontId="38" fillId="0" borderId="0" xfId="0" applyNumberFormat="1" applyFont="1" applyBorder="1" applyAlignment="1">
      <alignment horizontal="right"/>
    </xf>
    <xf numFmtId="3" fontId="47" fillId="0" borderId="0" xfId="0" applyNumberFormat="1" applyFont="1" applyFill="1"/>
    <xf numFmtId="0" fontId="47" fillId="0" borderId="0" xfId="0" applyFont="1" applyFill="1"/>
    <xf numFmtId="0" fontId="47" fillId="0" borderId="0" xfId="0" applyFont="1" applyFill="1" applyBorder="1"/>
    <xf numFmtId="49" fontId="38" fillId="0" borderId="0" xfId="0" applyNumberFormat="1" applyFont="1" applyFill="1" applyAlignment="1">
      <alignment horizontal="center"/>
    </xf>
    <xf numFmtId="169" fontId="40" fillId="0" borderId="0" xfId="0" applyNumberFormat="1" applyFont="1" applyFill="1" applyAlignment="1">
      <alignment horizontal="center"/>
    </xf>
    <xf numFmtId="170" fontId="0" fillId="0" borderId="0" xfId="0" applyNumberFormat="1" applyFill="1"/>
    <xf numFmtId="169" fontId="47" fillId="0" borderId="0" xfId="0" applyNumberFormat="1" applyFont="1" applyAlignment="1">
      <alignment horizontal="right"/>
    </xf>
    <xf numFmtId="0" fontId="38" fillId="0" borderId="0" xfId="0" applyNumberFormat="1" applyFont="1" applyFill="1" applyAlignment="1">
      <alignment horizontal="center"/>
    </xf>
    <xf numFmtId="49" fontId="38" fillId="0" borderId="0" xfId="0" applyNumberFormat="1" applyFont="1" applyBorder="1" applyAlignment="1">
      <alignment horizontal="left"/>
    </xf>
    <xf numFmtId="0" fontId="40" fillId="0" borderId="0" xfId="0" applyFont="1" applyFill="1"/>
    <xf numFmtId="3" fontId="45" fillId="0" borderId="0" xfId="5683" applyNumberFormat="1" applyFont="1" applyFill="1" applyBorder="1"/>
    <xf numFmtId="3" fontId="38" fillId="0" borderId="0" xfId="4214" quotePrefix="1" applyNumberFormat="1" applyFont="1" applyFill="1" applyAlignment="1" applyProtection="1">
      <alignment horizontal="center"/>
    </xf>
    <xf numFmtId="0" fontId="38" fillId="0" borderId="0" xfId="4177" quotePrefix="1" applyFont="1" applyFill="1" applyAlignment="1">
      <alignment horizontal="center"/>
    </xf>
    <xf numFmtId="0" fontId="46" fillId="0" borderId="0" xfId="0" applyFont="1" applyFill="1"/>
    <xf numFmtId="3" fontId="40" fillId="0" borderId="0" xfId="5417" applyNumberFormat="1" applyFont="1" applyFill="1" applyBorder="1"/>
    <xf numFmtId="0" fontId="45" fillId="0" borderId="0" xfId="43" applyFont="1" applyFill="1" applyAlignment="1">
      <alignment horizontal="left"/>
    </xf>
    <xf numFmtId="3" fontId="38" fillId="0" borderId="0" xfId="4245" quotePrefix="1" applyNumberFormat="1" applyFont="1" applyFill="1" applyAlignment="1" applyProtection="1">
      <alignment horizontal="center"/>
    </xf>
    <xf numFmtId="0" fontId="46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 wrapText="1"/>
    </xf>
    <xf numFmtId="0" fontId="40" fillId="0" borderId="0" xfId="0" applyFont="1" applyFill="1" applyAlignment="1">
      <alignment horizontal="center" wrapText="1"/>
    </xf>
    <xf numFmtId="0" fontId="42" fillId="0" borderId="0" xfId="0" applyFont="1" applyFill="1" applyAlignment="1">
      <alignment horizontal="left" wrapText="1"/>
    </xf>
    <xf numFmtId="0" fontId="40" fillId="0" borderId="0" xfId="0" applyFont="1" applyFill="1" applyAlignment="1">
      <alignment wrapText="1"/>
    </xf>
    <xf numFmtId="4" fontId="42" fillId="0" borderId="0" xfId="0" applyNumberFormat="1" applyFont="1" applyFill="1" applyAlignment="1">
      <alignment wrapText="1"/>
    </xf>
    <xf numFmtId="4" fontId="42" fillId="0" borderId="0" xfId="0" applyNumberFormat="1" applyFont="1" applyFill="1"/>
    <xf numFmtId="3" fontId="38" fillId="0" borderId="0" xfId="4183" applyNumberFormat="1" applyFont="1" applyFill="1" applyBorder="1" applyAlignment="1" applyProtection="1">
      <alignment horizontal="left"/>
    </xf>
    <xf numFmtId="3" fontId="40" fillId="0" borderId="0" xfId="4183" applyNumberFormat="1" applyFont="1" applyFill="1" applyBorder="1" applyAlignment="1" applyProtection="1">
      <alignment horizontal="left"/>
    </xf>
    <xf numFmtId="3" fontId="38" fillId="0" borderId="0" xfId="5930" applyNumberFormat="1" applyFont="1" applyFill="1" applyBorder="1" applyAlignment="1" applyProtection="1">
      <alignment horizontal="left"/>
    </xf>
    <xf numFmtId="0" fontId="42" fillId="0" borderId="0" xfId="0" applyFont="1" applyFill="1" applyAlignment="1">
      <alignment horizontal="left"/>
    </xf>
    <xf numFmtId="4" fontId="46" fillId="0" borderId="0" xfId="0" applyNumberFormat="1" applyFont="1" applyFill="1"/>
    <xf numFmtId="3" fontId="44" fillId="0" borderId="0" xfId="5686" applyNumberFormat="1" applyFont="1" applyFill="1" applyBorder="1" applyAlignment="1">
      <alignment horizontal="left"/>
    </xf>
    <xf numFmtId="3" fontId="40" fillId="0" borderId="0" xfId="5620" applyNumberFormat="1" applyFont="1" applyFill="1" applyBorder="1" applyAlignment="1" applyProtection="1">
      <alignment horizontal="left"/>
    </xf>
    <xf numFmtId="3" fontId="41" fillId="0" borderId="0" xfId="5620" applyNumberFormat="1" applyFont="1" applyFill="1" applyBorder="1" applyAlignment="1" applyProtection="1">
      <alignment horizontal="left"/>
    </xf>
    <xf numFmtId="3" fontId="41" fillId="0" borderId="0" xfId="5297" applyNumberFormat="1" applyFont="1" applyFill="1" applyBorder="1" applyAlignment="1" applyProtection="1">
      <alignment horizontal="left"/>
    </xf>
    <xf numFmtId="3" fontId="38" fillId="0" borderId="0" xfId="5314" applyNumberFormat="1" applyFont="1" applyFill="1" applyBorder="1" applyAlignment="1" applyProtection="1">
      <alignment horizontal="left"/>
    </xf>
    <xf numFmtId="3" fontId="40" fillId="0" borderId="0" xfId="5314" applyNumberFormat="1" applyFont="1" applyFill="1" applyBorder="1" applyAlignment="1" applyProtection="1">
      <alignment horizontal="left"/>
    </xf>
    <xf numFmtId="3" fontId="38" fillId="0" borderId="0" xfId="5616" applyNumberFormat="1" applyFont="1" applyFill="1" applyBorder="1" applyAlignment="1" applyProtection="1">
      <alignment horizontal="left"/>
    </xf>
    <xf numFmtId="3" fontId="40" fillId="0" borderId="0" xfId="5616" applyNumberFormat="1" applyFont="1" applyFill="1" applyBorder="1" applyAlignment="1" applyProtection="1">
      <alignment horizontal="left"/>
    </xf>
    <xf numFmtId="3" fontId="38" fillId="0" borderId="0" xfId="5892" applyNumberFormat="1" applyFont="1" applyFill="1" applyBorder="1" applyAlignment="1" applyProtection="1">
      <alignment horizontal="left"/>
    </xf>
    <xf numFmtId="3" fontId="44" fillId="0" borderId="0" xfId="5290" applyNumberFormat="1" applyFont="1" applyFill="1" applyBorder="1" applyAlignment="1" applyProtection="1">
      <alignment horizontal="left"/>
    </xf>
    <xf numFmtId="3" fontId="38" fillId="0" borderId="0" xfId="5541" applyNumberFormat="1" applyFont="1" applyFill="1" applyBorder="1" applyAlignment="1" applyProtection="1">
      <alignment horizontal="left"/>
    </xf>
    <xf numFmtId="3" fontId="40" fillId="0" borderId="0" xfId="5535" applyNumberFormat="1" applyFont="1" applyFill="1" applyBorder="1" applyAlignment="1" applyProtection="1">
      <alignment horizontal="left"/>
    </xf>
    <xf numFmtId="3" fontId="38" fillId="0" borderId="0" xfId="5535" applyNumberFormat="1" applyFont="1" applyFill="1" applyBorder="1" applyAlignment="1" applyProtection="1">
      <alignment horizontal="left"/>
    </xf>
    <xf numFmtId="3" fontId="38" fillId="0" borderId="0" xfId="5459" applyNumberFormat="1" applyFont="1" applyFill="1" applyBorder="1" applyAlignment="1" applyProtection="1">
      <alignment horizontal="left"/>
    </xf>
    <xf numFmtId="3" fontId="44" fillId="0" borderId="0" xfId="5749" applyNumberFormat="1" applyFont="1" applyFill="1" applyBorder="1" applyAlignment="1" applyProtection="1">
      <alignment horizontal="left"/>
    </xf>
    <xf numFmtId="3" fontId="38" fillId="0" borderId="0" xfId="0" applyNumberFormat="1" applyFont="1" applyFill="1"/>
    <xf numFmtId="3" fontId="38" fillId="0" borderId="0" xfId="5560" applyNumberFormat="1" applyFont="1" applyFill="1" applyBorder="1" applyAlignment="1" applyProtection="1">
      <alignment horizontal="left"/>
    </xf>
    <xf numFmtId="3" fontId="40" fillId="0" borderId="0" xfId="5560" applyNumberFormat="1" applyFont="1" applyFill="1" applyBorder="1" applyAlignment="1" applyProtection="1">
      <alignment horizontal="left"/>
    </xf>
    <xf numFmtId="3" fontId="38" fillId="0" borderId="0" xfId="5258" applyNumberFormat="1" applyFont="1" applyFill="1" applyBorder="1" applyAlignment="1" applyProtection="1">
      <alignment horizontal="left"/>
    </xf>
    <xf numFmtId="3" fontId="40" fillId="0" borderId="0" xfId="5258" applyNumberFormat="1" applyFont="1" applyFill="1" applyBorder="1" applyAlignment="1" applyProtection="1">
      <alignment horizontal="left"/>
    </xf>
    <xf numFmtId="3" fontId="38" fillId="0" borderId="0" xfId="5496" applyNumberFormat="1" applyFont="1" applyFill="1" applyBorder="1" applyAlignment="1" applyProtection="1">
      <alignment horizontal="left"/>
    </xf>
    <xf numFmtId="3" fontId="38" fillId="0" borderId="0" xfId="5357" applyNumberFormat="1" applyFont="1" applyFill="1" applyBorder="1" applyAlignment="1" applyProtection="1">
      <alignment horizontal="left"/>
    </xf>
    <xf numFmtId="3" fontId="40" fillId="0" borderId="0" xfId="5357" applyNumberFormat="1" applyFont="1" applyFill="1" applyBorder="1" applyAlignment="1" applyProtection="1">
      <alignment horizontal="left"/>
    </xf>
    <xf numFmtId="3" fontId="38" fillId="0" borderId="0" xfId="5836" applyNumberFormat="1" applyFont="1" applyFill="1" applyBorder="1" applyAlignment="1" applyProtection="1">
      <alignment horizontal="left"/>
    </xf>
    <xf numFmtId="3" fontId="38" fillId="0" borderId="0" xfId="5453" applyNumberFormat="1" applyFont="1" applyFill="1" applyBorder="1" applyAlignment="1" applyProtection="1">
      <alignment horizontal="left"/>
    </xf>
    <xf numFmtId="3" fontId="40" fillId="0" borderId="0" xfId="5453" applyNumberFormat="1" applyFont="1" applyFill="1" applyBorder="1" applyAlignment="1" applyProtection="1">
      <alignment horizontal="left"/>
    </xf>
    <xf numFmtId="3" fontId="44" fillId="0" borderId="0" xfId="5316" applyNumberFormat="1" applyFont="1" applyFill="1" applyBorder="1" applyAlignment="1" applyProtection="1">
      <alignment horizontal="left"/>
    </xf>
    <xf numFmtId="3" fontId="50" fillId="0" borderId="0" xfId="5710" applyNumberFormat="1" applyFont="1" applyFill="1" applyBorder="1" applyAlignment="1">
      <alignment horizontal="left"/>
    </xf>
    <xf numFmtId="3" fontId="40" fillId="0" borderId="0" xfId="5710" applyNumberFormat="1" applyFont="1" applyFill="1" applyBorder="1" applyAlignment="1">
      <alignment horizontal="left"/>
    </xf>
    <xf numFmtId="0" fontId="53" fillId="0" borderId="0" xfId="0" applyFont="1" applyFill="1" applyAlignment="1">
      <alignment wrapText="1"/>
    </xf>
    <xf numFmtId="3" fontId="53" fillId="0" borderId="0" xfId="0" applyNumberFormat="1" applyFont="1" applyFill="1"/>
    <xf numFmtId="3" fontId="54" fillId="0" borderId="0" xfId="0" applyNumberFormat="1" applyFont="1" applyFill="1"/>
    <xf numFmtId="0" fontId="42" fillId="0" borderId="0" xfId="0" applyFont="1" applyAlignment="1">
      <alignment wrapText="1"/>
    </xf>
    <xf numFmtId="3" fontId="40" fillId="0" borderId="0" xfId="5290" applyNumberFormat="1" applyFont="1" applyFill="1" applyBorder="1" applyAlignment="1">
      <alignment horizontal="center"/>
    </xf>
    <xf numFmtId="3" fontId="38" fillId="0" borderId="0" xfId="5290" applyNumberFormat="1" applyFont="1" applyFill="1" applyBorder="1" applyAlignment="1" applyProtection="1">
      <alignment horizontal="center"/>
    </xf>
    <xf numFmtId="3" fontId="40" fillId="0" borderId="0" xfId="5437" applyNumberFormat="1" applyFont="1" applyFill="1" applyBorder="1" applyAlignment="1" applyProtection="1">
      <alignment horizontal="center"/>
    </xf>
    <xf numFmtId="3" fontId="38" fillId="0" borderId="0" xfId="4176" applyNumberFormat="1" applyFont="1" applyFill="1" applyBorder="1" applyAlignment="1" applyProtection="1">
      <alignment horizontal="left"/>
    </xf>
    <xf numFmtId="0" fontId="42" fillId="0" borderId="0" xfId="0" applyFont="1"/>
    <xf numFmtId="3" fontId="42" fillId="0" borderId="0" xfId="0" applyNumberFormat="1" applyFont="1"/>
    <xf numFmtId="3" fontId="40" fillId="0" borderId="0" xfId="4176" applyNumberFormat="1" applyFont="1" applyFill="1" applyBorder="1" applyProtection="1">
      <protection locked="0"/>
    </xf>
    <xf numFmtId="3" fontId="40" fillId="0" borderId="0" xfId="4176" applyNumberFormat="1" applyFont="1" applyFill="1" applyBorder="1" applyAlignment="1" applyProtection="1">
      <alignment horizontal="left" indent="1"/>
      <protection locked="0"/>
    </xf>
    <xf numFmtId="3" fontId="40" fillId="0" borderId="0" xfId="0" applyNumberFormat="1" applyFont="1"/>
    <xf numFmtId="0" fontId="40" fillId="0" borderId="0" xfId="0" applyFont="1"/>
    <xf numFmtId="3" fontId="38" fillId="0" borderId="0" xfId="4174" applyNumberFormat="1" applyFont="1" applyFill="1" applyBorder="1" applyAlignment="1" applyProtection="1">
      <alignment horizontal="left"/>
    </xf>
    <xf numFmtId="3" fontId="40" fillId="0" borderId="0" xfId="4174" applyNumberFormat="1" applyFont="1" applyFill="1" applyBorder="1" applyAlignment="1" applyProtection="1">
      <alignment horizontal="left"/>
    </xf>
    <xf numFmtId="3" fontId="38" fillId="0" borderId="0" xfId="4240" applyNumberFormat="1" applyFont="1" applyFill="1" applyBorder="1" applyAlignment="1" applyProtection="1">
      <alignment horizontal="left"/>
    </xf>
    <xf numFmtId="3" fontId="40" fillId="0" borderId="0" xfId="4240" applyNumberFormat="1" applyFont="1" applyFill="1" applyBorder="1" applyAlignment="1" applyProtection="1">
      <alignment horizontal="left"/>
    </xf>
    <xf numFmtId="3" fontId="38" fillId="0" borderId="0" xfId="4721" applyNumberFormat="1" applyFont="1" applyFill="1" applyBorder="1" applyAlignment="1" applyProtection="1">
      <alignment horizontal="left"/>
    </xf>
    <xf numFmtId="3" fontId="38" fillId="0" borderId="0" xfId="4177" applyNumberFormat="1" applyFont="1" applyFill="1" applyBorder="1" applyAlignment="1" applyProtection="1">
      <alignment horizontal="left"/>
    </xf>
    <xf numFmtId="3" fontId="40" fillId="0" borderId="0" xfId="4177" applyNumberFormat="1" applyFont="1" applyFill="1" applyBorder="1" applyAlignment="1" applyProtection="1">
      <alignment horizontal="left"/>
    </xf>
    <xf numFmtId="3" fontId="38" fillId="0" borderId="0" xfId="4178" applyNumberFormat="1" applyFont="1" applyFill="1" applyBorder="1" applyAlignment="1" applyProtection="1">
      <alignment horizontal="left"/>
    </xf>
    <xf numFmtId="3" fontId="40" fillId="0" borderId="0" xfId="4178" applyNumberFormat="1" applyFont="1" applyFill="1" applyBorder="1" applyAlignment="1" applyProtection="1">
      <alignment horizontal="left"/>
    </xf>
    <xf numFmtId="3" fontId="38" fillId="0" borderId="0" xfId="4179" applyNumberFormat="1" applyFont="1" applyFill="1" applyBorder="1" applyAlignment="1" applyProtection="1">
      <alignment horizontal="left"/>
    </xf>
    <xf numFmtId="3" fontId="38" fillId="0" borderId="0" xfId="4181" applyNumberFormat="1" applyFont="1" applyFill="1" applyBorder="1" applyAlignment="1" applyProtection="1">
      <alignment horizontal="left"/>
    </xf>
    <xf numFmtId="3" fontId="38" fillId="0" borderId="0" xfId="4180" applyNumberFormat="1" applyFont="1" applyFill="1" applyBorder="1" applyAlignment="1" applyProtection="1">
      <alignment horizontal="left"/>
    </xf>
    <xf numFmtId="3" fontId="40" fillId="0" borderId="0" xfId="4180" applyNumberFormat="1" applyFont="1" applyFill="1" applyBorder="1" applyAlignment="1" applyProtection="1">
      <alignment horizontal="left"/>
    </xf>
    <xf numFmtId="3" fontId="38" fillId="0" borderId="0" xfId="4182" applyNumberFormat="1" applyFont="1" applyFill="1" applyBorder="1" applyAlignment="1" applyProtection="1">
      <alignment horizontal="left"/>
    </xf>
    <xf numFmtId="3" fontId="40" fillId="0" borderId="0" xfId="4182" applyNumberFormat="1" applyFont="1" applyFill="1" applyBorder="1" applyAlignment="1" applyProtection="1">
      <alignment horizontal="left"/>
    </xf>
    <xf numFmtId="0" fontId="42" fillId="0" borderId="0" xfId="0" applyFont="1" applyFill="1"/>
    <xf numFmtId="3" fontId="42" fillId="0" borderId="0" xfId="0" applyNumberFormat="1" applyFont="1" applyFill="1"/>
    <xf numFmtId="3" fontId="40" fillId="0" borderId="0" xfId="4182" applyNumberFormat="1" applyFont="1" applyFill="1" applyBorder="1" applyAlignment="1" applyProtection="1">
      <alignment horizontal="right"/>
    </xf>
    <xf numFmtId="3" fontId="44" fillId="0" borderId="0" xfId="4182" applyNumberFormat="1" applyFont="1" applyFill="1" applyBorder="1" applyAlignment="1" applyProtection="1">
      <alignment horizontal="right"/>
    </xf>
    <xf numFmtId="0" fontId="46" fillId="0" borderId="0" xfId="0" applyFont="1"/>
    <xf numFmtId="3" fontId="46" fillId="0" borderId="0" xfId="0" applyNumberFormat="1" applyFont="1"/>
    <xf numFmtId="171" fontId="42" fillId="0" borderId="0" xfId="0" applyNumberFormat="1" applyFont="1"/>
    <xf numFmtId="3" fontId="44" fillId="0" borderId="0" xfId="4722" applyNumberFormat="1" applyFont="1" applyFill="1" applyBorder="1"/>
    <xf numFmtId="3" fontId="38" fillId="0" borderId="0" xfId="4722" applyNumberFormat="1" applyFont="1" applyFill="1" applyBorder="1" applyAlignment="1" applyProtection="1">
      <alignment horizontal="left"/>
      <protection locked="0"/>
    </xf>
    <xf numFmtId="3" fontId="38" fillId="0" borderId="0" xfId="4725" applyNumberFormat="1" applyFont="1" applyFill="1" applyBorder="1" applyAlignment="1" applyProtection="1">
      <alignment horizontal="left"/>
    </xf>
    <xf numFmtId="3" fontId="40" fillId="0" borderId="0" xfId="5945" applyNumberFormat="1" applyFont="1" applyFill="1" applyBorder="1" applyAlignment="1" applyProtection="1">
      <alignment horizontal="left"/>
    </xf>
    <xf numFmtId="3" fontId="41" fillId="0" borderId="0" xfId="4723" applyNumberFormat="1" applyFont="1" applyFill="1" applyBorder="1" applyAlignment="1" applyProtection="1">
      <alignment horizontal="left"/>
    </xf>
    <xf numFmtId="3" fontId="40" fillId="0" borderId="0" xfId="4723" applyNumberFormat="1" applyFont="1" applyFill="1" applyBorder="1" applyAlignment="1" applyProtection="1">
      <alignment horizontal="left"/>
    </xf>
    <xf numFmtId="3" fontId="41" fillId="0" borderId="0" xfId="4725" applyNumberFormat="1" applyFont="1" applyFill="1" applyBorder="1" applyAlignment="1" applyProtection="1">
      <alignment horizontal="left"/>
    </xf>
    <xf numFmtId="3" fontId="40" fillId="0" borderId="0" xfId="4725" applyNumberFormat="1" applyFont="1" applyFill="1" applyBorder="1" applyAlignment="1" applyProtection="1">
      <alignment horizontal="left"/>
    </xf>
    <xf numFmtId="3" fontId="40" fillId="0" borderId="0" xfId="4725" applyNumberFormat="1" applyFont="1" applyFill="1" applyBorder="1" applyProtection="1"/>
    <xf numFmtId="3" fontId="41" fillId="0" borderId="0" xfId="4725" applyNumberFormat="1" applyFont="1" applyFill="1" applyBorder="1" applyAlignment="1" applyProtection="1">
      <alignment horizontal="right"/>
    </xf>
    <xf numFmtId="3" fontId="38" fillId="0" borderId="0" xfId="4726" applyNumberFormat="1" applyFont="1" applyFill="1" applyBorder="1" applyAlignment="1" applyProtection="1">
      <alignment horizontal="left"/>
    </xf>
    <xf numFmtId="3" fontId="40" fillId="0" borderId="0" xfId="4726" applyNumberFormat="1" applyFont="1" applyFill="1" applyBorder="1" applyAlignment="1" applyProtection="1">
      <alignment horizontal="left"/>
    </xf>
    <xf numFmtId="3" fontId="40" fillId="0" borderId="0" xfId="4726" applyNumberFormat="1" applyFont="1" applyFill="1" applyBorder="1" applyProtection="1"/>
    <xf numFmtId="3" fontId="38" fillId="0" borderId="0" xfId="4727" applyNumberFormat="1" applyFont="1" applyFill="1" applyBorder="1" applyAlignment="1" applyProtection="1">
      <alignment horizontal="left"/>
    </xf>
    <xf numFmtId="3" fontId="40" fillId="0" borderId="0" xfId="4727" applyNumberFormat="1" applyFont="1" applyFill="1" applyBorder="1" applyAlignment="1" applyProtection="1">
      <alignment horizontal="left"/>
    </xf>
    <xf numFmtId="3" fontId="40" fillId="0" borderId="0" xfId="4727" applyNumberFormat="1" applyFont="1" applyFill="1" applyBorder="1" applyProtection="1"/>
    <xf numFmtId="3" fontId="38" fillId="0" borderId="0" xfId="5930" applyNumberFormat="1" applyFont="1" applyFill="1" applyBorder="1" applyProtection="1"/>
    <xf numFmtId="3" fontId="44" fillId="0" borderId="0" xfId="5616" applyNumberFormat="1" applyFont="1" applyFill="1" applyBorder="1" applyAlignment="1" applyProtection="1">
      <alignment horizontal="right"/>
    </xf>
    <xf numFmtId="3" fontId="44" fillId="0" borderId="0" xfId="5892" applyNumberFormat="1" applyFont="1" applyFill="1" applyBorder="1" applyAlignment="1" applyProtection="1">
      <alignment horizontal="left"/>
    </xf>
    <xf numFmtId="3" fontId="38" fillId="0" borderId="0" xfId="5620" applyNumberFormat="1" applyFont="1" applyFill="1" applyBorder="1" applyAlignment="1" applyProtection="1">
      <alignment horizontal="left"/>
    </xf>
    <xf numFmtId="3" fontId="38" fillId="0" borderId="0" xfId="5623" applyNumberFormat="1" applyFont="1" applyFill="1" applyBorder="1" applyAlignment="1" applyProtection="1">
      <alignment horizontal="left"/>
    </xf>
    <xf numFmtId="3" fontId="40" fillId="0" borderId="0" xfId="5623" applyNumberFormat="1" applyFont="1" applyFill="1" applyBorder="1" applyAlignment="1" applyProtection="1">
      <alignment horizontal="left"/>
    </xf>
    <xf numFmtId="3" fontId="40" fillId="0" borderId="0" xfId="5623" applyNumberFormat="1" applyFont="1" applyFill="1" applyBorder="1" applyProtection="1"/>
    <xf numFmtId="3" fontId="38" fillId="0" borderId="0" xfId="5625" applyNumberFormat="1" applyFont="1" applyFill="1" applyBorder="1" applyAlignment="1" applyProtection="1">
      <alignment horizontal="left"/>
    </xf>
    <xf numFmtId="3" fontId="38" fillId="0" borderId="0" xfId="5785" applyNumberFormat="1" applyFont="1" applyFill="1" applyBorder="1" applyProtection="1"/>
    <xf numFmtId="3" fontId="44" fillId="0" borderId="0" xfId="5785" applyNumberFormat="1" applyFont="1" applyFill="1" applyBorder="1" applyAlignment="1" applyProtection="1">
      <alignment horizontal="right"/>
    </xf>
    <xf numFmtId="3" fontId="38" fillId="0" borderId="0" xfId="5785" applyNumberFormat="1" applyFont="1" applyFill="1" applyBorder="1" applyAlignment="1" applyProtection="1">
      <alignment horizontal="left"/>
    </xf>
    <xf numFmtId="3" fontId="38" fillId="0" borderId="0" xfId="5561" applyNumberFormat="1" applyFont="1" applyFill="1" applyBorder="1" applyAlignment="1" applyProtection="1">
      <alignment horizontal="left"/>
    </xf>
    <xf numFmtId="3" fontId="40" fillId="0" borderId="0" xfId="5561" applyNumberFormat="1" applyFont="1" applyFill="1" applyBorder="1" applyAlignment="1" applyProtection="1">
      <alignment horizontal="left"/>
    </xf>
    <xf numFmtId="3" fontId="38" fillId="0" borderId="0" xfId="5628" applyNumberFormat="1" applyFont="1" applyFill="1" applyBorder="1" applyAlignment="1" applyProtection="1">
      <alignment horizontal="left"/>
    </xf>
    <xf numFmtId="3" fontId="40" fillId="0" borderId="0" xfId="5628" applyNumberFormat="1" applyFont="1" applyFill="1" applyBorder="1" applyAlignment="1" applyProtection="1">
      <alignment horizontal="left"/>
    </xf>
    <xf numFmtId="3" fontId="38" fillId="0" borderId="0" xfId="5297" applyNumberFormat="1" applyFont="1" applyFill="1" applyBorder="1" applyAlignment="1" applyProtection="1">
      <alignment horizontal="left"/>
    </xf>
    <xf numFmtId="3" fontId="40" fillId="0" borderId="0" xfId="5297" applyNumberFormat="1" applyFont="1" applyFill="1" applyBorder="1" applyAlignment="1" applyProtection="1">
      <alignment horizontal="left"/>
    </xf>
    <xf numFmtId="3" fontId="38" fillId="0" borderId="0" xfId="5443" applyNumberFormat="1" applyFont="1" applyFill="1" applyBorder="1" applyAlignment="1" applyProtection="1">
      <alignment horizontal="left"/>
    </xf>
    <xf numFmtId="3" fontId="44" fillId="0" borderId="0" xfId="5443" applyNumberFormat="1" applyFont="1" applyFill="1" applyBorder="1" applyAlignment="1" applyProtection="1">
      <alignment horizontal="right"/>
    </xf>
    <xf numFmtId="3" fontId="40" fillId="0" borderId="0" xfId="5314" applyNumberFormat="1" applyFont="1" applyFill="1" applyBorder="1"/>
    <xf numFmtId="3" fontId="38" fillId="0" borderId="0" xfId="5314" applyNumberFormat="1" applyFont="1" applyFill="1" applyBorder="1"/>
    <xf numFmtId="3" fontId="40" fillId="0" borderId="0" xfId="5786" applyNumberFormat="1" applyFont="1" applyFill="1" applyBorder="1"/>
    <xf numFmtId="3" fontId="40" fillId="0" borderId="0" xfId="5683" applyNumberFormat="1" applyFont="1" applyFill="1" applyBorder="1"/>
    <xf numFmtId="3" fontId="40" fillId="0" borderId="0" xfId="5782" applyNumberFormat="1" applyFont="1" applyFill="1" applyBorder="1"/>
    <xf numFmtId="3" fontId="40" fillId="0" borderId="0" xfId="5630" applyNumberFormat="1" applyFont="1" applyFill="1" applyBorder="1"/>
    <xf numFmtId="3" fontId="40" fillId="0" borderId="0" xfId="5633" applyNumberFormat="1" applyFont="1" applyFill="1" applyBorder="1"/>
    <xf numFmtId="3" fontId="40" fillId="0" borderId="0" xfId="5635" applyNumberFormat="1" applyFont="1" applyFill="1" applyBorder="1"/>
    <xf numFmtId="3" fontId="40" fillId="0" borderId="0" xfId="5636" applyNumberFormat="1" applyFont="1" applyFill="1" applyBorder="1"/>
    <xf numFmtId="3" fontId="40" fillId="0" borderId="0" xfId="5638" applyNumberFormat="1" applyFont="1" applyFill="1" applyBorder="1"/>
    <xf numFmtId="3" fontId="40" fillId="0" borderId="0" xfId="5948" applyNumberFormat="1" applyFont="1" applyFill="1" applyBorder="1"/>
    <xf numFmtId="3" fontId="40" fillId="0" borderId="0" xfId="5807" applyNumberFormat="1" applyFont="1" applyFill="1" applyBorder="1"/>
    <xf numFmtId="3" fontId="40" fillId="0" borderId="0" xfId="5642" applyNumberFormat="1" applyFont="1" applyFill="1" applyBorder="1"/>
    <xf numFmtId="3" fontId="40" fillId="0" borderId="0" xfId="5891" applyNumberFormat="1" applyFont="1" applyFill="1" applyBorder="1"/>
    <xf numFmtId="3" fontId="40" fillId="0" borderId="0" xfId="5644" applyNumberFormat="1" applyFont="1" applyFill="1" applyBorder="1"/>
    <xf numFmtId="3" fontId="40" fillId="0" borderId="0" xfId="5854" applyNumberFormat="1" applyFont="1" applyFill="1" applyBorder="1"/>
    <xf numFmtId="3" fontId="40" fillId="0" borderId="0" xfId="5710" applyNumberFormat="1" applyFont="1" applyFill="1" applyBorder="1"/>
    <xf numFmtId="3" fontId="40" fillId="0" borderId="0" xfId="5835" applyNumberFormat="1" applyFont="1" applyFill="1" applyBorder="1"/>
    <xf numFmtId="3" fontId="40" fillId="0" borderId="0" xfId="5836" applyNumberFormat="1" applyFont="1" applyFill="1" applyBorder="1"/>
    <xf numFmtId="3" fontId="40" fillId="0" borderId="0" xfId="5357" applyNumberFormat="1" applyFont="1" applyFill="1" applyBorder="1"/>
    <xf numFmtId="3" fontId="40" fillId="0" borderId="0" xfId="5316" applyNumberFormat="1" applyFont="1" applyFill="1" applyBorder="1"/>
    <xf numFmtId="3" fontId="40" fillId="0" borderId="0" xfId="5453" applyNumberFormat="1" applyFont="1" applyFill="1" applyBorder="1"/>
    <xf numFmtId="3" fontId="40" fillId="0" borderId="0" xfId="5496" applyNumberFormat="1" applyFont="1" applyFill="1" applyBorder="1"/>
    <xf numFmtId="3" fontId="40" fillId="0" borderId="0" xfId="5258" applyNumberFormat="1" applyFont="1" applyFill="1" applyBorder="1"/>
    <xf numFmtId="3" fontId="40" fillId="0" borderId="0" xfId="5749" applyNumberFormat="1" applyFont="1" applyFill="1" applyBorder="1"/>
    <xf numFmtId="3" fontId="40" fillId="0" borderId="0" xfId="5784" applyNumberFormat="1" applyFont="1" applyFill="1" applyBorder="1"/>
    <xf numFmtId="3" fontId="40" fillId="0" borderId="0" xfId="5560" applyNumberFormat="1" applyFont="1" applyFill="1" applyBorder="1"/>
    <xf numFmtId="3" fontId="40" fillId="0" borderId="0" xfId="5427" applyNumberFormat="1" applyFont="1" applyFill="1" applyBorder="1"/>
    <xf numFmtId="0" fontId="43" fillId="0" borderId="0" xfId="0" applyFont="1"/>
    <xf numFmtId="3" fontId="40" fillId="0" borderId="0" xfId="0" applyNumberFormat="1" applyFont="1" applyFill="1"/>
    <xf numFmtId="0" fontId="42" fillId="0" borderId="0" xfId="0" applyFont="1" applyFill="1" applyAlignment="1">
      <alignment wrapText="1"/>
    </xf>
    <xf numFmtId="3" fontId="42" fillId="0" borderId="0" xfId="0" applyNumberFormat="1" applyFont="1" applyFill="1" applyAlignment="1">
      <alignment wrapText="1"/>
    </xf>
    <xf numFmtId="3" fontId="46" fillId="0" borderId="0" xfId="0" applyNumberFormat="1" applyFont="1" applyFill="1"/>
    <xf numFmtId="3" fontId="40" fillId="0" borderId="0" xfId="5459" applyNumberFormat="1" applyFont="1" applyFill="1" applyBorder="1"/>
    <xf numFmtId="0" fontId="40" fillId="0" borderId="0" xfId="43" applyFont="1" applyFill="1" applyAlignment="1">
      <alignment horizontal="left"/>
    </xf>
    <xf numFmtId="3" fontId="40" fillId="0" borderId="0" xfId="5810" applyNumberFormat="1" applyFont="1" applyFill="1" applyBorder="1"/>
    <xf numFmtId="0" fontId="38" fillId="0" borderId="0" xfId="4185" quotePrefix="1" applyFont="1" applyFill="1" applyAlignment="1">
      <alignment horizontal="center"/>
    </xf>
    <xf numFmtId="3" fontId="40" fillId="0" borderId="0" xfId="4175" applyNumberFormat="1" applyFont="1" applyFill="1" applyBorder="1" applyAlignment="1">
      <alignment horizontal="center"/>
    </xf>
    <xf numFmtId="3" fontId="40" fillId="0" borderId="0" xfId="5541" applyNumberFormat="1" applyFont="1" applyFill="1" applyBorder="1"/>
    <xf numFmtId="0" fontId="38" fillId="0" borderId="0" xfId="4193" quotePrefix="1" applyFont="1" applyFill="1" applyAlignment="1">
      <alignment horizontal="center"/>
    </xf>
    <xf numFmtId="0" fontId="38" fillId="0" borderId="0" xfId="4195" quotePrefix="1" applyFont="1" applyFill="1" applyAlignment="1">
      <alignment horizontal="center"/>
    </xf>
    <xf numFmtId="0" fontId="38" fillId="0" borderId="0" xfId="4196" quotePrefix="1" applyFont="1" applyFill="1" applyAlignment="1">
      <alignment horizontal="center"/>
    </xf>
    <xf numFmtId="0" fontId="38" fillId="0" borderId="0" xfId="1278" quotePrefix="1" applyFont="1" applyFill="1" applyAlignment="1">
      <alignment horizontal="center"/>
    </xf>
    <xf numFmtId="0" fontId="40" fillId="55" borderId="0" xfId="0" applyFont="1" applyFill="1" applyAlignment="1">
      <alignment wrapText="1"/>
    </xf>
    <xf numFmtId="3" fontId="40" fillId="55" borderId="0" xfId="0" applyNumberFormat="1" applyFont="1" applyFill="1"/>
    <xf numFmtId="0" fontId="40" fillId="55" borderId="0" xfId="0" applyFont="1" applyFill="1"/>
    <xf numFmtId="0" fontId="38" fillId="55" borderId="0" xfId="0" applyFont="1" applyFill="1" applyAlignment="1">
      <alignment wrapText="1"/>
    </xf>
    <xf numFmtId="3" fontId="40" fillId="0" borderId="0" xfId="5535" applyNumberFormat="1" applyFont="1" applyFill="1" applyBorder="1"/>
    <xf numFmtId="0" fontId="38" fillId="0" borderId="0" xfId="4183" quotePrefix="1" applyFont="1" applyFill="1" applyAlignment="1">
      <alignment horizontal="center"/>
    </xf>
    <xf numFmtId="3" fontId="40" fillId="0" borderId="0" xfId="0" applyNumberFormat="1" applyFont="1" applyFill="1" applyAlignment="1"/>
    <xf numFmtId="3" fontId="38" fillId="0" borderId="0" xfId="0" applyNumberFormat="1" applyFont="1" applyFill="1" applyAlignment="1"/>
    <xf numFmtId="3" fontId="38" fillId="0" borderId="0" xfId="4175" applyNumberFormat="1" applyFont="1" applyFill="1" applyBorder="1" applyAlignment="1" applyProtection="1">
      <alignment horizontal="center"/>
    </xf>
    <xf numFmtId="0" fontId="38" fillId="0" borderId="0" xfId="4175" quotePrefix="1" applyFont="1" applyFill="1" applyAlignment="1">
      <alignment horizontal="center"/>
    </xf>
    <xf numFmtId="0" fontId="46" fillId="0" borderId="0" xfId="0" applyFont="1" applyFill="1" applyAlignment="1">
      <alignment horizontal="center" wrapText="1"/>
    </xf>
    <xf numFmtId="0" fontId="57" fillId="55" borderId="0" xfId="0" applyFont="1" applyFill="1"/>
    <xf numFmtId="0" fontId="57" fillId="0" borderId="0" xfId="0" applyFont="1"/>
    <xf numFmtId="3" fontId="58" fillId="0" borderId="0" xfId="4245" quotePrefix="1" applyNumberFormat="1" applyFont="1" applyFill="1" applyAlignment="1" applyProtection="1">
      <alignment horizontal="center"/>
    </xf>
    <xf numFmtId="0" fontId="55" fillId="55" borderId="0" xfId="0" applyFont="1" applyFill="1" applyAlignment="1">
      <alignment horizontal="center" wrapText="1"/>
    </xf>
    <xf numFmtId="3" fontId="55" fillId="0" borderId="0" xfId="0" applyNumberFormat="1" applyFont="1"/>
    <xf numFmtId="3" fontId="55" fillId="0" borderId="0" xfId="0" applyNumberFormat="1" applyFont="1" applyFill="1"/>
    <xf numFmtId="0" fontId="55" fillId="0" borderId="0" xfId="0" applyFont="1"/>
    <xf numFmtId="0" fontId="55" fillId="0" borderId="0" xfId="0" applyFont="1" applyAlignment="1"/>
    <xf numFmtId="0" fontId="57" fillId="0" borderId="0" xfId="0" applyFont="1" applyFill="1"/>
    <xf numFmtId="0" fontId="45" fillId="0" borderId="0" xfId="0" applyFont="1"/>
    <xf numFmtId="0" fontId="45" fillId="0" borderId="0" xfId="0" applyFont="1" applyFill="1"/>
    <xf numFmtId="0" fontId="55" fillId="0" borderId="0" xfId="0" applyFont="1" applyFill="1"/>
    <xf numFmtId="0" fontId="45" fillId="0" borderId="0" xfId="43" applyFont="1" applyFill="1" applyAlignment="1" applyProtection="1">
      <alignment horizontal="right"/>
    </xf>
    <xf numFmtId="3" fontId="45" fillId="0" borderId="0" xfId="0" applyNumberFormat="1" applyFont="1" applyFill="1"/>
    <xf numFmtId="0" fontId="58" fillId="0" borderId="0" xfId="43" applyFont="1" applyFill="1" applyAlignment="1">
      <alignment horizontal="right"/>
    </xf>
    <xf numFmtId="0" fontId="55" fillId="0" borderId="0" xfId="0" applyFont="1" applyFill="1" applyBorder="1"/>
    <xf numFmtId="0" fontId="56" fillId="0" borderId="0" xfId="0" applyFont="1" applyFill="1"/>
    <xf numFmtId="3" fontId="58" fillId="0" borderId="0" xfId="43" applyNumberFormat="1" applyFont="1" applyFill="1" applyAlignment="1" applyProtection="1">
      <alignment horizontal="center"/>
    </xf>
    <xf numFmtId="3" fontId="45" fillId="0" borderId="0" xfId="43" quotePrefix="1" applyNumberFormat="1" applyFont="1" applyFill="1" applyAlignment="1" applyProtection="1">
      <alignment horizontal="center"/>
    </xf>
    <xf numFmtId="3" fontId="45" fillId="0" borderId="0" xfId="43" applyNumberFormat="1" applyFont="1" applyFill="1" applyAlignment="1" applyProtection="1">
      <alignment horizontal="center"/>
    </xf>
    <xf numFmtId="0" fontId="45" fillId="0" borderId="0" xfId="5983" applyFont="1" applyFill="1" applyProtection="1"/>
    <xf numFmtId="3" fontId="58" fillId="0" borderId="0" xfId="43" quotePrefix="1" applyNumberFormat="1" applyFont="1" applyFill="1" applyAlignment="1" applyProtection="1">
      <alignment horizontal="center"/>
    </xf>
    <xf numFmtId="0" fontId="45" fillId="0" borderId="0" xfId="1278" applyFont="1" applyFill="1" applyAlignment="1">
      <alignment horizontal="center"/>
    </xf>
    <xf numFmtId="3" fontId="55" fillId="0" borderId="11" xfId="0" applyNumberFormat="1" applyFont="1" applyBorder="1"/>
    <xf numFmtId="0" fontId="55" fillId="0" borderId="10" xfId="0" applyFont="1" applyBorder="1"/>
    <xf numFmtId="0" fontId="45" fillId="0" borderId="0" xfId="5539" applyFont="1" applyFill="1" applyAlignment="1">
      <alignment horizontal="left"/>
    </xf>
    <xf numFmtId="0" fontId="45" fillId="0" borderId="0" xfId="5945" applyFont="1"/>
    <xf numFmtId="0" fontId="45" fillId="0" borderId="0" xfId="5945" applyFont="1" applyFill="1" applyBorder="1"/>
    <xf numFmtId="0" fontId="55" fillId="55" borderId="0" xfId="0" applyFont="1" applyFill="1"/>
    <xf numFmtId="0" fontId="59" fillId="0" borderId="0" xfId="0" applyFont="1"/>
    <xf numFmtId="3" fontId="59" fillId="0" borderId="0" xfId="0" applyNumberFormat="1" applyFont="1" applyFill="1"/>
    <xf numFmtId="0" fontId="55" fillId="0" borderId="0" xfId="0" applyFont="1" applyFill="1" applyAlignment="1">
      <alignment horizontal="center" wrapText="1"/>
    </xf>
    <xf numFmtId="3" fontId="45" fillId="0" borderId="0" xfId="4723" applyNumberFormat="1" applyFont="1" applyFill="1" applyBorder="1" applyAlignment="1" applyProtection="1">
      <alignment horizontal="left"/>
    </xf>
    <xf numFmtId="0" fontId="55" fillId="0" borderId="0" xfId="0" applyFont="1" applyAlignment="1">
      <alignment wrapText="1"/>
    </xf>
    <xf numFmtId="0" fontId="60" fillId="0" borderId="0" xfId="0" applyFont="1" applyFill="1"/>
    <xf numFmtId="3" fontId="58" fillId="0" borderId="0" xfId="4175" applyNumberFormat="1" applyFont="1" applyFill="1" applyBorder="1" applyAlignment="1" applyProtection="1">
      <alignment horizontal="center"/>
    </xf>
    <xf numFmtId="0" fontId="55" fillId="0" borderId="0" xfId="0" applyFont="1" applyFill="1" applyAlignment="1">
      <alignment wrapText="1"/>
    </xf>
    <xf numFmtId="3" fontId="45" fillId="0" borderId="0" xfId="4175" applyNumberFormat="1" applyFont="1" applyFill="1" applyBorder="1" applyAlignment="1">
      <alignment horizontal="center"/>
    </xf>
    <xf numFmtId="3" fontId="45" fillId="0" borderId="0" xfId="5437" applyNumberFormat="1" applyFont="1" applyFill="1" applyBorder="1" applyAlignment="1" applyProtection="1">
      <alignment horizontal="center"/>
    </xf>
    <xf numFmtId="0" fontId="58" fillId="0" borderId="0" xfId="4175" quotePrefix="1" applyFont="1" applyFill="1" applyAlignment="1">
      <alignment horizontal="center"/>
    </xf>
    <xf numFmtId="0" fontId="58" fillId="0" borderId="0" xfId="4183" quotePrefix="1" applyFont="1" applyFill="1" applyAlignment="1">
      <alignment horizontal="center"/>
    </xf>
    <xf numFmtId="0" fontId="58" fillId="0" borderId="0" xfId="4185" quotePrefix="1" applyFont="1" applyFill="1" applyAlignment="1">
      <alignment horizontal="center"/>
    </xf>
    <xf numFmtId="0" fontId="58" fillId="0" borderId="0" xfId="4193" quotePrefix="1" applyFont="1" applyFill="1" applyAlignment="1">
      <alignment horizontal="center"/>
    </xf>
    <xf numFmtId="0" fontId="58" fillId="0" borderId="0" xfId="4195" quotePrefix="1" applyFont="1" applyFill="1" applyAlignment="1">
      <alignment horizontal="center"/>
    </xf>
    <xf numFmtId="0" fontId="58" fillId="0" borderId="0" xfId="4196" quotePrefix="1" applyFont="1" applyFill="1" applyAlignment="1">
      <alignment horizontal="center"/>
    </xf>
    <xf numFmtId="0" fontId="58" fillId="0" borderId="0" xfId="1278" quotePrefix="1" applyFont="1" applyFill="1" applyAlignment="1">
      <alignment horizontal="center"/>
    </xf>
    <xf numFmtId="3" fontId="58" fillId="0" borderId="0" xfId="5314" applyNumberFormat="1" applyFont="1" applyFill="1" applyBorder="1"/>
    <xf numFmtId="3" fontId="45" fillId="0" borderId="0" xfId="5459" applyNumberFormat="1" applyFont="1" applyFill="1" applyProtection="1"/>
    <xf numFmtId="3" fontId="45" fillId="0" borderId="0" xfId="5786" applyNumberFormat="1" applyFont="1" applyFill="1" applyBorder="1"/>
    <xf numFmtId="3" fontId="45" fillId="0" borderId="0" xfId="5630" applyNumberFormat="1" applyFont="1" applyFill="1" applyBorder="1"/>
    <xf numFmtId="3" fontId="45" fillId="0" borderId="0" xfId="5635" applyNumberFormat="1" applyFont="1" applyFill="1" applyBorder="1"/>
    <xf numFmtId="3" fontId="45" fillId="0" borderId="0" xfId="5636" applyNumberFormat="1" applyFont="1" applyFill="1" applyBorder="1"/>
    <xf numFmtId="3" fontId="45" fillId="0" borderId="0" xfId="5638" applyNumberFormat="1" applyFont="1" applyFill="1" applyBorder="1"/>
    <xf numFmtId="3" fontId="45" fillId="0" borderId="0" xfId="5807" applyNumberFormat="1" applyFont="1" applyFill="1" applyBorder="1"/>
    <xf numFmtId="3" fontId="45" fillId="0" borderId="0" xfId="5948" applyNumberFormat="1" applyFont="1" applyFill="1" applyBorder="1"/>
    <xf numFmtId="3" fontId="45" fillId="0" borderId="0" xfId="5642" applyNumberFormat="1" applyFont="1" applyFill="1" applyBorder="1"/>
    <xf numFmtId="3" fontId="45" fillId="0" borderId="0" xfId="5891" applyNumberFormat="1" applyFont="1" applyFill="1" applyBorder="1"/>
    <xf numFmtId="3" fontId="45" fillId="0" borderId="0" xfId="5644" applyNumberFormat="1" applyFont="1" applyFill="1" applyBorder="1"/>
    <xf numFmtId="3" fontId="45" fillId="0" borderId="0" xfId="5854" applyNumberFormat="1" applyFont="1" applyFill="1" applyBorder="1"/>
    <xf numFmtId="3" fontId="45" fillId="0" borderId="0" xfId="5835" applyNumberFormat="1" applyFont="1" applyFill="1" applyBorder="1"/>
    <xf numFmtId="0" fontId="58" fillId="0" borderId="0" xfId="1278" quotePrefix="1" applyFont="1" applyAlignment="1">
      <alignment horizontal="center"/>
    </xf>
    <xf numFmtId="0" fontId="55" fillId="0" borderId="0" xfId="0" applyFont="1" applyAlignment="1">
      <alignment horizontal="center"/>
    </xf>
    <xf numFmtId="0" fontId="55" fillId="0" borderId="0" xfId="0" applyFont="1" applyFill="1" applyAlignment="1">
      <alignment horizontal="center"/>
    </xf>
    <xf numFmtId="0" fontId="56" fillId="0" borderId="0" xfId="0" quotePrefix="1" applyFont="1" applyFill="1" applyAlignment="1">
      <alignment horizontal="center"/>
    </xf>
    <xf numFmtId="165" fontId="45" fillId="0" borderId="0" xfId="5436" applyNumberFormat="1" applyFont="1" applyFill="1" applyBorder="1" applyProtection="1"/>
    <xf numFmtId="0" fontId="55" fillId="0" borderId="0" xfId="0" applyFont="1" applyFill="1" applyAlignment="1"/>
    <xf numFmtId="165" fontId="55" fillId="0" borderId="0" xfId="0" applyNumberFormat="1" applyFont="1" applyFill="1" applyAlignment="1">
      <alignment horizontal="right"/>
    </xf>
    <xf numFmtId="165" fontId="56" fillId="0" borderId="0" xfId="0" applyNumberFormat="1" applyFont="1" applyFill="1" applyAlignment="1">
      <alignment horizontal="right"/>
    </xf>
    <xf numFmtId="0" fontId="56" fillId="0" borderId="0" xfId="0" applyFont="1" applyFill="1" applyAlignment="1">
      <alignment horizontal="right"/>
    </xf>
    <xf numFmtId="1" fontId="55" fillId="0" borderId="0" xfId="0" applyNumberFormat="1" applyFont="1" applyFill="1" applyAlignment="1">
      <alignment horizontal="right"/>
    </xf>
    <xf numFmtId="0" fontId="55" fillId="0" borderId="0" xfId="0" applyFont="1" applyFill="1" applyAlignment="1">
      <alignment horizontal="right"/>
    </xf>
    <xf numFmtId="0" fontId="55" fillId="0" borderId="0" xfId="0" applyFont="1" applyAlignment="1">
      <alignment horizontal="right"/>
    </xf>
    <xf numFmtId="0" fontId="57" fillId="0" borderId="0" xfId="0" applyFont="1" applyAlignment="1">
      <alignment horizontal="right"/>
    </xf>
    <xf numFmtId="10" fontId="45" fillId="0" borderId="0" xfId="5752" applyNumberFormat="1" applyFont="1" applyFill="1" applyBorder="1" applyAlignment="1" applyProtection="1">
      <alignment horizontal="left"/>
    </xf>
    <xf numFmtId="3" fontId="45" fillId="0" borderId="0" xfId="5752" applyNumberFormat="1" applyFont="1" applyFill="1" applyBorder="1" applyAlignment="1" applyProtection="1">
      <alignment horizontal="left"/>
    </xf>
    <xf numFmtId="3" fontId="58" fillId="0" borderId="0" xfId="5752" applyNumberFormat="1" applyFont="1" applyFill="1" applyBorder="1" applyProtection="1"/>
    <xf numFmtId="3" fontId="58" fillId="0" borderId="0" xfId="5751" applyNumberFormat="1" applyFont="1" applyFill="1" applyBorder="1" applyProtection="1"/>
    <xf numFmtId="0" fontId="45" fillId="0" borderId="0" xfId="5725" applyFont="1" applyBorder="1" applyAlignment="1">
      <alignment horizontal="center"/>
    </xf>
    <xf numFmtId="3" fontId="58" fillId="0" borderId="0" xfId="5540" applyNumberFormat="1" applyFont="1" applyFill="1" applyBorder="1" applyAlignment="1" applyProtection="1">
      <alignment horizontal="left"/>
    </xf>
    <xf numFmtId="166" fontId="45" fillId="0" borderId="0" xfId="5652" applyNumberFormat="1" applyFont="1" applyFill="1" applyBorder="1" applyAlignment="1" applyProtection="1">
      <alignment horizontal="right"/>
      <protection locked="0"/>
    </xf>
    <xf numFmtId="17" fontId="55" fillId="0" borderId="0" xfId="0" applyNumberFormat="1" applyFont="1" applyFill="1"/>
    <xf numFmtId="167" fontId="45" fillId="0" borderId="0" xfId="5888" applyNumberFormat="1" applyFont="1" applyBorder="1" applyAlignment="1" applyProtection="1">
      <alignment horizontal="center"/>
      <protection locked="0"/>
    </xf>
    <xf numFmtId="2" fontId="55" fillId="0" borderId="0" xfId="0" applyNumberFormat="1" applyFont="1" applyFill="1"/>
    <xf numFmtId="3" fontId="58" fillId="0" borderId="0" xfId="5417" applyNumberFormat="1" applyFont="1" applyFill="1" applyBorder="1" applyAlignment="1" applyProtection="1">
      <alignment horizontal="left"/>
    </xf>
    <xf numFmtId="3" fontId="45" fillId="0" borderId="0" xfId="5417" applyNumberFormat="1" applyFont="1" applyFill="1" applyBorder="1" applyAlignment="1" applyProtection="1">
      <alignment horizontal="left"/>
    </xf>
    <xf numFmtId="3" fontId="58" fillId="0" borderId="21" xfId="5882" applyNumberFormat="1" applyFont="1" applyFill="1" applyBorder="1" applyAlignment="1" applyProtection="1">
      <alignment horizontal="left"/>
    </xf>
    <xf numFmtId="3" fontId="58" fillId="0" borderId="0" xfId="5882" applyNumberFormat="1" applyFont="1" applyFill="1" applyBorder="1" applyProtection="1"/>
    <xf numFmtId="3" fontId="45" fillId="0" borderId="0" xfId="5882" applyNumberFormat="1" applyFont="1" applyFill="1" applyBorder="1" applyAlignment="1" applyProtection="1">
      <alignment horizontal="left"/>
    </xf>
    <xf numFmtId="3" fontId="45" fillId="0" borderId="0" xfId="5882" applyNumberFormat="1" applyFont="1" applyFill="1" applyBorder="1" applyProtection="1"/>
    <xf numFmtId="2" fontId="55" fillId="0" borderId="0" xfId="0" applyNumberFormat="1" applyFont="1"/>
    <xf numFmtId="167" fontId="55" fillId="0" borderId="0" xfId="0" applyNumberFormat="1" applyFont="1" applyFill="1"/>
    <xf numFmtId="10" fontId="45" fillId="0" borderId="0" xfId="5882" applyNumberFormat="1" applyFont="1" applyFill="1" applyBorder="1" applyAlignment="1" applyProtection="1">
      <alignment horizontal="left"/>
    </xf>
    <xf numFmtId="10" fontId="55" fillId="0" borderId="0" xfId="0" applyNumberFormat="1" applyFont="1" applyFill="1"/>
    <xf numFmtId="3" fontId="45" fillId="0" borderId="0" xfId="5882" applyNumberFormat="1" applyFont="1" applyFill="1" applyBorder="1"/>
    <xf numFmtId="165" fontId="45" fillId="0" borderId="0" xfId="5882" applyNumberFormat="1" applyFont="1" applyFill="1" applyBorder="1" applyAlignment="1" applyProtection="1">
      <alignment horizontal="left"/>
    </xf>
    <xf numFmtId="165" fontId="55" fillId="0" borderId="0" xfId="0" applyNumberFormat="1" applyFont="1" applyFill="1"/>
    <xf numFmtId="165" fontId="55" fillId="0" borderId="0" xfId="0" applyNumberFormat="1" applyFont="1"/>
    <xf numFmtId="165" fontId="45" fillId="0" borderId="21" xfId="5882" applyNumberFormat="1" applyFont="1" applyFill="1" applyBorder="1"/>
    <xf numFmtId="0" fontId="45" fillId="0" borderId="0" xfId="5882" applyFont="1" applyFill="1" applyBorder="1" applyProtection="1"/>
    <xf numFmtId="3" fontId="55" fillId="0" borderId="10" xfId="0" applyNumberFormat="1" applyFont="1" applyFill="1" applyBorder="1"/>
    <xf numFmtId="3" fontId="59" fillId="0" borderId="21" xfId="5882" applyNumberFormat="1" applyFont="1" applyFill="1" applyBorder="1" applyAlignment="1" applyProtection="1">
      <alignment horizontal="right"/>
    </xf>
    <xf numFmtId="165" fontId="45" fillId="0" borderId="21" xfId="5882" applyNumberFormat="1" applyFont="1" applyFill="1" applyBorder="1" applyAlignment="1">
      <alignment horizontal="right"/>
    </xf>
    <xf numFmtId="0" fontId="59" fillId="0" borderId="0" xfId="0" applyFont="1" applyAlignment="1">
      <alignment horizontal="right"/>
    </xf>
    <xf numFmtId="3" fontId="59" fillId="0" borderId="0" xfId="0" applyNumberFormat="1" applyFont="1" applyAlignment="1">
      <alignment horizontal="right"/>
    </xf>
    <xf numFmtId="3" fontId="55" fillId="0" borderId="0" xfId="0" applyNumberFormat="1" applyFont="1" applyFill="1" applyBorder="1"/>
    <xf numFmtId="0" fontId="59" fillId="0" borderId="21" xfId="5882" applyFont="1" applyFill="1" applyBorder="1" applyAlignment="1">
      <alignment horizontal="right"/>
    </xf>
    <xf numFmtId="3" fontId="59" fillId="0" borderId="21" xfId="5882" applyNumberFormat="1" applyFont="1" applyFill="1" applyBorder="1" applyAlignment="1">
      <alignment horizontal="right"/>
    </xf>
    <xf numFmtId="4" fontId="45" fillId="0" borderId="0" xfId="5882" applyNumberFormat="1" applyFont="1" applyFill="1" applyBorder="1" applyAlignment="1" applyProtection="1">
      <alignment horizontal="left"/>
    </xf>
    <xf numFmtId="17" fontId="45" fillId="0" borderId="0" xfId="0" applyNumberFormat="1" applyFont="1" applyFill="1"/>
    <xf numFmtId="164" fontId="57" fillId="0" borderId="0" xfId="1" applyNumberFormat="1" applyFont="1"/>
    <xf numFmtId="0" fontId="45" fillId="0" borderId="0" xfId="1" applyNumberFormat="1" applyFont="1" applyFill="1" applyBorder="1" applyAlignment="1" applyProtection="1">
      <alignment horizontal="left"/>
    </xf>
    <xf numFmtId="10" fontId="45" fillId="0" borderId="0" xfId="1" applyNumberFormat="1" applyFont="1" applyFill="1" applyBorder="1" applyAlignment="1" applyProtection="1">
      <alignment horizontal="left"/>
    </xf>
    <xf numFmtId="0" fontId="56" fillId="0" borderId="0" xfId="0" applyFont="1" applyFill="1" applyAlignment="1">
      <alignment horizontal="center" wrapText="1"/>
    </xf>
    <xf numFmtId="3" fontId="58" fillId="0" borderId="0" xfId="4214" quotePrefix="1" applyNumberFormat="1" applyFont="1" applyFill="1" applyAlignment="1" applyProtection="1">
      <alignment horizontal="center"/>
    </xf>
    <xf numFmtId="3" fontId="45" fillId="0" borderId="0" xfId="5417" applyNumberFormat="1" applyFont="1" applyFill="1" applyBorder="1"/>
    <xf numFmtId="0" fontId="56" fillId="55" borderId="0" xfId="0" applyFont="1" applyFill="1"/>
    <xf numFmtId="0" fontId="56" fillId="0" borderId="0" xfId="0" applyFont="1" applyFill="1" applyAlignment="1">
      <alignment wrapText="1"/>
    </xf>
    <xf numFmtId="0" fontId="58" fillId="0" borderId="0" xfId="4177" quotePrefix="1" applyFont="1" applyAlignment="1">
      <alignment horizontal="center"/>
    </xf>
    <xf numFmtId="0" fontId="56" fillId="0" borderId="0" xfId="0" applyFont="1" applyFill="1" applyAlignment="1">
      <alignment horizontal="center"/>
    </xf>
    <xf numFmtId="2" fontId="45" fillId="0" borderId="0" xfId="5716" applyNumberFormat="1" applyFont="1" applyFill="1" applyBorder="1" applyProtection="1"/>
    <xf numFmtId="49" fontId="56" fillId="0" borderId="0" xfId="0" applyNumberFormat="1" applyFont="1" applyFill="1" applyAlignment="1">
      <alignment horizontal="right"/>
    </xf>
    <xf numFmtId="2" fontId="57" fillId="55" borderId="0" xfId="0" applyNumberFormat="1" applyFont="1" applyFill="1"/>
    <xf numFmtId="0" fontId="57" fillId="0" borderId="0" xfId="0" applyFont="1" applyFill="1" applyAlignment="1">
      <alignment horizontal="right"/>
    </xf>
    <xf numFmtId="1" fontId="58" fillId="0" borderId="0" xfId="5306" applyNumberFormat="1" applyFont="1" applyFill="1" applyBorder="1" applyProtection="1"/>
    <xf numFmtId="1" fontId="58" fillId="0" borderId="0" xfId="5436" applyNumberFormat="1" applyFont="1" applyFill="1" applyBorder="1" applyProtection="1"/>
    <xf numFmtId="1" fontId="58" fillId="0" borderId="0" xfId="5717" applyNumberFormat="1" applyFont="1" applyFill="1" applyBorder="1" applyProtection="1"/>
    <xf numFmtId="3" fontId="55" fillId="0" borderId="0" xfId="0" applyNumberFormat="1" applyFont="1" applyAlignment="1"/>
    <xf numFmtId="3" fontId="58" fillId="0" borderId="0" xfId="5751" applyNumberFormat="1" applyFont="1" applyFill="1" applyBorder="1" applyAlignment="1" applyProtection="1">
      <alignment horizontal="left"/>
    </xf>
    <xf numFmtId="3" fontId="45" fillId="0" borderId="0" xfId="5751" applyNumberFormat="1" applyFont="1" applyFill="1" applyBorder="1" applyAlignment="1" applyProtection="1">
      <alignment horizontal="left"/>
    </xf>
    <xf numFmtId="0" fontId="45" fillId="0" borderId="0" xfId="5652" applyFont="1" applyFill="1" applyBorder="1"/>
    <xf numFmtId="3" fontId="45" fillId="0" borderId="0" xfId="5652" applyNumberFormat="1" applyFont="1" applyFill="1" applyBorder="1" applyAlignment="1" applyProtection="1">
      <alignment horizontal="left"/>
    </xf>
    <xf numFmtId="3" fontId="58" fillId="0" borderId="0" xfId="5652" applyNumberFormat="1" applyFont="1" applyFill="1" applyBorder="1" applyProtection="1"/>
    <xf numFmtId="3" fontId="45" fillId="0" borderId="0" xfId="5652" applyNumberFormat="1" applyFont="1" applyFill="1" applyBorder="1" applyProtection="1"/>
    <xf numFmtId="10" fontId="45" fillId="0" borderId="0" xfId="5652" applyNumberFormat="1" applyFont="1" applyFill="1" applyBorder="1" applyAlignment="1" applyProtection="1">
      <alignment horizontal="left"/>
    </xf>
    <xf numFmtId="10" fontId="55" fillId="0" borderId="0" xfId="0" applyNumberFormat="1" applyFont="1"/>
    <xf numFmtId="3" fontId="45" fillId="0" borderId="0" xfId="5652" applyNumberFormat="1" applyFont="1" applyFill="1" applyBorder="1"/>
    <xf numFmtId="2" fontId="45" fillId="0" borderId="0" xfId="5652" applyNumberFormat="1" applyFont="1" applyFill="1" applyBorder="1" applyProtection="1"/>
    <xf numFmtId="2" fontId="59" fillId="0" borderId="0" xfId="5652" applyNumberFormat="1" applyFont="1" applyFill="1" applyBorder="1" applyAlignment="1" applyProtection="1">
      <alignment horizontal="left"/>
    </xf>
    <xf numFmtId="4" fontId="59" fillId="0" borderId="0" xfId="0" applyNumberFormat="1" applyFont="1"/>
    <xf numFmtId="4" fontId="59" fillId="0" borderId="0" xfId="0" applyNumberFormat="1" applyFont="1" applyFill="1"/>
    <xf numFmtId="0" fontId="64" fillId="0" borderId="0" xfId="0" applyFont="1"/>
    <xf numFmtId="0" fontId="64" fillId="55" borderId="0" xfId="0" applyFont="1" applyFill="1"/>
    <xf numFmtId="0" fontId="45" fillId="0" borderId="21" xfId="5652" applyFont="1" applyFill="1" applyBorder="1"/>
    <xf numFmtId="0" fontId="45" fillId="0" borderId="0" xfId="5652" applyFont="1" applyFill="1" applyBorder="1" applyProtection="1"/>
    <xf numFmtId="3" fontId="55" fillId="0" borderId="22" xfId="0" applyNumberFormat="1" applyFont="1" applyFill="1" applyBorder="1"/>
    <xf numFmtId="3" fontId="59" fillId="0" borderId="0" xfId="5652" applyNumberFormat="1" applyFont="1" applyFill="1" applyBorder="1" applyAlignment="1" applyProtection="1">
      <alignment horizontal="left"/>
    </xf>
    <xf numFmtId="0" fontId="59" fillId="0" borderId="0" xfId="0" applyFont="1" applyFill="1"/>
    <xf numFmtId="0" fontId="64" fillId="0" borderId="0" xfId="0" applyFont="1" applyFill="1"/>
    <xf numFmtId="3" fontId="45" fillId="0" borderId="21" xfId="5652" applyNumberFormat="1" applyFont="1" applyFill="1" applyBorder="1" applyAlignment="1" applyProtection="1">
      <alignment horizontal="left"/>
    </xf>
    <xf numFmtId="0" fontId="59" fillId="0" borderId="0" xfId="5652" applyFont="1" applyFill="1" applyBorder="1"/>
    <xf numFmtId="0" fontId="65" fillId="0" borderId="0" xfId="0" applyFont="1" applyFill="1"/>
    <xf numFmtId="0" fontId="66" fillId="0" borderId="0" xfId="0" applyFont="1" applyFill="1"/>
    <xf numFmtId="0" fontId="42" fillId="0" borderId="0" xfId="0" applyFont="1"/>
    <xf numFmtId="0" fontId="55" fillId="0" borderId="0" xfId="0" applyFont="1"/>
    <xf numFmtId="3" fontId="55" fillId="0" borderId="0" xfId="0" applyNumberFormat="1" applyFont="1"/>
    <xf numFmtId="165" fontId="42" fillId="0" borderId="0" xfId="0" applyNumberFormat="1" applyFont="1" applyFill="1"/>
    <xf numFmtId="0" fontId="42" fillId="0" borderId="0" xfId="0" applyFont="1" applyFill="1"/>
    <xf numFmtId="3" fontId="42" fillId="0" borderId="0" xfId="0" applyNumberFormat="1" applyFont="1" applyFill="1"/>
    <xf numFmtId="165" fontId="40" fillId="0" borderId="21" xfId="5882" applyNumberFormat="1" applyFont="1" applyFill="1" applyBorder="1"/>
    <xf numFmtId="2" fontId="42" fillId="0" borderId="0" xfId="0" applyNumberFormat="1" applyFont="1" applyFill="1"/>
    <xf numFmtId="165" fontId="42" fillId="0" borderId="0" xfId="0" applyNumberFormat="1" applyFont="1" applyFill="1"/>
    <xf numFmtId="10" fontId="42" fillId="0" borderId="0" xfId="0" applyNumberFormat="1" applyFont="1" applyFill="1"/>
    <xf numFmtId="3" fontId="42" fillId="0" borderId="10" xfId="0" applyNumberFormat="1" applyFont="1" applyFill="1" applyBorder="1"/>
    <xf numFmtId="3" fontId="67" fillId="0" borderId="21" xfId="5882" applyNumberFormat="1" applyFont="1" applyFill="1" applyBorder="1" applyAlignment="1" applyProtection="1">
      <alignment horizontal="right"/>
    </xf>
    <xf numFmtId="0" fontId="42" fillId="0" borderId="0" xfId="0" applyFont="1" applyFill="1" applyBorder="1"/>
    <xf numFmtId="3" fontId="42" fillId="0" borderId="0" xfId="0" applyNumberFormat="1" applyFont="1" applyFill="1" applyBorder="1"/>
    <xf numFmtId="3" fontId="67" fillId="0" borderId="21" xfId="5882" applyNumberFormat="1" applyFont="1" applyFill="1" applyBorder="1" applyAlignment="1">
      <alignment horizontal="right"/>
    </xf>
    <xf numFmtId="1" fontId="42" fillId="0" borderId="0" xfId="0" applyNumberFormat="1" applyFont="1" applyFill="1"/>
    <xf numFmtId="3" fontId="40" fillId="0" borderId="0" xfId="4240" applyNumberFormat="1" applyFont="1" applyFill="1" applyBorder="1" applyAlignment="1" applyProtection="1">
      <alignment horizontal="left" indent="1"/>
    </xf>
    <xf numFmtId="0" fontId="0" fillId="0" borderId="0" xfId="0"/>
    <xf numFmtId="3" fontId="42" fillId="0" borderId="0" xfId="0" applyNumberFormat="1" applyFont="1" applyFill="1"/>
    <xf numFmtId="3" fontId="42" fillId="0" borderId="10" xfId="0" applyNumberFormat="1" applyFont="1" applyFill="1" applyBorder="1"/>
    <xf numFmtId="3" fontId="67" fillId="0" borderId="21" xfId="5882" applyNumberFormat="1" applyFont="1" applyFill="1" applyBorder="1" applyAlignment="1" applyProtection="1">
      <alignment horizontal="right"/>
    </xf>
    <xf numFmtId="0" fontId="42" fillId="0" borderId="0" xfId="0" applyFont="1" applyFill="1" applyBorder="1"/>
    <xf numFmtId="3" fontId="42" fillId="0" borderId="0" xfId="0" applyNumberFormat="1" applyFont="1" applyFill="1" applyBorder="1"/>
    <xf numFmtId="3" fontId="67" fillId="0" borderId="21" xfId="5882" applyNumberFormat="1" applyFont="1" applyFill="1" applyBorder="1" applyAlignment="1">
      <alignment horizontal="right"/>
    </xf>
    <xf numFmtId="0" fontId="0" fillId="0" borderId="0" xfId="0"/>
    <xf numFmtId="3" fontId="42" fillId="0" borderId="0" xfId="0" applyNumberFormat="1" applyFont="1" applyFill="1"/>
    <xf numFmtId="3" fontId="42" fillId="0" borderId="10" xfId="0" applyNumberFormat="1" applyFont="1" applyFill="1" applyBorder="1"/>
    <xf numFmtId="3" fontId="67" fillId="0" borderId="21" xfId="5882" applyNumberFormat="1" applyFont="1" applyFill="1" applyBorder="1" applyAlignment="1" applyProtection="1">
      <alignment horizontal="right"/>
    </xf>
    <xf numFmtId="0" fontId="42" fillId="0" borderId="0" xfId="0" applyFont="1" applyFill="1" applyBorder="1"/>
    <xf numFmtId="3" fontId="42" fillId="0" borderId="0" xfId="0" applyNumberFormat="1" applyFont="1" applyFill="1" applyBorder="1"/>
    <xf numFmtId="3" fontId="67" fillId="0" borderId="21" xfId="5882" applyNumberFormat="1" applyFont="1" applyFill="1" applyBorder="1" applyAlignment="1">
      <alignment horizontal="right"/>
    </xf>
    <xf numFmtId="165" fontId="42" fillId="0" borderId="0" xfId="0" applyNumberFormat="1" applyFont="1" applyFill="1"/>
    <xf numFmtId="3" fontId="42" fillId="0" borderId="0" xfId="0" applyNumberFormat="1" applyFont="1" applyFill="1"/>
    <xf numFmtId="0" fontId="0" fillId="0" borderId="0" xfId="0" applyFill="1"/>
    <xf numFmtId="3" fontId="42" fillId="0" borderId="10" xfId="0" applyNumberFormat="1" applyFont="1" applyFill="1" applyBorder="1"/>
    <xf numFmtId="3" fontId="67" fillId="0" borderId="21" xfId="5882" applyNumberFormat="1" applyFont="1" applyFill="1" applyBorder="1" applyAlignment="1" applyProtection="1">
      <alignment horizontal="right"/>
    </xf>
    <xf numFmtId="0" fontId="42" fillId="0" borderId="0" xfId="0" applyFont="1" applyFill="1" applyBorder="1"/>
    <xf numFmtId="3" fontId="42" fillId="0" borderId="0" xfId="0" applyNumberFormat="1" applyFont="1" applyFill="1" applyBorder="1"/>
    <xf numFmtId="3" fontId="67" fillId="0" borderId="21" xfId="5882" applyNumberFormat="1" applyFont="1" applyFill="1" applyBorder="1" applyAlignment="1">
      <alignment horizontal="right"/>
    </xf>
    <xf numFmtId="165" fontId="42" fillId="0" borderId="0" xfId="0" applyNumberFormat="1" applyFont="1" applyFill="1"/>
    <xf numFmtId="0" fontId="0" fillId="0" borderId="0" xfId="0"/>
    <xf numFmtId="3" fontId="42" fillId="0" borderId="0" xfId="0" applyNumberFormat="1" applyFont="1" applyFill="1"/>
    <xf numFmtId="3" fontId="42" fillId="0" borderId="10" xfId="0" applyNumberFormat="1" applyFont="1" applyFill="1" applyBorder="1"/>
    <xf numFmtId="3" fontId="67" fillId="0" borderId="21" xfId="5882" applyNumberFormat="1" applyFont="1" applyFill="1" applyBorder="1" applyAlignment="1" applyProtection="1">
      <alignment horizontal="right"/>
    </xf>
    <xf numFmtId="0" fontId="42" fillId="0" borderId="0" xfId="0" applyFont="1" applyFill="1" applyBorder="1"/>
    <xf numFmtId="3" fontId="42" fillId="0" borderId="0" xfId="0" applyNumberFormat="1" applyFont="1" applyFill="1" applyBorder="1"/>
    <xf numFmtId="3" fontId="67" fillId="0" borderId="21" xfId="5882" applyNumberFormat="1" applyFont="1" applyFill="1" applyBorder="1" applyAlignment="1">
      <alignment horizontal="right"/>
    </xf>
    <xf numFmtId="0" fontId="42" fillId="0" borderId="0" xfId="0" applyFont="1" applyFill="1"/>
    <xf numFmtId="3" fontId="42" fillId="0" borderId="0" xfId="0" applyNumberFormat="1" applyFont="1" applyFill="1"/>
    <xf numFmtId="0" fontId="40" fillId="0" borderId="21" xfId="5652" applyFont="1" applyFill="1" applyBorder="1"/>
    <xf numFmtId="3" fontId="67" fillId="0" borderId="0" xfId="0" applyNumberFormat="1" applyFont="1" applyFill="1"/>
    <xf numFmtId="3" fontId="42" fillId="0" borderId="22" xfId="0" applyNumberFormat="1" applyFont="1" applyFill="1" applyBorder="1"/>
    <xf numFmtId="3" fontId="40" fillId="0" borderId="21" xfId="5652" applyNumberFormat="1" applyFont="1" applyFill="1" applyBorder="1" applyAlignment="1" applyProtection="1">
      <alignment horizontal="left"/>
    </xf>
    <xf numFmtId="165" fontId="42" fillId="0" borderId="0" xfId="0" applyNumberFormat="1" applyFont="1" applyFill="1"/>
    <xf numFmtId="0" fontId="42" fillId="0" borderId="0" xfId="0" applyFont="1" applyFill="1"/>
    <xf numFmtId="3" fontId="42" fillId="0" borderId="0" xfId="0" applyNumberFormat="1" applyFont="1" applyFill="1"/>
    <xf numFmtId="0" fontId="40" fillId="0" borderId="21" xfId="5652" applyFont="1" applyFill="1" applyBorder="1"/>
    <xf numFmtId="3" fontId="67" fillId="0" borderId="0" xfId="0" applyNumberFormat="1" applyFont="1" applyFill="1"/>
    <xf numFmtId="3" fontId="42" fillId="0" borderId="22" xfId="0" applyNumberFormat="1" applyFont="1" applyFill="1" applyBorder="1"/>
    <xf numFmtId="3" fontId="40" fillId="0" borderId="21" xfId="5652" applyNumberFormat="1" applyFont="1" applyFill="1" applyBorder="1" applyAlignment="1" applyProtection="1">
      <alignment horizontal="left"/>
    </xf>
    <xf numFmtId="0" fontId="42" fillId="0" borderId="0" xfId="0" applyFont="1" applyFill="1"/>
    <xf numFmtId="3" fontId="42" fillId="0" borderId="0" xfId="0" applyNumberFormat="1" applyFont="1" applyFill="1"/>
    <xf numFmtId="0" fontId="40" fillId="0" borderId="21" xfId="5652" applyFont="1" applyFill="1" applyBorder="1"/>
    <xf numFmtId="3" fontId="67" fillId="0" borderId="0" xfId="0" applyNumberFormat="1" applyFont="1" applyFill="1"/>
    <xf numFmtId="3" fontId="42" fillId="0" borderId="22" xfId="0" applyNumberFormat="1" applyFont="1" applyFill="1" applyBorder="1"/>
    <xf numFmtId="3" fontId="40" fillId="0" borderId="21" xfId="5652" applyNumberFormat="1" applyFont="1" applyFill="1" applyBorder="1" applyAlignment="1" applyProtection="1">
      <alignment horizontal="left"/>
    </xf>
    <xf numFmtId="0" fontId="42" fillId="0" borderId="0" xfId="0" applyFont="1" applyFill="1"/>
    <xf numFmtId="3" fontId="42" fillId="0" borderId="0" xfId="0" applyNumberFormat="1" applyFont="1" applyFill="1"/>
    <xf numFmtId="0" fontId="40" fillId="0" borderId="21" xfId="5652" applyFont="1" applyFill="1" applyBorder="1"/>
    <xf numFmtId="3" fontId="67" fillId="0" borderId="0" xfId="0" applyNumberFormat="1" applyFont="1" applyFill="1"/>
    <xf numFmtId="3" fontId="42" fillId="0" borderId="22" xfId="0" applyNumberFormat="1" applyFont="1" applyFill="1" applyBorder="1"/>
    <xf numFmtId="3" fontId="40" fillId="0" borderId="21" xfId="5652" applyNumberFormat="1" applyFont="1" applyFill="1" applyBorder="1" applyAlignment="1" applyProtection="1">
      <alignment horizontal="left"/>
    </xf>
    <xf numFmtId="3" fontId="38" fillId="0" borderId="0" xfId="4240" applyNumberFormat="1" applyFont="1" applyFill="1" applyBorder="1" applyAlignment="1" applyProtection="1">
      <alignment horizontal="left"/>
    </xf>
    <xf numFmtId="0" fontId="42" fillId="0" borderId="0" xfId="0" applyFont="1" applyFill="1"/>
    <xf numFmtId="3" fontId="42" fillId="0" borderId="0" xfId="0" applyNumberFormat="1" applyFont="1" applyFill="1"/>
    <xf numFmtId="0" fontId="0" fillId="0" borderId="0" xfId="0" applyFill="1"/>
    <xf numFmtId="0" fontId="40" fillId="0" borderId="21" xfId="5652" applyFont="1" applyFill="1" applyBorder="1"/>
    <xf numFmtId="3" fontId="67" fillId="0" borderId="0" xfId="0" applyNumberFormat="1" applyFont="1" applyFill="1"/>
    <xf numFmtId="3" fontId="42" fillId="0" borderId="22" xfId="0" applyNumberFormat="1" applyFont="1" applyFill="1" applyBorder="1"/>
    <xf numFmtId="3" fontId="40" fillId="0" borderId="21" xfId="5652" applyNumberFormat="1" applyFont="1" applyFill="1" applyBorder="1" applyAlignment="1" applyProtection="1">
      <alignment horizontal="left"/>
    </xf>
    <xf numFmtId="3" fontId="42" fillId="0" borderId="0" xfId="0" applyNumberFormat="1" applyFont="1" applyFill="1"/>
    <xf numFmtId="0" fontId="0" fillId="0" borderId="0" xfId="0" applyFill="1"/>
    <xf numFmtId="3" fontId="67" fillId="0" borderId="0" xfId="0" applyNumberFormat="1" applyFont="1" applyFill="1"/>
    <xf numFmtId="3" fontId="42" fillId="0" borderId="0" xfId="0" applyNumberFormat="1" applyFont="1" applyFill="1"/>
    <xf numFmtId="3" fontId="67" fillId="0" borderId="0" xfId="0" applyNumberFormat="1" applyFont="1" applyFill="1"/>
    <xf numFmtId="3" fontId="40" fillId="0" borderId="0" xfId="5561" applyNumberFormat="1" applyFont="1" applyFill="1" applyBorder="1"/>
    <xf numFmtId="0" fontId="57" fillId="0" borderId="10" xfId="0" applyFont="1" applyBorder="1"/>
    <xf numFmtId="0" fontId="42" fillId="55" borderId="0" xfId="0" applyFont="1" applyFill="1" applyAlignment="1">
      <alignment vertical="center"/>
    </xf>
    <xf numFmtId="3" fontId="40" fillId="0" borderId="0" xfId="4724" applyNumberFormat="1" applyFont="1" applyFill="1" applyBorder="1"/>
    <xf numFmtId="168" fontId="43" fillId="0" borderId="0" xfId="1" applyNumberFormat="1" applyFont="1"/>
    <xf numFmtId="3" fontId="38" fillId="0" borderId="0" xfId="5561" applyNumberFormat="1" applyFont="1" applyFill="1" applyBorder="1" applyAlignment="1">
      <alignment horizontal="right"/>
    </xf>
    <xf numFmtId="0" fontId="46" fillId="0" borderId="0" xfId="0" applyFont="1" applyFill="1" applyAlignment="1">
      <alignment vertical="center" wrapText="1"/>
    </xf>
    <xf numFmtId="0" fontId="42" fillId="0" borderId="0" xfId="0" applyFont="1" applyFill="1" applyAlignment="1">
      <alignment vertical="center"/>
    </xf>
    <xf numFmtId="0" fontId="42" fillId="55" borderId="0" xfId="0" applyFont="1" applyFill="1" applyAlignment="1">
      <alignment horizontal="center"/>
    </xf>
    <xf numFmtId="3" fontId="38" fillId="0" borderId="0" xfId="5930" applyNumberFormat="1" applyFont="1" applyFill="1" applyBorder="1" applyAlignment="1">
      <alignment horizontal="right"/>
    </xf>
    <xf numFmtId="3" fontId="38" fillId="0" borderId="0" xfId="4724" applyNumberFormat="1" applyFont="1" applyFill="1" applyBorder="1" applyAlignment="1">
      <alignment horizontal="right"/>
    </xf>
    <xf numFmtId="3" fontId="40" fillId="0" borderId="0" xfId="5945" applyNumberFormat="1" applyFont="1" applyFill="1" applyBorder="1"/>
    <xf numFmtId="3" fontId="40" fillId="0" borderId="0" xfId="4726" applyNumberFormat="1" applyFont="1" applyFill="1" applyBorder="1"/>
    <xf numFmtId="3" fontId="43" fillId="55" borderId="0" xfId="0" applyNumberFormat="1" applyFont="1" applyFill="1"/>
    <xf numFmtId="3" fontId="41" fillId="0" borderId="0" xfId="5623" applyNumberFormat="1" applyFont="1" applyFill="1" applyBorder="1" applyAlignment="1">
      <alignment wrapText="1"/>
    </xf>
    <xf numFmtId="3" fontId="38" fillId="0" borderId="0" xfId="4177" applyNumberFormat="1" applyFont="1" applyFill="1" applyAlignment="1" applyProtection="1">
      <alignment horizontal="center"/>
    </xf>
    <xf numFmtId="0" fontId="43" fillId="0" borderId="0" xfId="0" applyFont="1" applyFill="1"/>
    <xf numFmtId="3" fontId="41" fillId="0" borderId="0" xfId="5623" applyNumberFormat="1" applyFont="1" applyFill="1" applyBorder="1"/>
    <xf numFmtId="9" fontId="43" fillId="0" borderId="0" xfId="1" applyFont="1"/>
    <xf numFmtId="0" fontId="94" fillId="0" borderId="0" xfId="4727" applyFont="1" applyFill="1"/>
    <xf numFmtId="0" fontId="46" fillId="0" borderId="0" xfId="0" applyFont="1" applyFill="1" applyAlignment="1">
      <alignment vertical="center"/>
    </xf>
    <xf numFmtId="0" fontId="46" fillId="0" borderId="0" xfId="0" quotePrefix="1" applyFont="1" applyFill="1" applyAlignment="1">
      <alignment horizontal="center" wrapText="1"/>
    </xf>
    <xf numFmtId="0" fontId="42" fillId="0" borderId="0" xfId="0" applyFont="1" applyFill="1"/>
    <xf numFmtId="3" fontId="42" fillId="0" borderId="0" xfId="0" applyNumberFormat="1" applyFont="1" applyFill="1"/>
    <xf numFmtId="3" fontId="67" fillId="0" borderId="0" xfId="0" applyNumberFormat="1" applyFont="1" applyFill="1"/>
    <xf numFmtId="0" fontId="42" fillId="0" borderId="0" xfId="0" applyFont="1" applyFill="1"/>
    <xf numFmtId="3" fontId="42" fillId="0" borderId="0" xfId="0" applyNumberFormat="1" applyFont="1" applyFill="1"/>
    <xf numFmtId="3" fontId="67" fillId="0" borderId="0" xfId="0" applyNumberFormat="1" applyFont="1" applyFill="1"/>
    <xf numFmtId="3" fontId="42" fillId="0" borderId="0" xfId="0" applyNumberFormat="1" applyFont="1" applyFill="1"/>
    <xf numFmtId="3" fontId="67" fillId="0" borderId="0" xfId="0" applyNumberFormat="1" applyFont="1" applyFill="1"/>
    <xf numFmtId="3" fontId="42" fillId="0" borderId="0" xfId="0" applyNumberFormat="1" applyFont="1" applyFill="1"/>
    <xf numFmtId="3" fontId="42" fillId="0" borderId="10" xfId="0" applyNumberFormat="1" applyFont="1" applyFill="1" applyBorder="1"/>
    <xf numFmtId="3" fontId="42" fillId="0" borderId="0" xfId="0" applyNumberFormat="1" applyFont="1" applyFill="1" applyBorder="1"/>
    <xf numFmtId="3" fontId="67" fillId="0" borderId="21" xfId="5882" applyNumberFormat="1" applyFont="1" applyFill="1" applyBorder="1" applyAlignment="1">
      <alignment horizontal="right"/>
    </xf>
    <xf numFmtId="3" fontId="42" fillId="0" borderId="0" xfId="0" applyNumberFormat="1" applyFont="1" applyFill="1"/>
    <xf numFmtId="3" fontId="42" fillId="0" borderId="10" xfId="0" applyNumberFormat="1" applyFont="1" applyFill="1" applyBorder="1"/>
    <xf numFmtId="3" fontId="42" fillId="0" borderId="0" xfId="0" applyNumberFormat="1" applyFont="1" applyFill="1" applyBorder="1"/>
    <xf numFmtId="3" fontId="67" fillId="0" borderId="21" xfId="5882" applyNumberFormat="1" applyFont="1" applyFill="1" applyBorder="1" applyAlignment="1">
      <alignment horizontal="right"/>
    </xf>
    <xf numFmtId="3" fontId="42" fillId="0" borderId="0" xfId="0" applyNumberFormat="1" applyFont="1" applyFill="1"/>
    <xf numFmtId="3" fontId="42" fillId="0" borderId="10" xfId="0" applyNumberFormat="1" applyFont="1" applyFill="1" applyBorder="1"/>
    <xf numFmtId="3" fontId="42" fillId="0" borderId="0" xfId="0" applyNumberFormat="1" applyFont="1" applyFill="1" applyBorder="1"/>
    <xf numFmtId="3" fontId="67" fillId="0" borderId="21" xfId="5882" applyNumberFormat="1" applyFont="1" applyFill="1" applyBorder="1" applyAlignment="1">
      <alignment horizontal="right"/>
    </xf>
    <xf numFmtId="3" fontId="42" fillId="0" borderId="0" xfId="0" applyNumberFormat="1" applyFont="1" applyFill="1"/>
    <xf numFmtId="3" fontId="42" fillId="0" borderId="10" xfId="0" applyNumberFormat="1" applyFont="1" applyFill="1" applyBorder="1"/>
    <xf numFmtId="3" fontId="67" fillId="0" borderId="21" xfId="5882" applyNumberFormat="1" applyFont="1" applyFill="1" applyBorder="1" applyAlignment="1" applyProtection="1">
      <alignment horizontal="right"/>
    </xf>
    <xf numFmtId="0" fontId="46" fillId="0" borderId="0" xfId="0" applyFont="1"/>
    <xf numFmtId="3" fontId="46" fillId="0" borderId="0" xfId="0" applyNumberFormat="1" applyFont="1"/>
    <xf numFmtId="0" fontId="43" fillId="0" borderId="0" xfId="0" applyFont="1"/>
    <xf numFmtId="3" fontId="40" fillId="0" borderId="0" xfId="0" applyNumberFormat="1" applyFont="1" applyFill="1"/>
    <xf numFmtId="3" fontId="46" fillId="0" borderId="0" xfId="0" applyNumberFormat="1" applyFont="1" applyFill="1"/>
    <xf numFmtId="3" fontId="40" fillId="55" borderId="0" xfId="0" applyNumberFormat="1" applyFont="1" applyFill="1"/>
    <xf numFmtId="0" fontId="42" fillId="0" borderId="0" xfId="0" applyFont="1" applyAlignment="1">
      <alignment horizontal="center"/>
    </xf>
    <xf numFmtId="0" fontId="42" fillId="0" borderId="0" xfId="0" applyFont="1" applyFill="1" applyAlignment="1">
      <alignment horizontal="center"/>
    </xf>
    <xf numFmtId="0" fontId="40" fillId="0" borderId="0" xfId="0" applyFont="1" applyFill="1"/>
    <xf numFmtId="3" fontId="38" fillId="0" borderId="0" xfId="0" applyNumberFormat="1" applyFont="1" applyFill="1"/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3" fontId="38" fillId="0" borderId="0" xfId="4200" applyNumberFormat="1" applyFont="1" applyFill="1" applyAlignment="1" applyProtection="1">
      <alignment horizontal="center" vertical="center" wrapText="1"/>
    </xf>
    <xf numFmtId="3" fontId="38" fillId="0" borderId="0" xfId="4178" applyNumberFormat="1" applyFont="1" applyFill="1" applyAlignment="1" applyProtection="1">
      <alignment vertical="center" wrapText="1"/>
    </xf>
    <xf numFmtId="0" fontId="46" fillId="0" borderId="0" xfId="0" applyFont="1" applyAlignment="1">
      <alignment vertical="center" wrapText="1"/>
    </xf>
    <xf numFmtId="3" fontId="38" fillId="0" borderId="0" xfId="4190" applyNumberFormat="1" applyFont="1" applyFill="1" applyAlignment="1" applyProtection="1">
      <alignment vertical="center" wrapText="1"/>
    </xf>
    <xf numFmtId="3" fontId="38" fillId="0" borderId="0" xfId="4173" applyNumberFormat="1" applyFont="1" applyFill="1" applyAlignment="1" applyProtection="1">
      <alignment vertical="center" wrapText="1"/>
    </xf>
    <xf numFmtId="3" fontId="38" fillId="0" borderId="0" xfId="4179" applyNumberFormat="1" applyFont="1" applyFill="1" applyAlignment="1" applyProtection="1">
      <alignment vertical="center" wrapText="1"/>
    </xf>
    <xf numFmtId="3" fontId="38" fillId="0" borderId="0" xfId="4721" applyNumberFormat="1" applyFont="1" applyBorder="1"/>
    <xf numFmtId="3" fontId="38" fillId="0" borderId="0" xfId="4722" applyNumberFormat="1" applyFont="1" applyFill="1" applyBorder="1" applyAlignment="1" applyProtection="1">
      <alignment horizontal="center"/>
    </xf>
    <xf numFmtId="3" fontId="38" fillId="0" borderId="0" xfId="4723" applyNumberFormat="1" applyFont="1" applyBorder="1"/>
    <xf numFmtId="3" fontId="38" fillId="0" borderId="0" xfId="4725" applyNumberFormat="1" applyFont="1" applyBorder="1"/>
    <xf numFmtId="3" fontId="38" fillId="0" borderId="0" xfId="4727" applyNumberFormat="1" applyFont="1" applyBorder="1"/>
    <xf numFmtId="3" fontId="38" fillId="0" borderId="0" xfId="5930" applyNumberFormat="1" applyFont="1" applyBorder="1" applyAlignment="1">
      <alignment horizontal="right"/>
    </xf>
    <xf numFmtId="3" fontId="42" fillId="57" borderId="0" xfId="0" applyNumberFormat="1" applyFont="1" applyFill="1"/>
    <xf numFmtId="49" fontId="51" fillId="0" borderId="0" xfId="0" applyNumberFormat="1" applyFont="1" applyBorder="1"/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3" fontId="40" fillId="0" borderId="0" xfId="0" applyNumberFormat="1" applyFont="1" applyFill="1"/>
    <xf numFmtId="3" fontId="38" fillId="0" borderId="0" xfId="5945" applyNumberFormat="1" applyFont="1" applyFill="1" applyBorder="1" applyAlignment="1">
      <alignment horizontal="right"/>
    </xf>
    <xf numFmtId="0" fontId="43" fillId="56" borderId="0" xfId="0" applyFont="1" applyFill="1"/>
    <xf numFmtId="0" fontId="0" fillId="0" borderId="0" xfId="0" applyFill="1"/>
    <xf numFmtId="3" fontId="42" fillId="0" borderId="0" xfId="0" applyNumberFormat="1" applyFont="1" applyFill="1"/>
    <xf numFmtId="3" fontId="42" fillId="0" borderId="0" xfId="0" applyNumberFormat="1" applyFont="1"/>
    <xf numFmtId="0" fontId="42" fillId="0" borderId="0" xfId="0" applyFont="1" applyFill="1"/>
    <xf numFmtId="3" fontId="43" fillId="0" borderId="0" xfId="0" applyNumberFormat="1" applyFont="1"/>
    <xf numFmtId="3" fontId="38" fillId="0" borderId="0" xfId="4176" quotePrefix="1" applyNumberFormat="1" applyFont="1" applyFill="1" applyAlignment="1" applyProtection="1">
      <alignment horizontal="center"/>
    </xf>
    <xf numFmtId="3" fontId="38" fillId="0" borderId="0" xfId="4177" quotePrefix="1" applyNumberFormat="1" applyFont="1" applyFill="1" applyAlignment="1" applyProtection="1">
      <alignment horizontal="center"/>
    </xf>
    <xf numFmtId="0" fontId="42" fillId="0" borderId="0" xfId="0" applyFont="1"/>
    <xf numFmtId="3" fontId="42" fillId="55" borderId="0" xfId="0" applyNumberFormat="1" applyFont="1" applyFill="1"/>
    <xf numFmtId="0" fontId="43" fillId="55" borderId="0" xfId="0" applyFont="1" applyFill="1"/>
    <xf numFmtId="3" fontId="42" fillId="56" borderId="0" xfId="0" applyNumberFormat="1" applyFont="1" applyFill="1"/>
    <xf numFmtId="0" fontId="42" fillId="0" borderId="0" xfId="0" applyFont="1" applyFill="1"/>
    <xf numFmtId="3" fontId="42" fillId="0" borderId="0" xfId="0" applyNumberFormat="1" applyFont="1" applyFill="1"/>
    <xf numFmtId="3" fontId="40" fillId="0" borderId="0" xfId="5786" applyNumberFormat="1" applyFont="1" applyFill="1" applyBorder="1"/>
    <xf numFmtId="0" fontId="42" fillId="0" borderId="0" xfId="0" applyFont="1" applyFill="1" applyAlignment="1">
      <alignment wrapText="1"/>
    </xf>
    <xf numFmtId="3" fontId="46" fillId="0" borderId="0" xfId="0" applyNumberFormat="1" applyFont="1" applyFill="1"/>
    <xf numFmtId="0" fontId="46" fillId="0" borderId="0" xfId="0" applyFont="1" applyFill="1" applyAlignment="1">
      <alignment horizontal="center" wrapText="1"/>
    </xf>
    <xf numFmtId="0" fontId="43" fillId="0" borderId="0" xfId="0" applyFont="1" applyFill="1" applyBorder="1"/>
    <xf numFmtId="164" fontId="46" fillId="0" borderId="0" xfId="1" applyNumberFormat="1" applyFont="1" applyFill="1" applyBorder="1"/>
    <xf numFmtId="3" fontId="40" fillId="0" borderId="0" xfId="4206" applyNumberFormat="1" applyFont="1" applyFill="1" applyAlignment="1" applyProtection="1">
      <alignment horizontal="left" indent="1"/>
    </xf>
    <xf numFmtId="3" fontId="66" fillId="0" borderId="0" xfId="0" applyNumberFormat="1" applyFont="1"/>
    <xf numFmtId="3" fontId="38" fillId="0" borderId="0" xfId="4240" applyNumberFormat="1" applyFont="1" applyFill="1" applyBorder="1" applyAlignment="1" applyProtection="1">
      <alignment horizontal="right"/>
    </xf>
    <xf numFmtId="3" fontId="46" fillId="0" borderId="11" xfId="0" applyNumberFormat="1" applyFont="1" applyFill="1" applyBorder="1"/>
    <xf numFmtId="164" fontId="46" fillId="0" borderId="11" xfId="1" applyNumberFormat="1" applyFont="1" applyFill="1" applyBorder="1"/>
    <xf numFmtId="3" fontId="38" fillId="0" borderId="0" xfId="4723" applyNumberFormat="1" applyFont="1" applyFill="1" applyBorder="1" applyAlignment="1" applyProtection="1">
      <alignment horizontal="left"/>
    </xf>
    <xf numFmtId="0" fontId="66" fillId="0" borderId="0" xfId="0" applyFont="1"/>
    <xf numFmtId="3" fontId="38" fillId="0" borderId="0" xfId="4723" applyNumberFormat="1" applyFont="1" applyFill="1" applyBorder="1" applyAlignment="1" applyProtection="1">
      <alignment horizontal="right"/>
    </xf>
    <xf numFmtId="3" fontId="42" fillId="0" borderId="11" xfId="0" applyNumberFormat="1" applyFont="1" applyFill="1" applyBorder="1"/>
    <xf numFmtId="0" fontId="42" fillId="0" borderId="0" xfId="0" applyFont="1" applyFill="1"/>
    <xf numFmtId="3" fontId="40" fillId="0" borderId="0" xfId="5459" applyNumberFormat="1" applyFont="1" applyFill="1" applyProtection="1"/>
    <xf numFmtId="3" fontId="40" fillId="0" borderId="0" xfId="0" applyNumberFormat="1" applyFont="1" applyFill="1" applyAlignment="1"/>
    <xf numFmtId="3" fontId="38" fillId="0" borderId="0" xfId="0" applyNumberFormat="1" applyFont="1" applyFill="1" applyAlignment="1"/>
    <xf numFmtId="0" fontId="42" fillId="0" borderId="0" xfId="0" applyFont="1" applyFill="1"/>
    <xf numFmtId="3" fontId="42" fillId="0" borderId="0" xfId="0" applyNumberFormat="1" applyFont="1" applyFill="1"/>
    <xf numFmtId="0" fontId="0" fillId="0" borderId="0" xfId="0" applyFill="1"/>
    <xf numFmtId="3" fontId="42" fillId="0" borderId="10" xfId="0" applyNumberFormat="1" applyFont="1" applyFill="1" applyBorder="1"/>
    <xf numFmtId="3" fontId="67" fillId="0" borderId="21" xfId="5882" applyNumberFormat="1" applyFont="1" applyFill="1" applyBorder="1" applyAlignment="1" applyProtection="1">
      <alignment horizontal="right"/>
    </xf>
    <xf numFmtId="0" fontId="42" fillId="0" borderId="0" xfId="0" applyFont="1" applyFill="1" applyBorder="1"/>
    <xf numFmtId="3" fontId="42" fillId="0" borderId="0" xfId="0" applyNumberFormat="1" applyFont="1" applyFill="1" applyBorder="1"/>
    <xf numFmtId="3" fontId="67" fillId="0" borderId="21" xfId="5882" applyNumberFormat="1" applyFont="1" applyFill="1" applyBorder="1" applyAlignment="1">
      <alignment horizontal="right"/>
    </xf>
    <xf numFmtId="164" fontId="45" fillId="0" borderId="0" xfId="1" applyNumberFormat="1" applyFont="1" applyFill="1" applyBorder="1"/>
    <xf numFmtId="164" fontId="57" fillId="0" borderId="11" xfId="1" applyNumberFormat="1" applyFont="1" applyBorder="1"/>
    <xf numFmtId="0" fontId="58" fillId="0" borderId="0" xfId="43" applyFont="1" applyFill="1" applyAlignment="1" applyProtection="1">
      <alignment horizontal="center"/>
    </xf>
    <xf numFmtId="0" fontId="45" fillId="0" borderId="0" xfId="0" applyFont="1" applyFill="1" applyAlignment="1">
      <alignment horizontal="center"/>
    </xf>
    <xf numFmtId="0" fontId="58" fillId="0" borderId="0" xfId="43" applyNumberFormat="1" applyFont="1" applyFill="1" applyAlignment="1" applyProtection="1">
      <alignment horizontal="center"/>
    </xf>
    <xf numFmtId="0" fontId="45" fillId="0" borderId="0" xfId="43" applyFont="1" applyFill="1" applyAlignment="1" applyProtection="1">
      <alignment horizontal="center"/>
    </xf>
    <xf numFmtId="0" fontId="45" fillId="0" borderId="0" xfId="43" applyFont="1" applyFill="1" applyAlignment="1">
      <alignment horizontal="right"/>
    </xf>
    <xf numFmtId="3" fontId="67" fillId="0" borderId="0" xfId="4173" applyNumberFormat="1" applyFont="1" applyFill="1" applyAlignment="1" applyProtection="1">
      <alignment horizontal="right"/>
    </xf>
    <xf numFmtId="0" fontId="45" fillId="0" borderId="0" xfId="0" applyFont="1" applyAlignment="1">
      <alignment horizontal="center"/>
    </xf>
    <xf numFmtId="3" fontId="58" fillId="0" borderId="0" xfId="43" applyNumberFormat="1" applyFont="1" applyFill="1" applyAlignment="1" applyProtection="1">
      <alignment horizontal="right"/>
    </xf>
    <xf numFmtId="3" fontId="45" fillId="0" borderId="0" xfId="4240" applyNumberFormat="1" applyFont="1" applyFill="1" applyBorder="1" applyProtection="1"/>
    <xf numFmtId="0" fontId="55" fillId="0" borderId="10" xfId="0" applyFont="1" applyFill="1" applyBorder="1"/>
    <xf numFmtId="0" fontId="58" fillId="0" borderId="0" xfId="0" applyFont="1" applyAlignment="1">
      <alignment horizontal="center"/>
    </xf>
    <xf numFmtId="0" fontId="58" fillId="0" borderId="0" xfId="43" applyFont="1" applyFill="1"/>
    <xf numFmtId="3" fontId="45" fillId="0" borderId="0" xfId="43" applyNumberFormat="1" applyFont="1" applyFill="1" applyAlignment="1" applyProtection="1">
      <alignment horizontal="right"/>
    </xf>
    <xf numFmtId="0" fontId="58" fillId="0" borderId="0" xfId="0" applyFont="1"/>
    <xf numFmtId="0" fontId="100" fillId="0" borderId="0" xfId="0" applyFont="1"/>
    <xf numFmtId="3" fontId="58" fillId="0" borderId="0" xfId="43" quotePrefix="1" applyNumberFormat="1" applyFont="1" applyFill="1" applyAlignment="1" applyProtection="1">
      <alignment horizontal="right"/>
    </xf>
    <xf numFmtId="3" fontId="45" fillId="0" borderId="11" xfId="43" applyNumberFormat="1" applyFont="1" applyFill="1" applyBorder="1"/>
    <xf numFmtId="3" fontId="45" fillId="0" borderId="0" xfId="43" applyNumberFormat="1" applyFont="1" applyFill="1"/>
    <xf numFmtId="3" fontId="99" fillId="0" borderId="0" xfId="44" applyNumberFormat="1" applyFont="1" applyFill="1" applyBorder="1" applyAlignment="1">
      <alignment horizontal="left" vertical="top"/>
    </xf>
    <xf numFmtId="3" fontId="45" fillId="0" borderId="0" xfId="43" applyNumberFormat="1" applyFont="1" applyFill="1" applyBorder="1"/>
    <xf numFmtId="0" fontId="101" fillId="0" borderId="0" xfId="43" applyFont="1" applyFill="1" applyAlignment="1" applyProtection="1">
      <alignment horizontal="right"/>
    </xf>
    <xf numFmtId="0" fontId="0" fillId="0" borderId="0" xfId="0"/>
    <xf numFmtId="3" fontId="40" fillId="0" borderId="0" xfId="5290" applyNumberFormat="1" applyFont="1" applyFill="1" applyBorder="1" applyAlignment="1">
      <alignment horizontal="center"/>
    </xf>
    <xf numFmtId="3" fontId="38" fillId="0" borderId="0" xfId="5290" applyNumberFormat="1" applyFont="1" applyFill="1" applyBorder="1" applyAlignment="1" applyProtection="1">
      <alignment horizontal="center"/>
    </xf>
    <xf numFmtId="3" fontId="40" fillId="0" borderId="0" xfId="5290" applyNumberFormat="1" applyFont="1" applyFill="1" applyBorder="1" applyAlignment="1" applyProtection="1">
      <alignment horizontal="center"/>
    </xf>
    <xf numFmtId="0" fontId="42" fillId="0" borderId="0" xfId="0" applyFont="1" applyFill="1"/>
    <xf numFmtId="3" fontId="42" fillId="0" borderId="0" xfId="0" applyNumberFormat="1" applyFont="1" applyFill="1"/>
    <xf numFmtId="3" fontId="40" fillId="0" borderId="0" xfId="0" applyNumberFormat="1" applyFont="1" applyFill="1"/>
    <xf numFmtId="3" fontId="38" fillId="0" borderId="21" xfId="5882" applyNumberFormat="1" applyFont="1" applyFill="1" applyBorder="1" applyAlignment="1" applyProtection="1">
      <alignment horizontal="left"/>
    </xf>
    <xf numFmtId="165" fontId="40" fillId="0" borderId="21" xfId="5882" applyNumberFormat="1" applyFont="1" applyFill="1" applyBorder="1"/>
    <xf numFmtId="2" fontId="42" fillId="0" borderId="0" xfId="0" applyNumberFormat="1" applyFont="1" applyFill="1"/>
    <xf numFmtId="10" fontId="42" fillId="0" borderId="0" xfId="0" applyNumberFormat="1" applyFont="1" applyFill="1"/>
    <xf numFmtId="0" fontId="98" fillId="0" borderId="0" xfId="0" applyFont="1" applyFill="1"/>
    <xf numFmtId="0" fontId="40" fillId="0" borderId="0" xfId="0" applyFont="1" applyFill="1"/>
    <xf numFmtId="165" fontId="40" fillId="0" borderId="0" xfId="0" applyNumberFormat="1" applyFont="1" applyFill="1" applyAlignment="1"/>
    <xf numFmtId="165" fontId="40" fillId="0" borderId="0" xfId="0" applyNumberFormat="1" applyFont="1" applyFill="1"/>
    <xf numFmtId="166" fontId="40" fillId="0" borderId="0" xfId="0" applyNumberFormat="1" applyFont="1" applyFill="1"/>
    <xf numFmtId="2" fontId="40" fillId="0" borderId="0" xfId="0" applyNumberFormat="1" applyFont="1" applyFill="1"/>
    <xf numFmtId="10" fontId="40" fillId="0" borderId="0" xfId="0" applyNumberFormat="1" applyFont="1" applyFill="1"/>
    <xf numFmtId="3" fontId="40" fillId="0" borderId="10" xfId="0" applyNumberFormat="1" applyFont="1" applyFill="1" applyBorder="1"/>
    <xf numFmtId="3" fontId="40" fillId="0" borderId="0" xfId="0" applyNumberFormat="1" applyFont="1" applyFill="1" applyBorder="1"/>
    <xf numFmtId="3" fontId="40" fillId="0" borderId="21" xfId="5882" applyNumberFormat="1" applyFont="1" applyFill="1" applyBorder="1" applyAlignment="1">
      <alignment horizontal="right"/>
    </xf>
    <xf numFmtId="3" fontId="40" fillId="55" borderId="0" xfId="0" applyNumberFormat="1" applyFont="1" applyFill="1"/>
    <xf numFmtId="3" fontId="40" fillId="55" borderId="0" xfId="0" applyNumberFormat="1" applyFont="1" applyFill="1"/>
    <xf numFmtId="3" fontId="42" fillId="0" borderId="0" xfId="0" applyNumberFormat="1" applyFont="1" applyFill="1"/>
    <xf numFmtId="0" fontId="0" fillId="0" borderId="0" xfId="0" applyFill="1"/>
    <xf numFmtId="3" fontId="42" fillId="0" borderId="0" xfId="0" applyNumberFormat="1" applyFont="1" applyFill="1"/>
    <xf numFmtId="0" fontId="0" fillId="0" borderId="0" xfId="0" applyFill="1"/>
    <xf numFmtId="3" fontId="46" fillId="0" borderId="0" xfId="0" applyNumberFormat="1" applyFont="1" applyFill="1"/>
    <xf numFmtId="3" fontId="40" fillId="0" borderId="0" xfId="5290" applyNumberFormat="1" applyFont="1" applyFill="1" applyBorder="1" applyAlignment="1">
      <alignment horizontal="center"/>
    </xf>
    <xf numFmtId="3" fontId="38" fillId="0" borderId="0" xfId="5290" applyNumberFormat="1" applyFont="1" applyFill="1" applyBorder="1" applyAlignment="1" applyProtection="1">
      <alignment horizontal="center"/>
    </xf>
    <xf numFmtId="0" fontId="42" fillId="0" borderId="0" xfId="0" applyFont="1" applyFill="1"/>
    <xf numFmtId="3" fontId="42" fillId="0" borderId="0" xfId="0" applyNumberFormat="1" applyFont="1" applyFill="1"/>
    <xf numFmtId="0" fontId="0" fillId="0" borderId="0" xfId="0" applyFill="1"/>
    <xf numFmtId="3" fontId="40" fillId="0" borderId="0" xfId="0" applyNumberFormat="1" applyFont="1" applyFill="1"/>
    <xf numFmtId="0" fontId="42" fillId="0" borderId="0" xfId="0" applyFont="1" applyFill="1" applyAlignment="1">
      <alignment wrapText="1"/>
    </xf>
    <xf numFmtId="3" fontId="46" fillId="0" borderId="0" xfId="0" applyNumberFormat="1" applyFont="1" applyFill="1"/>
    <xf numFmtId="3" fontId="40" fillId="55" borderId="0" xfId="0" applyNumberFormat="1" applyFont="1" applyFill="1"/>
    <xf numFmtId="3" fontId="41" fillId="0" borderId="0" xfId="4240" applyNumberFormat="1" applyFont="1" applyFill="1" applyBorder="1" applyAlignment="1" applyProtection="1">
      <alignment horizontal="right"/>
    </xf>
    <xf numFmtId="3" fontId="40" fillId="0" borderId="0" xfId="4240" applyNumberFormat="1" applyFont="1" applyFill="1" applyBorder="1" applyProtection="1"/>
    <xf numFmtId="3" fontId="38" fillId="0" borderId="0" xfId="4238" applyNumberFormat="1" applyFont="1" applyFill="1" applyAlignment="1" applyProtection="1">
      <alignment horizontal="center"/>
    </xf>
    <xf numFmtId="3" fontId="38" fillId="0" borderId="0" xfId="4243" quotePrefix="1" applyNumberFormat="1" applyFont="1" applyFill="1" applyAlignment="1" applyProtection="1">
      <alignment horizontal="center"/>
    </xf>
    <xf numFmtId="3" fontId="38" fillId="0" borderId="0" xfId="4244" quotePrefix="1" applyNumberFormat="1" applyFont="1" applyFill="1" applyAlignment="1" applyProtection="1">
      <alignment horizontal="center"/>
    </xf>
    <xf numFmtId="3" fontId="38" fillId="0" borderId="0" xfId="4246" quotePrefix="1" applyNumberFormat="1" applyFont="1" applyFill="1" applyAlignment="1" applyProtection="1">
      <alignment horizontal="center"/>
    </xf>
    <xf numFmtId="3" fontId="40" fillId="0" borderId="0" xfId="4173" applyNumberFormat="1" applyFont="1" applyFill="1" applyAlignment="1" applyProtection="1">
      <alignment horizontal="center"/>
    </xf>
    <xf numFmtId="3" fontId="38" fillId="0" borderId="0" xfId="1278" applyNumberFormat="1" applyFont="1" applyFill="1" applyAlignment="1" applyProtection="1">
      <alignment horizontal="center"/>
    </xf>
    <xf numFmtId="3" fontId="40" fillId="0" borderId="0" xfId="4209" applyNumberFormat="1" applyFont="1" applyFill="1" applyAlignment="1" applyProtection="1">
      <alignment horizontal="left"/>
    </xf>
    <xf numFmtId="3" fontId="38" fillId="0" borderId="0" xfId="4173" applyNumberFormat="1" applyFont="1" applyFill="1" applyAlignment="1" applyProtection="1">
      <alignment horizontal="left"/>
    </xf>
    <xf numFmtId="3" fontId="40" fillId="0" borderId="0" xfId="4173" applyNumberFormat="1" applyFont="1" applyFill="1" applyAlignment="1" applyProtection="1">
      <alignment horizontal="center" wrapText="1"/>
    </xf>
    <xf numFmtId="3" fontId="38" fillId="0" borderId="0" xfId="4173" applyNumberFormat="1" applyFont="1" applyFill="1" applyProtection="1"/>
    <xf numFmtId="3" fontId="40" fillId="0" borderId="0" xfId="4173" applyNumberFormat="1" applyFont="1" applyFill="1" applyAlignment="1" applyProtection="1">
      <alignment horizontal="right" wrapText="1"/>
    </xf>
    <xf numFmtId="3" fontId="40" fillId="0" borderId="0" xfId="4173" applyNumberFormat="1" applyFont="1" applyFill="1" applyAlignment="1" applyProtection="1">
      <alignment horizontal="right"/>
    </xf>
    <xf numFmtId="3" fontId="40" fillId="0" borderId="0" xfId="4173" applyNumberFormat="1" applyFont="1" applyFill="1" applyProtection="1"/>
    <xf numFmtId="3" fontId="38" fillId="0" borderId="0" xfId="4205" applyNumberFormat="1" applyFont="1" applyFill="1" applyAlignment="1" applyProtection="1">
      <alignment horizontal="left"/>
    </xf>
    <xf numFmtId="3" fontId="40" fillId="0" borderId="0" xfId="4173" quotePrefix="1" applyNumberFormat="1" applyFont="1" applyFill="1" applyAlignment="1" applyProtection="1">
      <alignment horizontal="right"/>
    </xf>
    <xf numFmtId="3" fontId="40" fillId="0" borderId="0" xfId="4205" applyNumberFormat="1" applyFont="1" applyFill="1" applyAlignment="1" applyProtection="1">
      <alignment horizontal="left"/>
    </xf>
    <xf numFmtId="3" fontId="41" fillId="0" borderId="0" xfId="4205" applyNumberFormat="1" applyFont="1" applyFill="1" applyAlignment="1" applyProtection="1">
      <alignment horizontal="left"/>
    </xf>
    <xf numFmtId="3" fontId="40" fillId="0" borderId="0" xfId="4173" applyNumberFormat="1" applyFont="1" applyFill="1" applyAlignment="1" applyProtection="1">
      <alignment horizontal="right"/>
      <protection locked="0"/>
    </xf>
    <xf numFmtId="3" fontId="41" fillId="0" borderId="0" xfId="4206" applyNumberFormat="1" applyFont="1" applyFill="1" applyAlignment="1" applyProtection="1">
      <alignment horizontal="left"/>
    </xf>
    <xf numFmtId="3" fontId="40" fillId="0" borderId="0" xfId="4206" applyNumberFormat="1" applyFont="1" applyFill="1" applyAlignment="1" applyProtection="1">
      <alignment horizontal="left"/>
    </xf>
    <xf numFmtId="3" fontId="40" fillId="0" borderId="0" xfId="4206" applyNumberFormat="1" applyFont="1" applyFill="1" applyProtection="1"/>
    <xf numFmtId="3" fontId="41" fillId="0" borderId="0" xfId="4206" applyNumberFormat="1" applyFont="1" applyFill="1" applyAlignment="1" applyProtection="1">
      <alignment horizontal="right"/>
    </xf>
    <xf numFmtId="3" fontId="38" fillId="0" borderId="0" xfId="4207" applyNumberFormat="1" applyFont="1" applyFill="1" applyAlignment="1" applyProtection="1">
      <alignment horizontal="left"/>
    </xf>
    <xf numFmtId="3" fontId="40" fillId="0" borderId="0" xfId="4207" applyNumberFormat="1" applyFont="1" applyFill="1" applyAlignment="1" applyProtection="1">
      <alignment horizontal="left"/>
    </xf>
    <xf numFmtId="3" fontId="41" fillId="0" borderId="0" xfId="4207" applyNumberFormat="1" applyFont="1" applyFill="1" applyAlignment="1" applyProtection="1">
      <alignment horizontal="right"/>
    </xf>
    <xf numFmtId="3" fontId="41" fillId="0" borderId="0" xfId="4173" applyNumberFormat="1" applyFont="1" applyFill="1" applyAlignment="1" applyProtection="1">
      <alignment horizontal="right"/>
    </xf>
    <xf numFmtId="3" fontId="38" fillId="0" borderId="0" xfId="4208" applyNumberFormat="1" applyFont="1" applyFill="1" applyAlignment="1" applyProtection="1">
      <alignment horizontal="left"/>
    </xf>
    <xf numFmtId="3" fontId="40" fillId="0" borderId="0" xfId="4208" applyNumberFormat="1" applyFont="1" applyFill="1" applyProtection="1"/>
    <xf numFmtId="3" fontId="40" fillId="0" borderId="0" xfId="4173" applyNumberFormat="1" applyFont="1" applyFill="1" applyAlignment="1">
      <alignment horizontal="right"/>
    </xf>
    <xf numFmtId="3" fontId="41" fillId="0" borderId="0" xfId="4208" applyNumberFormat="1" applyFont="1" applyFill="1" applyAlignment="1" applyProtection="1">
      <alignment horizontal="right"/>
    </xf>
    <xf numFmtId="3" fontId="40" fillId="0" borderId="0" xfId="4173" applyNumberFormat="1" applyFont="1" applyFill="1" applyAlignment="1" applyProtection="1">
      <alignment horizontal="left"/>
    </xf>
    <xf numFmtId="3" fontId="40" fillId="0" borderId="0" xfId="4201" applyNumberFormat="1" applyFont="1" applyFill="1" applyProtection="1"/>
    <xf numFmtId="3" fontId="44" fillId="0" borderId="0" xfId="4173" applyNumberFormat="1" applyFont="1" applyFill="1" applyAlignment="1" applyProtection="1">
      <alignment horizontal="right"/>
    </xf>
    <xf numFmtId="3" fontId="38" fillId="0" borderId="0" xfId="4173" applyNumberFormat="1" applyFont="1" applyFill="1" applyAlignment="1" applyProtection="1">
      <alignment horizontal="left" indent="1"/>
    </xf>
    <xf numFmtId="3" fontId="40" fillId="0" borderId="0" xfId="4202" applyNumberFormat="1" applyFont="1" applyFill="1" applyProtection="1"/>
    <xf numFmtId="3" fontId="40" fillId="0" borderId="0" xfId="4202" applyNumberFormat="1" applyFont="1" applyFill="1" applyAlignment="1" applyProtection="1">
      <alignment horizontal="left"/>
    </xf>
    <xf numFmtId="3" fontId="41" fillId="0" borderId="0" xfId="4202" applyNumberFormat="1" applyFont="1" applyFill="1" applyAlignment="1" applyProtection="1">
      <alignment horizontal="right"/>
    </xf>
    <xf numFmtId="3" fontId="38" fillId="0" borderId="0" xfId="4203" applyNumberFormat="1" applyFont="1" applyFill="1" applyAlignment="1" applyProtection="1">
      <alignment horizontal="left"/>
    </xf>
    <xf numFmtId="3" fontId="38" fillId="0" borderId="0" xfId="4203" applyNumberFormat="1" applyFont="1" applyFill="1" applyProtection="1"/>
    <xf numFmtId="3" fontId="44" fillId="0" borderId="0" xfId="4203" applyNumberFormat="1" applyFont="1" applyFill="1" applyAlignment="1" applyProtection="1">
      <alignment horizontal="right"/>
    </xf>
    <xf numFmtId="3" fontId="38" fillId="0" borderId="0" xfId="4204" applyNumberFormat="1" applyFont="1" applyFill="1" applyAlignment="1" applyProtection="1">
      <alignment horizontal="left"/>
    </xf>
    <xf numFmtId="3" fontId="67" fillId="0" borderId="0" xfId="5225" applyNumberFormat="1" applyFont="1" applyFill="1" applyBorder="1"/>
    <xf numFmtId="3" fontId="38" fillId="0" borderId="0" xfId="4702" applyNumberFormat="1" applyFont="1" applyFill="1" applyAlignment="1" applyProtection="1">
      <alignment horizontal="center"/>
    </xf>
    <xf numFmtId="3" fontId="40" fillId="0" borderId="0" xfId="4639" applyNumberFormat="1" applyFont="1" applyFill="1" applyAlignment="1" applyProtection="1">
      <alignment horizontal="left"/>
    </xf>
    <xf numFmtId="3" fontId="38" fillId="0" borderId="0" xfId="4686" quotePrefix="1" applyNumberFormat="1" applyFont="1" applyFill="1" applyAlignment="1" applyProtection="1">
      <alignment horizontal="center"/>
    </xf>
    <xf numFmtId="3" fontId="38" fillId="0" borderId="0" xfId="4685" quotePrefix="1" applyNumberFormat="1" applyFont="1" applyFill="1" applyAlignment="1" applyProtection="1">
      <alignment horizontal="center"/>
    </xf>
    <xf numFmtId="3" fontId="38" fillId="0" borderId="0" xfId="4684" quotePrefix="1" applyNumberFormat="1" applyFont="1" applyFill="1" applyAlignment="1" applyProtection="1">
      <alignment horizontal="center"/>
    </xf>
    <xf numFmtId="3" fontId="38" fillId="0" borderId="0" xfId="4683" quotePrefix="1" applyNumberFormat="1" applyFont="1" applyFill="1" applyAlignment="1" applyProtection="1">
      <alignment horizontal="center"/>
    </xf>
    <xf numFmtId="3" fontId="38" fillId="0" borderId="0" xfId="4724" applyNumberFormat="1" applyFont="1" applyFill="1" applyBorder="1" applyAlignment="1" applyProtection="1">
      <alignment horizontal="left"/>
    </xf>
    <xf numFmtId="3" fontId="40" fillId="0" borderId="0" xfId="4724" applyNumberFormat="1" applyFont="1" applyFill="1" applyBorder="1" applyAlignment="1" applyProtection="1">
      <alignment horizontal="left"/>
    </xf>
    <xf numFmtId="3" fontId="41" fillId="0" borderId="0" xfId="4724" applyNumberFormat="1" applyFont="1" applyFill="1" applyBorder="1" applyAlignment="1" applyProtection="1">
      <alignment horizontal="right"/>
    </xf>
    <xf numFmtId="3" fontId="38" fillId="0" borderId="0" xfId="4723" applyNumberFormat="1" applyFont="1" applyFill="1" applyBorder="1" applyAlignment="1" applyProtection="1">
      <alignment horizontal="left"/>
    </xf>
    <xf numFmtId="3" fontId="41" fillId="0" borderId="0" xfId="4723" applyNumberFormat="1" applyFont="1" applyFill="1" applyBorder="1" applyAlignment="1" applyProtection="1">
      <alignment horizontal="right"/>
    </xf>
    <xf numFmtId="3" fontId="41" fillId="0" borderId="0" xfId="4726" applyNumberFormat="1" applyFont="1" applyFill="1" applyBorder="1" applyAlignment="1" applyProtection="1">
      <alignment horizontal="right"/>
    </xf>
    <xf numFmtId="3" fontId="40" fillId="0" borderId="0" xfId="4721" applyNumberFormat="1" applyFont="1" applyFill="1" applyBorder="1" applyAlignment="1" applyProtection="1">
      <alignment horizontal="left"/>
    </xf>
    <xf numFmtId="3" fontId="97" fillId="0" borderId="0" xfId="4722" applyNumberFormat="1" applyFont="1" applyFill="1" applyBorder="1"/>
    <xf numFmtId="3" fontId="43" fillId="0" borderId="0" xfId="0" applyNumberFormat="1" applyFont="1" applyFill="1"/>
    <xf numFmtId="164" fontId="45" fillId="0" borderId="0" xfId="1" applyNumberFormat="1" applyFont="1" applyFill="1"/>
    <xf numFmtId="0" fontId="100" fillId="0" borderId="0" xfId="0" applyFont="1" applyAlignment="1">
      <alignment horizontal="center"/>
    </xf>
    <xf numFmtId="3" fontId="42" fillId="0" borderId="0" xfId="0" applyNumberFormat="1" applyFont="1" applyFill="1"/>
    <xf numFmtId="0" fontId="43" fillId="0" borderId="0" xfId="0" applyFont="1"/>
    <xf numFmtId="3" fontId="40" fillId="0" borderId="0" xfId="0" applyNumberFormat="1" applyFont="1" applyFill="1"/>
    <xf numFmtId="0" fontId="40" fillId="0" borderId="0" xfId="0" applyFont="1" applyFill="1" applyAlignment="1">
      <alignment horizontal="center" wrapText="1"/>
    </xf>
    <xf numFmtId="0" fontId="40" fillId="0" borderId="0" xfId="0" applyFont="1" applyFill="1" applyAlignment="1">
      <alignment wrapText="1"/>
    </xf>
    <xf numFmtId="3" fontId="38" fillId="0" borderId="0" xfId="4722" applyNumberFormat="1" applyFont="1" applyFill="1" applyAlignment="1" applyProtection="1">
      <alignment horizontal="center" wrapText="1"/>
    </xf>
    <xf numFmtId="3" fontId="40" fillId="0" borderId="0" xfId="4182" applyNumberFormat="1" applyFont="1" applyFill="1" applyBorder="1" applyAlignment="1" applyProtection="1">
      <alignment horizontal="left"/>
    </xf>
    <xf numFmtId="0" fontId="42" fillId="0" borderId="0" xfId="0" applyFont="1" applyFill="1"/>
    <xf numFmtId="3" fontId="42" fillId="0" borderId="0" xfId="0" applyNumberFormat="1" applyFont="1" applyFill="1"/>
    <xf numFmtId="3" fontId="40" fillId="0" borderId="0" xfId="5782" applyNumberFormat="1" applyFont="1" applyFill="1" applyBorder="1"/>
    <xf numFmtId="3" fontId="40" fillId="0" borderId="0" xfId="5835" applyNumberFormat="1" applyFont="1" applyFill="1" applyBorder="1"/>
    <xf numFmtId="0" fontId="42" fillId="0" borderId="0" xfId="0" applyFont="1" applyFill="1" applyAlignment="1">
      <alignment wrapText="1"/>
    </xf>
    <xf numFmtId="3" fontId="46" fillId="0" borderId="0" xfId="0" applyNumberFormat="1" applyFont="1" applyFill="1"/>
    <xf numFmtId="0" fontId="46" fillId="0" borderId="0" xfId="0" applyFont="1" applyFill="1" applyAlignment="1">
      <alignment horizontal="center" wrapText="1"/>
    </xf>
    <xf numFmtId="0" fontId="43" fillId="0" borderId="0" xfId="0" applyFont="1" applyFill="1"/>
    <xf numFmtId="3" fontId="42" fillId="0" borderId="0" xfId="0" applyNumberFormat="1" applyFont="1"/>
    <xf numFmtId="0" fontId="0" fillId="0" borderId="0" xfId="0"/>
    <xf numFmtId="3" fontId="42" fillId="0" borderId="0" xfId="0" applyNumberFormat="1" applyFont="1"/>
    <xf numFmtId="166" fontId="42" fillId="0" borderId="0" xfId="0" applyNumberFormat="1" applyFont="1"/>
    <xf numFmtId="0" fontId="0" fillId="0" borderId="0" xfId="0"/>
    <xf numFmtId="3" fontId="42" fillId="0" borderId="0" xfId="0" applyNumberFormat="1" applyFont="1"/>
    <xf numFmtId="2" fontId="42" fillId="0" borderId="0" xfId="0" applyNumberFormat="1" applyFont="1"/>
    <xf numFmtId="165" fontId="42" fillId="0" borderId="0" xfId="0" applyNumberFormat="1" applyFont="1" applyFill="1"/>
    <xf numFmtId="10" fontId="42" fillId="0" borderId="0" xfId="0" applyNumberFormat="1" applyFont="1"/>
    <xf numFmtId="4" fontId="67" fillId="0" borderId="0" xfId="0" applyNumberFormat="1" applyFont="1" applyFill="1"/>
    <xf numFmtId="3" fontId="38" fillId="0" borderId="0" xfId="4240" applyNumberFormat="1" applyFont="1" applyFill="1" applyBorder="1" applyAlignment="1" applyProtection="1">
      <alignment horizontal="left"/>
    </xf>
    <xf numFmtId="3" fontId="40" fillId="0" borderId="0" xfId="4240" applyNumberFormat="1" applyFont="1" applyFill="1" applyBorder="1" applyAlignment="1" applyProtection="1">
      <alignment horizontal="left"/>
    </xf>
    <xf numFmtId="0" fontId="42" fillId="0" borderId="0" xfId="0" applyFont="1" applyFill="1"/>
    <xf numFmtId="3" fontId="42" fillId="0" borderId="0" xfId="0" applyNumberFormat="1" applyFont="1" applyFill="1"/>
    <xf numFmtId="0" fontId="0" fillId="0" borderId="0" xfId="0" applyFill="1"/>
    <xf numFmtId="0" fontId="42" fillId="0" borderId="0" xfId="0" applyFont="1" applyFill="1" applyAlignment="1"/>
    <xf numFmtId="3" fontId="38" fillId="0" borderId="0" xfId="4245" quotePrefix="1" applyNumberFormat="1" applyFont="1" applyFill="1" applyAlignment="1" applyProtection="1">
      <alignment horizontal="center"/>
    </xf>
    <xf numFmtId="0" fontId="42" fillId="0" borderId="0" xfId="0" applyFont="1" applyFill="1" applyAlignment="1">
      <alignment horizontal="center" wrapText="1"/>
    </xf>
    <xf numFmtId="3" fontId="67" fillId="0" borderId="0" xfId="0" applyNumberFormat="1" applyFont="1" applyFill="1"/>
    <xf numFmtId="3" fontId="42" fillId="0" borderId="22" xfId="0" applyNumberFormat="1" applyFont="1" applyFill="1" applyBorder="1"/>
    <xf numFmtId="3" fontId="38" fillId="0" borderId="0" xfId="4721" applyNumberFormat="1" applyFont="1" applyFill="1" applyBorder="1" applyAlignment="1" applyProtection="1">
      <alignment horizontal="left"/>
    </xf>
    <xf numFmtId="0" fontId="42" fillId="0" borderId="0" xfId="0" applyFont="1" applyFill="1"/>
    <xf numFmtId="3" fontId="42" fillId="0" borderId="0" xfId="0" applyNumberFormat="1" applyFont="1" applyFill="1"/>
    <xf numFmtId="3" fontId="38" fillId="0" borderId="0" xfId="4725" applyNumberFormat="1" applyFont="1" applyFill="1" applyBorder="1" applyAlignment="1" applyProtection="1">
      <alignment horizontal="left"/>
    </xf>
    <xf numFmtId="3" fontId="40" fillId="0" borderId="0" xfId="4723" applyNumberFormat="1" applyFont="1" applyFill="1" applyBorder="1" applyAlignment="1" applyProtection="1">
      <alignment horizontal="left"/>
    </xf>
    <xf numFmtId="3" fontId="38" fillId="0" borderId="0" xfId="4726" applyNumberFormat="1" applyFont="1" applyFill="1" applyBorder="1" applyAlignment="1" applyProtection="1">
      <alignment horizontal="left"/>
    </xf>
    <xf numFmtId="3" fontId="40" fillId="0" borderId="0" xfId="4726" applyNumberFormat="1" applyFont="1" applyFill="1" applyBorder="1" applyAlignment="1" applyProtection="1">
      <alignment horizontal="left"/>
    </xf>
    <xf numFmtId="3" fontId="38" fillId="0" borderId="0" xfId="5628" applyNumberFormat="1" applyFont="1" applyFill="1" applyBorder="1" applyAlignment="1" applyProtection="1">
      <alignment horizontal="left"/>
    </xf>
    <xf numFmtId="0" fontId="42" fillId="0" borderId="0" xfId="0" applyFont="1" applyFill="1" applyAlignment="1">
      <alignment wrapText="1"/>
    </xf>
    <xf numFmtId="3" fontId="46" fillId="0" borderId="0" xfId="0" applyNumberFormat="1" applyFont="1" applyFill="1"/>
    <xf numFmtId="0" fontId="42" fillId="0" borderId="0" xfId="0" applyFont="1" applyFill="1" applyAlignment="1">
      <alignment horizontal="center" wrapText="1"/>
    </xf>
    <xf numFmtId="0" fontId="40" fillId="0" borderId="21" xfId="5652" applyFont="1" applyFill="1" applyBorder="1"/>
    <xf numFmtId="0" fontId="67" fillId="0" borderId="0" xfId="0" applyFont="1" applyFill="1"/>
    <xf numFmtId="3" fontId="67" fillId="0" borderId="0" xfId="0" applyNumberFormat="1" applyFont="1" applyFill="1"/>
    <xf numFmtId="3" fontId="42" fillId="0" borderId="22" xfId="0" applyNumberFormat="1" applyFont="1" applyFill="1" applyBorder="1"/>
    <xf numFmtId="3" fontId="40" fillId="0" borderId="21" xfId="5652" applyNumberFormat="1" applyFont="1" applyFill="1" applyBorder="1" applyAlignment="1" applyProtection="1">
      <alignment horizontal="left"/>
    </xf>
    <xf numFmtId="3" fontId="38" fillId="0" borderId="0" xfId="4176" quotePrefix="1" applyNumberFormat="1" applyFont="1" applyFill="1" applyAlignment="1" applyProtection="1">
      <alignment horizontal="center"/>
    </xf>
    <xf numFmtId="3" fontId="38" fillId="0" borderId="0" xfId="4177" quotePrefix="1" applyNumberFormat="1" applyFont="1" applyFill="1" applyAlignment="1" applyProtection="1">
      <alignment horizontal="center"/>
    </xf>
    <xf numFmtId="3" fontId="40" fillId="0" borderId="0" xfId="0" applyNumberFormat="1" applyFont="1" applyFill="1" applyAlignment="1"/>
    <xf numFmtId="3" fontId="38" fillId="0" borderId="0" xfId="0" applyNumberFormat="1" applyFont="1" applyFill="1" applyAlignment="1"/>
    <xf numFmtId="0" fontId="43" fillId="0" borderId="0" xfId="0" applyFont="1" applyFill="1"/>
    <xf numFmtId="3" fontId="38" fillId="0" borderId="0" xfId="4175" quotePrefix="1" applyNumberFormat="1" applyFont="1" applyFill="1" applyAlignment="1" applyProtection="1">
      <alignment horizontal="center"/>
    </xf>
    <xf numFmtId="3" fontId="38" fillId="0" borderId="0" xfId="4174" quotePrefix="1" applyNumberFormat="1" applyFont="1" applyFill="1" applyAlignment="1" applyProtection="1">
      <alignment horizontal="center"/>
    </xf>
    <xf numFmtId="165" fontId="40" fillId="0" borderId="0" xfId="5882" applyNumberFormat="1" applyFont="1" applyFill="1" applyBorder="1" applyAlignment="1" applyProtection="1">
      <alignment horizontal="left"/>
    </xf>
    <xf numFmtId="10" fontId="40" fillId="0" borderId="0" xfId="5882" applyNumberFormat="1" applyFont="1" applyFill="1" applyBorder="1" applyAlignment="1" applyProtection="1">
      <alignment horizontal="left"/>
    </xf>
    <xf numFmtId="3" fontId="42" fillId="0" borderId="0" xfId="0" applyNumberFormat="1" applyFont="1"/>
    <xf numFmtId="0" fontId="0" fillId="0" borderId="0" xfId="0"/>
    <xf numFmtId="3" fontId="0" fillId="0" borderId="0" xfId="0" applyNumberFormat="1"/>
    <xf numFmtId="10" fontId="0" fillId="0" borderId="0" xfId="0" applyNumberFormat="1"/>
    <xf numFmtId="3" fontId="38" fillId="0" borderId="0" xfId="43" quotePrefix="1" applyNumberFormat="1" applyFont="1" applyFill="1" applyBorder="1" applyAlignment="1" applyProtection="1">
      <alignment horizontal="center"/>
    </xf>
    <xf numFmtId="0" fontId="103" fillId="0" borderId="0" xfId="0" applyFont="1"/>
    <xf numFmtId="0" fontId="16" fillId="0" borderId="0" xfId="0" applyFont="1"/>
    <xf numFmtId="10" fontId="16" fillId="0" borderId="0" xfId="1" applyNumberFormat="1" applyFont="1"/>
    <xf numFmtId="10" fontId="16" fillId="0" borderId="0" xfId="0" applyNumberFormat="1" applyFont="1"/>
    <xf numFmtId="3" fontId="0" fillId="0" borderId="0" xfId="0" applyNumberFormat="1" applyFont="1"/>
    <xf numFmtId="3" fontId="42" fillId="0" borderId="0" xfId="0" applyNumberFormat="1" applyFont="1" applyFill="1"/>
    <xf numFmtId="3" fontId="46" fillId="0" borderId="0" xfId="0" applyNumberFormat="1" applyFont="1" applyAlignment="1">
      <alignment horizontal="left" vertical="center" indent="1"/>
    </xf>
    <xf numFmtId="3" fontId="46" fillId="0" borderId="0" xfId="0" applyNumberFormat="1" applyFont="1" applyFill="1" applyBorder="1" applyAlignment="1">
      <alignment horizontal="right"/>
    </xf>
    <xf numFmtId="3" fontId="38" fillId="0" borderId="0" xfId="5882" applyNumberFormat="1" applyFont="1" applyFill="1" applyBorder="1" applyProtection="1"/>
    <xf numFmtId="3" fontId="40" fillId="0" borderId="0" xfId="5882" applyNumberFormat="1" applyFont="1" applyFill="1" applyBorder="1" applyProtection="1"/>
    <xf numFmtId="3" fontId="42" fillId="0" borderId="0" xfId="0" applyNumberFormat="1" applyFont="1" applyAlignment="1">
      <alignment horizontal="left" indent="1"/>
    </xf>
    <xf numFmtId="9" fontId="16" fillId="0" borderId="0" xfId="1" applyFont="1"/>
    <xf numFmtId="10" fontId="0" fillId="0" borderId="0" xfId="1" applyNumberFormat="1" applyFont="1"/>
    <xf numFmtId="3" fontId="42" fillId="0" borderId="0" xfId="0" applyNumberFormat="1" applyFont="1" applyFill="1" applyAlignment="1">
      <alignment horizontal="left" wrapText="1" indent="1"/>
    </xf>
    <xf numFmtId="3" fontId="40" fillId="0" borderId="0" xfId="5882" applyNumberFormat="1" applyFont="1" applyFill="1" applyBorder="1" applyAlignment="1" applyProtection="1">
      <alignment horizontal="left"/>
    </xf>
    <xf numFmtId="0" fontId="0" fillId="0" borderId="0" xfId="0" applyFont="1"/>
    <xf numFmtId="0" fontId="46" fillId="0" borderId="0" xfId="0" applyFont="1" applyAlignment="1">
      <alignment horizontal="right" vertical="center" wrapText="1"/>
    </xf>
    <xf numFmtId="3" fontId="40" fillId="0" borderId="0" xfId="5882" applyNumberFormat="1" applyFont="1" applyFill="1" applyBorder="1"/>
    <xf numFmtId="0" fontId="43" fillId="0" borderId="0" xfId="0" applyFont="1" applyBorder="1"/>
    <xf numFmtId="0" fontId="42" fillId="0" borderId="0" xfId="0" applyFont="1" applyAlignment="1">
      <alignment horizontal="left" wrapText="1" indent="1"/>
    </xf>
    <xf numFmtId="0" fontId="43" fillId="57" borderId="0" xfId="0" applyFont="1" applyFill="1"/>
    <xf numFmtId="3" fontId="40" fillId="0" borderId="0" xfId="0" applyNumberFormat="1" applyFont="1" applyFill="1"/>
    <xf numFmtId="3" fontId="40" fillId="0" borderId="10" xfId="0" applyNumberFormat="1" applyFont="1" applyFill="1" applyBorder="1"/>
    <xf numFmtId="3" fontId="40" fillId="0" borderId="21" xfId="5882" applyNumberFormat="1" applyFont="1" applyFill="1" applyBorder="1" applyAlignment="1">
      <alignment horizontal="right"/>
    </xf>
    <xf numFmtId="3" fontId="40" fillId="0" borderId="0" xfId="0" applyNumberFormat="1" applyFont="1" applyFill="1"/>
    <xf numFmtId="3" fontId="40" fillId="0" borderId="10" xfId="0" applyNumberFormat="1" applyFont="1" applyFill="1" applyBorder="1"/>
    <xf numFmtId="3" fontId="40" fillId="0" borderId="21" xfId="5882" applyNumberFormat="1" applyFont="1" applyFill="1" applyBorder="1" applyAlignment="1">
      <alignment horizontal="right"/>
    </xf>
    <xf numFmtId="0" fontId="42" fillId="0" borderId="0" xfId="0" applyFont="1"/>
    <xf numFmtId="3" fontId="42" fillId="0" borderId="0" xfId="0" applyNumberFormat="1" applyFont="1"/>
    <xf numFmtId="0" fontId="40" fillId="0" borderId="0" xfId="0" applyFont="1"/>
    <xf numFmtId="3" fontId="42" fillId="0" borderId="0" xfId="0" applyNumberFormat="1" applyFont="1" applyFill="1"/>
    <xf numFmtId="3" fontId="46" fillId="0" borderId="0" xfId="0" applyNumberFormat="1" applyFont="1"/>
    <xf numFmtId="3" fontId="40" fillId="0" borderId="0" xfId="4723" applyNumberFormat="1" applyFont="1" applyFill="1" applyBorder="1" applyAlignment="1" applyProtection="1">
      <alignment horizontal="left"/>
    </xf>
    <xf numFmtId="0" fontId="43" fillId="0" borderId="0" xfId="0" applyFont="1"/>
    <xf numFmtId="3" fontId="40" fillId="0" borderId="0" xfId="0" applyNumberFormat="1" applyFont="1" applyFill="1"/>
    <xf numFmtId="3" fontId="46" fillId="0" borderId="0" xfId="0" applyNumberFormat="1" applyFont="1" applyFill="1"/>
    <xf numFmtId="3" fontId="102" fillId="0" borderId="0" xfId="5246" applyNumberFormat="1" applyFont="1" applyFill="1" applyBorder="1" applyAlignment="1" applyProtection="1">
      <alignment horizontal="center"/>
    </xf>
    <xf numFmtId="3" fontId="38" fillId="0" borderId="0" xfId="0" applyNumberFormat="1" applyFont="1" applyFill="1"/>
    <xf numFmtId="0" fontId="42" fillId="0" borderId="0" xfId="0" applyFont="1" applyFill="1" applyAlignment="1">
      <alignment horizontal="center" wrapText="1"/>
    </xf>
    <xf numFmtId="3" fontId="40" fillId="0" borderId="10" xfId="0" applyNumberFormat="1" applyFont="1" applyFill="1" applyBorder="1"/>
    <xf numFmtId="3" fontId="40" fillId="0" borderId="21" xfId="5882" applyNumberFormat="1" applyFont="1" applyFill="1" applyBorder="1" applyAlignment="1">
      <alignment horizontal="right"/>
    </xf>
    <xf numFmtId="0" fontId="46" fillId="0" borderId="0" xfId="0" applyFont="1" applyAlignment="1">
      <alignment vertical="center" wrapText="1"/>
    </xf>
    <xf numFmtId="0" fontId="43" fillId="0" borderId="0" xfId="0" applyFont="1" applyFill="1"/>
    <xf numFmtId="0" fontId="46" fillId="0" borderId="0" xfId="0" applyFont="1" applyAlignment="1">
      <alignment horizontal="center" vertical="center" wrapText="1"/>
    </xf>
    <xf numFmtId="3" fontId="55" fillId="0" borderId="0" xfId="0" applyNumberFormat="1" applyFont="1" applyAlignment="1">
      <alignment horizontal="right"/>
    </xf>
    <xf numFmtId="3" fontId="40" fillId="0" borderId="0" xfId="0" applyNumberFormat="1" applyFont="1" applyFill="1"/>
    <xf numFmtId="2" fontId="42" fillId="0" borderId="0" xfId="0" applyNumberFormat="1" applyFont="1" applyFill="1"/>
    <xf numFmtId="0" fontId="0" fillId="0" borderId="0" xfId="0"/>
    <xf numFmtId="165" fontId="40" fillId="0" borderId="21" xfId="5882" applyNumberFormat="1" applyFont="1" applyFill="1" applyBorder="1"/>
    <xf numFmtId="165" fontId="40" fillId="0" borderId="0" xfId="0" applyNumberFormat="1" applyFont="1" applyFill="1" applyAlignment="1"/>
    <xf numFmtId="3" fontId="40" fillId="0" borderId="0" xfId="0" applyNumberFormat="1" applyFont="1" applyFill="1"/>
    <xf numFmtId="2" fontId="40" fillId="0" borderId="0" xfId="0" applyNumberFormat="1" applyFont="1" applyFill="1"/>
    <xf numFmtId="10" fontId="40" fillId="0" borderId="0" xfId="0" applyNumberFormat="1" applyFont="1" applyFill="1"/>
    <xf numFmtId="165" fontId="40" fillId="0" borderId="0" xfId="0" applyNumberFormat="1" applyFont="1" applyFill="1"/>
    <xf numFmtId="3" fontId="55" fillId="0" borderId="0" xfId="0" applyNumberFormat="1" applyFont="1" applyFill="1" applyAlignment="1">
      <alignment horizontal="right"/>
    </xf>
    <xf numFmtId="3" fontId="57" fillId="0" borderId="0" xfId="0" applyNumberFormat="1" applyFont="1" applyAlignment="1">
      <alignment horizontal="right"/>
    </xf>
    <xf numFmtId="3" fontId="102" fillId="0" borderId="0" xfId="4173" applyNumberFormat="1" applyFont="1" applyFill="1" applyBorder="1" applyAlignment="1" applyProtection="1">
      <alignment horizontal="center"/>
    </xf>
    <xf numFmtId="3" fontId="102" fillId="0" borderId="0" xfId="4182" applyNumberFormat="1" applyFont="1" applyFill="1" applyBorder="1" applyAlignment="1" applyProtection="1">
      <alignment horizontal="center"/>
    </xf>
    <xf numFmtId="3" fontId="42" fillId="0" borderId="0" xfId="0" applyNumberFormat="1" applyFont="1" applyFill="1" applyAlignment="1">
      <alignment horizontal="center"/>
    </xf>
    <xf numFmtId="3" fontId="102" fillId="0" borderId="0" xfId="4724" applyNumberFormat="1" applyFont="1" applyFill="1" applyBorder="1" applyAlignment="1" applyProtection="1">
      <alignment horizontal="center"/>
    </xf>
    <xf numFmtId="3" fontId="102" fillId="0" borderId="0" xfId="5945" applyNumberFormat="1" applyFont="1" applyFill="1" applyBorder="1" applyAlignment="1" applyProtection="1">
      <alignment horizontal="center"/>
    </xf>
    <xf numFmtId="0" fontId="43" fillId="0" borderId="0" xfId="0" applyFont="1" applyAlignment="1">
      <alignment horizontal="center"/>
    </xf>
    <xf numFmtId="3" fontId="102" fillId="0" borderId="0" xfId="5784" applyNumberFormat="1" applyFont="1" applyFill="1" applyBorder="1" applyAlignment="1" applyProtection="1">
      <alignment horizontal="center"/>
    </xf>
    <xf numFmtId="3" fontId="58" fillId="0" borderId="0" xfId="43" quotePrefix="1" applyNumberFormat="1" applyFont="1" applyFill="1" applyBorder="1" applyAlignment="1" applyProtection="1">
      <alignment horizontal="center"/>
    </xf>
    <xf numFmtId="3" fontId="58" fillId="0" borderId="10" xfId="43" quotePrefix="1" applyNumberFormat="1" applyFont="1" applyFill="1" applyBorder="1" applyAlignment="1" applyProtection="1">
      <alignment horizontal="center"/>
    </xf>
    <xf numFmtId="3" fontId="38" fillId="0" borderId="0" xfId="4215" applyNumberFormat="1" applyFont="1" applyFill="1" applyAlignment="1" applyProtection="1">
      <alignment horizontal="center" wrapText="1"/>
    </xf>
    <xf numFmtId="3" fontId="38" fillId="0" borderId="0" xfId="4216" applyNumberFormat="1" applyFont="1" applyFill="1" applyAlignment="1" applyProtection="1">
      <alignment horizontal="center" wrapText="1"/>
    </xf>
    <xf numFmtId="3" fontId="38" fillId="0" borderId="0" xfId="4210" applyNumberFormat="1" applyFont="1" applyFill="1" applyAlignment="1" applyProtection="1">
      <alignment horizontal="center" wrapText="1"/>
    </xf>
    <xf numFmtId="3" fontId="38" fillId="0" borderId="0" xfId="4225" applyNumberFormat="1" applyFont="1" applyFill="1" applyAlignment="1" applyProtection="1">
      <alignment horizontal="center" wrapText="1"/>
    </xf>
    <xf numFmtId="3" fontId="38" fillId="0" borderId="0" xfId="4217" applyNumberFormat="1" applyFont="1" applyFill="1" applyAlignment="1" applyProtection="1">
      <alignment horizontal="center" wrapText="1"/>
    </xf>
    <xf numFmtId="3" fontId="38" fillId="0" borderId="0" xfId="4218" applyNumberFormat="1" applyFont="1" applyFill="1" applyAlignment="1" applyProtection="1">
      <alignment horizontal="center" wrapText="1"/>
    </xf>
    <xf numFmtId="3" fontId="38" fillId="0" borderId="0" xfId="4219" applyNumberFormat="1" applyFont="1" applyFill="1" applyAlignment="1" applyProtection="1">
      <alignment horizontal="center" wrapText="1"/>
    </xf>
    <xf numFmtId="3" fontId="38" fillId="0" borderId="0" xfId="4220" applyNumberFormat="1" applyFont="1" applyFill="1" applyAlignment="1" applyProtection="1">
      <alignment horizontal="center" wrapText="1"/>
    </xf>
    <xf numFmtId="3" fontId="38" fillId="0" borderId="0" xfId="4221" applyNumberFormat="1" applyFont="1" applyFill="1" applyAlignment="1" applyProtection="1">
      <alignment horizontal="center" wrapText="1"/>
    </xf>
    <xf numFmtId="3" fontId="38" fillId="0" borderId="0" xfId="4224" applyNumberFormat="1" applyFont="1" applyFill="1" applyAlignment="1" applyProtection="1">
      <alignment horizontal="center" wrapText="1"/>
    </xf>
    <xf numFmtId="3" fontId="38" fillId="0" borderId="0" xfId="4222" applyNumberFormat="1" applyFont="1" applyFill="1" applyAlignment="1" applyProtection="1">
      <alignment horizontal="center" wrapText="1"/>
    </xf>
    <xf numFmtId="3" fontId="38" fillId="0" borderId="0" xfId="4223" applyNumberFormat="1" applyFont="1" applyFill="1" applyAlignment="1" applyProtection="1">
      <alignment horizontal="center" wrapText="1"/>
    </xf>
    <xf numFmtId="3" fontId="38" fillId="0" borderId="0" xfId="4226" applyNumberFormat="1" applyFont="1" applyFill="1" applyAlignment="1" applyProtection="1">
      <alignment horizontal="center" wrapText="1"/>
    </xf>
    <xf numFmtId="3" fontId="38" fillId="0" borderId="0" xfId="4228" applyNumberFormat="1" applyFont="1" applyFill="1" applyAlignment="1" applyProtection="1">
      <alignment horizontal="center" wrapText="1"/>
    </xf>
    <xf numFmtId="3" fontId="38" fillId="0" borderId="0" xfId="4232" applyNumberFormat="1" applyFont="1" applyFill="1" applyAlignment="1" applyProtection="1">
      <alignment horizontal="center" wrapText="1"/>
    </xf>
    <xf numFmtId="3" fontId="38" fillId="0" borderId="0" xfId="4227" applyNumberFormat="1" applyFont="1" applyFill="1" applyAlignment="1" applyProtection="1">
      <alignment horizontal="center" wrapText="1"/>
    </xf>
    <xf numFmtId="3" fontId="38" fillId="0" borderId="0" xfId="4229" applyNumberFormat="1" applyFont="1" applyFill="1" applyAlignment="1" applyProtection="1">
      <alignment horizontal="center" wrapText="1"/>
    </xf>
    <xf numFmtId="3" fontId="38" fillId="0" borderId="0" xfId="4230" applyNumberFormat="1" applyFont="1" applyFill="1" applyAlignment="1" applyProtection="1">
      <alignment horizontal="center" wrapText="1"/>
    </xf>
    <xf numFmtId="3" fontId="38" fillId="0" borderId="0" xfId="4231" applyNumberFormat="1" applyFont="1" applyFill="1" applyAlignment="1" applyProtection="1">
      <alignment horizontal="center" wrapText="1"/>
    </xf>
    <xf numFmtId="3" fontId="38" fillId="0" borderId="0" xfId="4233" applyNumberFormat="1" applyFont="1" applyFill="1" applyAlignment="1" applyProtection="1">
      <alignment horizontal="center" wrapText="1"/>
    </xf>
    <xf numFmtId="3" fontId="38" fillId="0" borderId="0" xfId="4234" applyNumberFormat="1" applyFont="1" applyFill="1" applyAlignment="1" applyProtection="1">
      <alignment horizontal="center" wrapText="1"/>
    </xf>
    <xf numFmtId="3" fontId="38" fillId="0" borderId="0" xfId="4235" applyNumberFormat="1" applyFont="1" applyFill="1" applyAlignment="1" applyProtection="1">
      <alignment horizontal="center" wrapText="1"/>
    </xf>
    <xf numFmtId="3" fontId="38" fillId="0" borderId="0" xfId="4236" applyNumberFormat="1" applyFont="1" applyFill="1" applyAlignment="1" applyProtection="1">
      <alignment horizontal="center" wrapText="1"/>
    </xf>
    <xf numFmtId="3" fontId="38" fillId="0" borderId="0" xfId="4237" applyNumberFormat="1" applyFont="1" applyFill="1" applyAlignment="1" applyProtection="1">
      <alignment horizontal="center" wrapText="1"/>
    </xf>
    <xf numFmtId="3" fontId="38" fillId="0" borderId="0" xfId="4200" applyNumberFormat="1" applyFont="1" applyFill="1" applyAlignment="1" applyProtection="1">
      <alignment horizontal="center" wrapText="1"/>
    </xf>
    <xf numFmtId="3" fontId="38" fillId="0" borderId="0" xfId="4173" applyNumberFormat="1" applyFont="1" applyFill="1" applyAlignment="1" applyProtection="1">
      <alignment horizontal="center" wrapText="1"/>
    </xf>
    <xf numFmtId="3" fontId="38" fillId="0" borderId="0" xfId="4195" applyNumberFormat="1" applyFont="1" applyFill="1" applyAlignment="1" applyProtection="1">
      <alignment horizontal="center" wrapText="1"/>
    </xf>
    <xf numFmtId="3" fontId="38" fillId="0" borderId="0" xfId="4196" applyNumberFormat="1" applyFont="1" applyFill="1" applyAlignment="1" applyProtection="1">
      <alignment horizontal="center" wrapText="1"/>
    </xf>
    <xf numFmtId="3" fontId="38" fillId="0" borderId="0" xfId="4197" applyNumberFormat="1" applyFont="1" applyFill="1" applyAlignment="1" applyProtection="1">
      <alignment horizontal="center" wrapText="1"/>
    </xf>
    <xf numFmtId="3" fontId="38" fillId="0" borderId="0" xfId="4198" applyNumberFormat="1" applyFont="1" applyFill="1" applyAlignment="1" applyProtection="1">
      <alignment horizontal="center" wrapText="1"/>
    </xf>
    <xf numFmtId="3" fontId="38" fillId="0" borderId="0" xfId="4199" applyNumberFormat="1" applyFont="1" applyFill="1" applyAlignment="1" applyProtection="1">
      <alignment horizontal="center" wrapText="1"/>
    </xf>
    <xf numFmtId="3" fontId="38" fillId="0" borderId="0" xfId="4194" applyNumberFormat="1" applyFont="1" applyFill="1" applyAlignment="1" applyProtection="1">
      <alignment horizontal="center" wrapText="1"/>
    </xf>
    <xf numFmtId="3" fontId="38" fillId="0" borderId="0" xfId="4188" applyNumberFormat="1" applyFont="1" applyFill="1" applyAlignment="1" applyProtection="1">
      <alignment horizontal="center" wrapText="1"/>
    </xf>
    <xf numFmtId="3" fontId="38" fillId="0" borderId="0" xfId="4189" applyNumberFormat="1" applyFont="1" applyFill="1" applyAlignment="1" applyProtection="1">
      <alignment horizontal="center" wrapText="1"/>
    </xf>
    <xf numFmtId="3" fontId="38" fillId="0" borderId="0" xfId="4190" applyNumberFormat="1" applyFont="1" applyFill="1" applyAlignment="1" applyProtection="1">
      <alignment horizontal="center" wrapText="1"/>
    </xf>
    <xf numFmtId="3" fontId="38" fillId="0" borderId="0" xfId="4191" applyNumberFormat="1" applyFont="1" applyFill="1" applyAlignment="1" applyProtection="1">
      <alignment horizontal="center" wrapText="1"/>
    </xf>
    <xf numFmtId="3" fontId="38" fillId="0" borderId="0" xfId="4192" applyNumberFormat="1" applyFont="1" applyFill="1" applyAlignment="1" applyProtection="1">
      <alignment horizontal="center" wrapText="1"/>
    </xf>
    <xf numFmtId="3" fontId="38" fillId="0" borderId="0" xfId="4193" applyNumberFormat="1" applyFont="1" applyFill="1" applyAlignment="1" applyProtection="1">
      <alignment horizontal="center" wrapText="1"/>
    </xf>
    <xf numFmtId="3" fontId="38" fillId="0" borderId="0" xfId="4179" applyNumberFormat="1" applyFont="1" applyFill="1" applyAlignment="1" applyProtection="1">
      <alignment horizontal="center" wrapText="1"/>
    </xf>
    <xf numFmtId="3" fontId="38" fillId="0" borderId="0" xfId="4187" applyNumberFormat="1" applyFont="1" applyFill="1" applyAlignment="1" applyProtection="1">
      <alignment horizontal="center" wrapText="1"/>
    </xf>
    <xf numFmtId="3" fontId="38" fillId="0" borderId="0" xfId="4180" applyNumberFormat="1" applyFont="1" applyFill="1" applyAlignment="1" applyProtection="1">
      <alignment horizontal="center" wrapText="1"/>
    </xf>
    <xf numFmtId="3" fontId="38" fillId="0" borderId="0" xfId="4181" applyNumberFormat="1" applyFont="1" applyFill="1" applyAlignment="1" applyProtection="1">
      <alignment horizontal="center" wrapText="1"/>
    </xf>
    <xf numFmtId="3" fontId="38" fillId="0" borderId="0" xfId="4182" applyNumberFormat="1" applyFont="1" applyFill="1" applyAlignment="1" applyProtection="1">
      <alignment horizontal="center" wrapText="1"/>
    </xf>
    <xf numFmtId="3" fontId="38" fillId="0" borderId="0" xfId="4183" applyNumberFormat="1" applyFont="1" applyFill="1" applyAlignment="1" applyProtection="1">
      <alignment horizontal="center" wrapText="1"/>
    </xf>
    <xf numFmtId="3" fontId="38" fillId="0" borderId="0" xfId="4184" applyNumberFormat="1" applyFont="1" applyFill="1" applyAlignment="1" applyProtection="1">
      <alignment horizontal="center" wrapText="1"/>
    </xf>
    <xf numFmtId="3" fontId="38" fillId="0" borderId="0" xfId="4185" applyNumberFormat="1" applyFont="1" applyFill="1" applyAlignment="1" applyProtection="1">
      <alignment horizontal="center" wrapText="1"/>
    </xf>
    <xf numFmtId="3" fontId="38" fillId="0" borderId="0" xfId="4186" applyNumberFormat="1" applyFont="1" applyFill="1" applyAlignment="1" applyProtection="1">
      <alignment horizontal="center" wrapText="1"/>
    </xf>
    <xf numFmtId="3" fontId="38" fillId="0" borderId="0" xfId="4178" applyNumberFormat="1" applyFont="1" applyFill="1" applyAlignment="1" applyProtection="1">
      <alignment horizontal="center" wrapText="1"/>
    </xf>
    <xf numFmtId="3" fontId="38" fillId="0" borderId="0" xfId="4655" applyNumberFormat="1" applyFont="1" applyFill="1" applyAlignment="1" applyProtection="1">
      <alignment horizontal="center" wrapText="1"/>
    </xf>
    <xf numFmtId="3" fontId="38" fillId="0" borderId="0" xfId="4659" applyNumberFormat="1" applyFont="1" applyFill="1" applyAlignment="1" applyProtection="1">
      <alignment horizontal="center" wrapText="1"/>
    </xf>
    <xf numFmtId="3" fontId="38" fillId="0" borderId="0" xfId="4658" applyNumberFormat="1" applyFont="1" applyFill="1" applyAlignment="1" applyProtection="1">
      <alignment horizontal="center" wrapText="1"/>
    </xf>
    <xf numFmtId="3" fontId="38" fillId="0" borderId="0" xfId="4644" applyNumberFormat="1" applyFont="1" applyFill="1" applyAlignment="1" applyProtection="1">
      <alignment horizontal="center" wrapText="1"/>
    </xf>
    <xf numFmtId="3" fontId="38" fillId="0" borderId="0" xfId="4673" applyNumberFormat="1" applyFont="1" applyFill="1" applyAlignment="1" applyProtection="1">
      <alignment horizontal="center" wrapText="1"/>
    </xf>
    <xf numFmtId="3" fontId="38" fillId="0" borderId="0" xfId="4657" applyNumberFormat="1" applyFont="1" applyFill="1" applyAlignment="1" applyProtection="1">
      <alignment horizontal="center" wrapText="1"/>
    </xf>
    <xf numFmtId="3" fontId="38" fillId="0" borderId="0" xfId="4656" applyNumberFormat="1" applyFont="1" applyFill="1" applyAlignment="1" applyProtection="1">
      <alignment horizontal="center" wrapText="1"/>
    </xf>
    <xf numFmtId="3" fontId="38" fillId="0" borderId="0" xfId="4660" applyNumberFormat="1" applyFont="1" applyFill="1" applyAlignment="1" applyProtection="1">
      <alignment horizontal="center" wrapText="1"/>
    </xf>
    <xf numFmtId="3" fontId="38" fillId="0" borderId="0" xfId="4637" applyNumberFormat="1" applyFont="1" applyFill="1" applyAlignment="1" applyProtection="1">
      <alignment horizontal="center" wrapText="1"/>
    </xf>
    <xf numFmtId="3" fontId="38" fillId="0" borderId="0" xfId="4666" applyNumberFormat="1" applyFont="1" applyFill="1" applyAlignment="1" applyProtection="1">
      <alignment horizontal="center" wrapText="1"/>
    </xf>
    <xf numFmtId="3" fontId="38" fillId="0" borderId="0" xfId="4665" applyNumberFormat="1" applyFont="1" applyFill="1" applyAlignment="1" applyProtection="1">
      <alignment horizontal="center" wrapText="1"/>
    </xf>
    <xf numFmtId="3" fontId="38" fillId="0" borderId="0" xfId="4663" applyNumberFormat="1" applyFont="1" applyFill="1" applyAlignment="1" applyProtection="1">
      <alignment horizontal="center" wrapText="1"/>
    </xf>
    <xf numFmtId="3" fontId="38" fillId="0" borderId="0" xfId="4661" applyNumberFormat="1" applyFont="1" applyFill="1" applyAlignment="1" applyProtection="1">
      <alignment horizontal="center" wrapText="1"/>
    </xf>
    <xf numFmtId="3" fontId="38" fillId="0" borderId="0" xfId="4664" applyNumberFormat="1" applyFont="1" applyFill="1" applyAlignment="1" applyProtection="1">
      <alignment horizontal="center" wrapText="1"/>
    </xf>
    <xf numFmtId="3" fontId="38" fillId="0" borderId="0" xfId="4662" applyNumberFormat="1" applyFont="1" applyFill="1" applyAlignment="1" applyProtection="1">
      <alignment horizontal="center" wrapText="1"/>
    </xf>
    <xf numFmtId="3" fontId="38" fillId="0" borderId="0" xfId="4293" applyNumberFormat="1" applyFont="1" applyFill="1" applyAlignment="1" applyProtection="1">
      <alignment horizontal="center" wrapText="1"/>
    </xf>
    <xf numFmtId="3" fontId="38" fillId="0" borderId="0" xfId="4346" applyNumberFormat="1" applyFont="1" applyFill="1" applyAlignment="1" applyProtection="1">
      <alignment horizontal="center" wrapText="1"/>
    </xf>
    <xf numFmtId="3" fontId="38" fillId="0" borderId="0" xfId="4592" applyNumberFormat="1" applyFont="1" applyFill="1" applyAlignment="1" applyProtection="1">
      <alignment horizontal="center" wrapText="1"/>
    </xf>
    <xf numFmtId="3" fontId="38" fillId="0" borderId="0" xfId="4383" applyNumberFormat="1" applyFont="1" applyFill="1" applyAlignment="1" applyProtection="1">
      <alignment horizontal="center" wrapText="1"/>
    </xf>
    <xf numFmtId="3" fontId="38" fillId="0" borderId="0" xfId="4323" applyNumberFormat="1" applyFont="1" applyFill="1" applyAlignment="1" applyProtection="1">
      <alignment horizontal="center" wrapText="1"/>
    </xf>
    <xf numFmtId="3" fontId="38" fillId="0" borderId="0" xfId="4667" applyNumberFormat="1" applyFont="1" applyFill="1" applyAlignment="1" applyProtection="1">
      <alignment horizontal="center" wrapText="1"/>
    </xf>
    <xf numFmtId="3" fontId="38" fillId="0" borderId="0" xfId="4562" applyNumberFormat="1" applyFont="1" applyFill="1" applyAlignment="1" applyProtection="1">
      <alignment horizontal="center" wrapText="1"/>
    </xf>
    <xf numFmtId="3" fontId="38" fillId="0" borderId="0" xfId="4289" applyNumberFormat="1" applyFont="1" applyFill="1" applyAlignment="1" applyProtection="1">
      <alignment horizontal="center" wrapText="1"/>
    </xf>
    <xf numFmtId="3" fontId="38" fillId="0" borderId="0" xfId="4638" applyNumberFormat="1" applyFont="1" applyFill="1" applyAlignment="1" applyProtection="1">
      <alignment horizontal="center" wrapText="1"/>
    </xf>
    <xf numFmtId="3" fontId="38" fillId="0" borderId="0" xfId="4200" applyNumberFormat="1" applyFont="1" applyFill="1" applyBorder="1" applyAlignment="1" applyProtection="1">
      <alignment horizontal="center" vertical="top" wrapText="1"/>
    </xf>
    <xf numFmtId="3" fontId="38" fillId="0" borderId="0" xfId="4187" applyNumberFormat="1" applyFont="1" applyFill="1" applyBorder="1" applyAlignment="1" applyProtection="1">
      <alignment horizontal="center"/>
    </xf>
    <xf numFmtId="3" fontId="38" fillId="0" borderId="0" xfId="4183" applyNumberFormat="1" applyFont="1" applyFill="1" applyBorder="1" applyAlignment="1" applyProtection="1">
      <alignment horizontal="center" vertical="top" wrapText="1"/>
    </xf>
    <xf numFmtId="3" fontId="38" fillId="0" borderId="0" xfId="4173" applyNumberFormat="1" applyFont="1" applyFill="1" applyAlignment="1" applyProtection="1">
      <alignment horizontal="center" vertical="top" wrapText="1"/>
    </xf>
    <xf numFmtId="3" fontId="38" fillId="0" borderId="0" xfId="4184" applyNumberFormat="1" applyFont="1" applyFill="1" applyBorder="1" applyAlignment="1" applyProtection="1">
      <alignment horizontal="center" vertical="top" wrapText="1"/>
    </xf>
    <xf numFmtId="3" fontId="38" fillId="0" borderId="0" xfId="4186" applyNumberFormat="1" applyFont="1" applyFill="1" applyBorder="1" applyAlignment="1" applyProtection="1">
      <alignment horizontal="center" vertical="top" wrapText="1"/>
    </xf>
    <xf numFmtId="0" fontId="38" fillId="0" borderId="0" xfId="4175" quotePrefix="1" applyFont="1" applyFill="1" applyAlignment="1">
      <alignment horizontal="center"/>
    </xf>
    <xf numFmtId="0" fontId="38" fillId="0" borderId="0" xfId="4194" quotePrefix="1" applyFont="1" applyAlignment="1">
      <alignment horizontal="center"/>
    </xf>
    <xf numFmtId="0" fontId="38" fillId="0" borderId="0" xfId="4195" quotePrefix="1" applyFont="1" applyAlignment="1">
      <alignment horizontal="center"/>
    </xf>
    <xf numFmtId="3" fontId="38" fillId="0" borderId="0" xfId="4188" applyNumberFormat="1" applyFont="1" applyFill="1" applyBorder="1" applyAlignment="1" applyProtection="1">
      <alignment horizontal="center"/>
    </xf>
    <xf numFmtId="3" fontId="38" fillId="0" borderId="0" xfId="4190" applyNumberFormat="1" applyFont="1" applyFill="1" applyBorder="1" applyAlignment="1" applyProtection="1">
      <alignment horizontal="center" vertical="top" wrapText="1"/>
    </xf>
    <xf numFmtId="3" fontId="38" fillId="0" borderId="0" xfId="4191" applyNumberFormat="1" applyFont="1" applyFill="1" applyBorder="1" applyAlignment="1" applyProtection="1">
      <alignment horizontal="center" vertical="top" wrapText="1"/>
    </xf>
    <xf numFmtId="3" fontId="38" fillId="0" borderId="0" xfId="4192" applyNumberFormat="1" applyFont="1" applyFill="1" applyBorder="1" applyAlignment="1" applyProtection="1">
      <alignment horizontal="center" vertical="top" wrapText="1"/>
    </xf>
    <xf numFmtId="3" fontId="38" fillId="0" borderId="0" xfId="4197" applyNumberFormat="1" applyFont="1" applyFill="1" applyBorder="1" applyAlignment="1" applyProtection="1">
      <alignment horizontal="center" vertical="top" wrapText="1"/>
    </xf>
    <xf numFmtId="3" fontId="38" fillId="0" borderId="0" xfId="4198" applyNumberFormat="1" applyFont="1" applyFill="1" applyBorder="1" applyAlignment="1" applyProtection="1">
      <alignment horizontal="center" vertical="top" wrapText="1"/>
    </xf>
    <xf numFmtId="3" fontId="38" fillId="0" borderId="0" xfId="4199" applyNumberFormat="1" applyFont="1" applyFill="1" applyBorder="1" applyAlignment="1" applyProtection="1">
      <alignment horizontal="center" vertical="top" wrapText="1"/>
    </xf>
    <xf numFmtId="3" fontId="38" fillId="0" borderId="0" xfId="4175" applyNumberFormat="1" applyFont="1" applyFill="1" applyBorder="1" applyAlignment="1" applyProtection="1">
      <alignment horizontal="center" vertical="top" wrapText="1"/>
    </xf>
    <xf numFmtId="3" fontId="38" fillId="0" borderId="0" xfId="4175" applyNumberFormat="1" applyFont="1" applyFill="1" applyBorder="1" applyAlignment="1" applyProtection="1">
      <alignment horizontal="center"/>
    </xf>
    <xf numFmtId="3" fontId="58" fillId="0" borderId="0" xfId="4199" applyNumberFormat="1" applyFont="1" applyFill="1" applyBorder="1" applyAlignment="1" applyProtection="1">
      <alignment horizontal="center" vertical="top" wrapText="1"/>
    </xf>
    <xf numFmtId="3" fontId="58" fillId="0" borderId="0" xfId="4200" applyNumberFormat="1" applyFont="1" applyFill="1" applyBorder="1" applyAlignment="1" applyProtection="1">
      <alignment horizontal="center" vertical="top" wrapText="1"/>
    </xf>
    <xf numFmtId="3" fontId="58" fillId="0" borderId="0" xfId="4183" applyNumberFormat="1" applyFont="1" applyFill="1" applyBorder="1" applyAlignment="1" applyProtection="1">
      <alignment horizontal="center" vertical="top" wrapText="1"/>
    </xf>
    <xf numFmtId="3" fontId="58" fillId="0" borderId="0" xfId="4184" applyNumberFormat="1" applyFont="1" applyFill="1" applyBorder="1" applyAlignment="1" applyProtection="1">
      <alignment horizontal="center" vertical="top" wrapText="1"/>
    </xf>
    <xf numFmtId="3" fontId="58" fillId="0" borderId="0" xfId="4186" applyNumberFormat="1" applyFont="1" applyFill="1" applyBorder="1" applyAlignment="1" applyProtection="1">
      <alignment horizontal="center" vertical="top" wrapText="1"/>
    </xf>
    <xf numFmtId="3" fontId="58" fillId="0" borderId="0" xfId="4190" applyNumberFormat="1" applyFont="1" applyFill="1" applyBorder="1" applyAlignment="1" applyProtection="1">
      <alignment horizontal="center" vertical="top" wrapText="1"/>
    </xf>
    <xf numFmtId="3" fontId="58" fillId="0" borderId="0" xfId="4191" applyNumberFormat="1" applyFont="1" applyFill="1" applyBorder="1" applyAlignment="1" applyProtection="1">
      <alignment horizontal="center" vertical="top" wrapText="1"/>
    </xf>
    <xf numFmtId="3" fontId="58" fillId="0" borderId="0" xfId="4197" applyNumberFormat="1" applyFont="1" applyFill="1" applyBorder="1" applyAlignment="1" applyProtection="1">
      <alignment horizontal="center" vertical="top" wrapText="1"/>
    </xf>
    <xf numFmtId="3" fontId="58" fillId="0" borderId="0" xfId="4198" applyNumberFormat="1" applyFont="1" applyFill="1" applyBorder="1" applyAlignment="1" applyProtection="1">
      <alignment horizontal="center" vertical="top" wrapText="1"/>
    </xf>
    <xf numFmtId="0" fontId="55" fillId="0" borderId="0" xfId="0" applyFont="1" applyAlignment="1">
      <alignment horizontal="center"/>
    </xf>
    <xf numFmtId="0" fontId="45" fillId="0" borderId="0" xfId="5725" applyFont="1" applyBorder="1" applyAlignment="1"/>
    <xf numFmtId="167" fontId="45" fillId="0" borderId="0" xfId="5888" applyNumberFormat="1" applyFont="1" applyBorder="1" applyAlignment="1" applyProtection="1">
      <protection locked="0"/>
    </xf>
    <xf numFmtId="0" fontId="55" fillId="0" borderId="0" xfId="0" applyFont="1" applyAlignment="1">
      <alignment horizontal="left"/>
    </xf>
    <xf numFmtId="3" fontId="58" fillId="0" borderId="0" xfId="4175" applyNumberFormat="1" applyFont="1" applyFill="1" applyBorder="1" applyAlignment="1" applyProtection="1">
      <alignment horizontal="center"/>
    </xf>
    <xf numFmtId="3" fontId="58" fillId="0" borderId="0" xfId="4175" applyNumberFormat="1" applyFont="1" applyFill="1" applyBorder="1" applyAlignment="1" applyProtection="1">
      <alignment horizontal="center" vertical="top" wrapText="1"/>
    </xf>
    <xf numFmtId="3" fontId="58" fillId="0" borderId="0" xfId="4192" applyNumberFormat="1" applyFont="1" applyFill="1" applyBorder="1" applyAlignment="1" applyProtection="1">
      <alignment horizontal="center" vertical="top" wrapText="1"/>
    </xf>
    <xf numFmtId="0" fontId="58" fillId="0" borderId="0" xfId="4175" quotePrefix="1" applyFont="1" applyFill="1" applyAlignment="1">
      <alignment horizontal="center"/>
    </xf>
    <xf numFmtId="0" fontId="58" fillId="0" borderId="0" xfId="4194" quotePrefix="1" applyFont="1" applyAlignment="1">
      <alignment horizontal="center"/>
    </xf>
    <xf numFmtId="0" fontId="58" fillId="0" borderId="0" xfId="4195" quotePrefix="1" applyFont="1" applyAlignment="1">
      <alignment horizontal="center"/>
    </xf>
    <xf numFmtId="3" fontId="58" fillId="0" borderId="0" xfId="4187" applyNumberFormat="1" applyFont="1" applyFill="1" applyBorder="1" applyAlignment="1" applyProtection="1">
      <alignment horizontal="center" wrapText="1"/>
    </xf>
    <xf numFmtId="3" fontId="58" fillId="0" borderId="0" xfId="4188" applyNumberFormat="1" applyFont="1" applyFill="1" applyBorder="1" applyAlignment="1" applyProtection="1">
      <alignment horizontal="center" wrapText="1"/>
    </xf>
    <xf numFmtId="0" fontId="38" fillId="0" borderId="0" xfId="4174" quotePrefix="1" applyFont="1" applyFill="1" applyAlignment="1">
      <alignment horizontal="center"/>
    </xf>
    <xf numFmtId="0" fontId="38" fillId="0" borderId="0" xfId="4180" quotePrefix="1" applyFont="1" applyFill="1" applyAlignment="1">
      <alignment horizontal="center"/>
    </xf>
    <xf numFmtId="0" fontId="38" fillId="0" borderId="0" xfId="4181" quotePrefix="1" applyFont="1" applyFill="1" applyAlignment="1">
      <alignment horizontal="center"/>
    </xf>
    <xf numFmtId="0" fontId="46" fillId="0" borderId="0" xfId="0" applyFont="1" applyFill="1" applyAlignment="1">
      <alignment horizontal="center" wrapText="1"/>
    </xf>
    <xf numFmtId="0" fontId="38" fillId="0" borderId="0" xfId="4179" quotePrefix="1" applyFont="1" applyFill="1" applyAlignment="1">
      <alignment horizontal="center"/>
    </xf>
    <xf numFmtId="0" fontId="38" fillId="0" borderId="0" xfId="4173" quotePrefix="1" applyFont="1" applyFill="1" applyAlignment="1">
      <alignment horizontal="center"/>
    </xf>
    <xf numFmtId="0" fontId="38" fillId="0" borderId="0" xfId="4240" quotePrefix="1" applyFont="1" applyFill="1" applyAlignment="1">
      <alignment horizontal="center"/>
    </xf>
    <xf numFmtId="0" fontId="38" fillId="0" borderId="0" xfId="4721" quotePrefix="1" applyFont="1" applyFill="1" applyAlignment="1">
      <alignment horizontal="center"/>
    </xf>
    <xf numFmtId="0" fontId="38" fillId="0" borderId="0" xfId="4176" quotePrefix="1" applyFont="1" applyFill="1" applyAlignment="1">
      <alignment horizontal="center"/>
    </xf>
    <xf numFmtId="49" fontId="46" fillId="0" borderId="0" xfId="0" applyNumberFormat="1" applyFont="1" applyFill="1" applyAlignment="1">
      <alignment horizontal="center" vertical="center"/>
    </xf>
    <xf numFmtId="3" fontId="38" fillId="0" borderId="0" xfId="4722" applyNumberFormat="1" applyFont="1" applyFill="1" applyAlignment="1" applyProtection="1">
      <alignment horizontal="center" wrapText="1"/>
    </xf>
    <xf numFmtId="0" fontId="46" fillId="0" borderId="0" xfId="0" applyFont="1" applyFill="1" applyAlignment="1">
      <alignment horizontal="center" vertical="top" wrapText="1"/>
    </xf>
    <xf numFmtId="3" fontId="44" fillId="0" borderId="0" xfId="5316" applyNumberFormat="1" applyFont="1" applyFill="1" applyBorder="1" applyAlignment="1" applyProtection="1">
      <alignment horizontal="right"/>
    </xf>
    <xf numFmtId="3" fontId="44" fillId="0" borderId="0" xfId="5246" applyNumberFormat="1" applyFont="1" applyFill="1" applyBorder="1" applyAlignment="1" applyProtection="1">
      <alignment horizontal="right"/>
    </xf>
    <xf numFmtId="3" fontId="102" fillId="0" borderId="0" xfId="5945" applyNumberFormat="1" applyFont="1" applyFill="1" applyBorder="1" applyAlignment="1" applyProtection="1">
      <alignment horizontal="center"/>
    </xf>
    <xf numFmtId="3" fontId="44" fillId="0" borderId="0" xfId="5437" applyNumberFormat="1" applyFont="1" applyFill="1" applyBorder="1" applyAlignment="1" applyProtection="1">
      <alignment horizontal="right"/>
    </xf>
    <xf numFmtId="3" fontId="44" fillId="0" borderId="0" xfId="5427" applyNumberFormat="1" applyFont="1" applyFill="1" applyBorder="1" applyAlignment="1" applyProtection="1">
      <alignment horizontal="right"/>
    </xf>
    <xf numFmtId="3" fontId="44" fillId="0" borderId="0" xfId="5749" applyNumberFormat="1" applyFont="1" applyFill="1" applyBorder="1" applyAlignment="1" applyProtection="1">
      <alignment horizontal="right"/>
    </xf>
    <xf numFmtId="0" fontId="58" fillId="0" borderId="0" xfId="4173" quotePrefix="1" applyFont="1" applyAlignment="1">
      <alignment horizontal="center"/>
    </xf>
    <xf numFmtId="0" fontId="58" fillId="0" borderId="0" xfId="4240" quotePrefix="1" applyFont="1" applyAlignment="1">
      <alignment horizontal="center"/>
    </xf>
    <xf numFmtId="0" fontId="58" fillId="0" borderId="0" xfId="4721" quotePrefix="1" applyFont="1" applyAlignment="1">
      <alignment horizontal="center"/>
    </xf>
    <xf numFmtId="0" fontId="56" fillId="0" borderId="0" xfId="0" applyFont="1" applyFill="1" applyAlignment="1">
      <alignment horizontal="center" wrapText="1"/>
    </xf>
    <xf numFmtId="0" fontId="56" fillId="0" borderId="0" xfId="0" applyFont="1" applyFill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8" fillId="0" borderId="0" xfId="4240" quotePrefix="1" applyFont="1" applyFill="1" applyAlignment="1">
      <alignment horizontal="center"/>
    </xf>
    <xf numFmtId="0" fontId="58" fillId="0" borderId="0" xfId="4179" quotePrefix="1" applyFont="1" applyAlignment="1">
      <alignment horizontal="center"/>
    </xf>
    <xf numFmtId="0" fontId="58" fillId="0" borderId="0" xfId="4180" quotePrefix="1" applyFont="1" applyFill="1" applyAlignment="1">
      <alignment horizontal="center"/>
    </xf>
    <xf numFmtId="0" fontId="58" fillId="0" borderId="0" xfId="4181" quotePrefix="1" applyFont="1" applyFill="1" applyAlignment="1">
      <alignment horizontal="center"/>
    </xf>
    <xf numFmtId="0" fontId="58" fillId="0" borderId="0" xfId="4174" quotePrefix="1" applyFont="1" applyAlignment="1">
      <alignment horizontal="center"/>
    </xf>
    <xf numFmtId="0" fontId="58" fillId="0" borderId="0" xfId="4177" quotePrefix="1" applyFont="1" applyFill="1" applyAlignment="1">
      <alignment horizontal="center"/>
    </xf>
    <xf numFmtId="0" fontId="58" fillId="0" borderId="0" xfId="4178" quotePrefix="1" applyFont="1" applyAlignment="1">
      <alignment horizontal="center"/>
    </xf>
    <xf numFmtId="3" fontId="58" fillId="0" borderId="0" xfId="4722" applyNumberFormat="1" applyFont="1" applyFill="1" applyAlignment="1" applyProtection="1">
      <alignment horizontal="center" wrapText="1"/>
    </xf>
    <xf numFmtId="0" fontId="56" fillId="0" borderId="0" xfId="0" applyFont="1" applyFill="1" applyAlignment="1">
      <alignment horizontal="center" vertical="center" wrapText="1"/>
    </xf>
    <xf numFmtId="0" fontId="58" fillId="0" borderId="0" xfId="4176" quotePrefix="1" applyFont="1" applyAlignment="1">
      <alignment horizontal="center"/>
    </xf>
    <xf numFmtId="0" fontId="58" fillId="0" borderId="0" xfId="4175" quotePrefix="1" applyFont="1" applyAlignment="1">
      <alignment horizontal="center"/>
    </xf>
    <xf numFmtId="3" fontId="55" fillId="0" borderId="0" xfId="0" applyNumberFormat="1" applyFont="1" applyAlignment="1">
      <alignment horizontal="left"/>
    </xf>
    <xf numFmtId="3" fontId="55" fillId="0" borderId="0" xfId="0" applyNumberFormat="1" applyFont="1" applyAlignment="1">
      <alignment horizontal="right"/>
    </xf>
    <xf numFmtId="166" fontId="45" fillId="0" borderId="0" xfId="5280" applyNumberFormat="1" applyFont="1" applyFill="1" applyBorder="1" applyAlignment="1" applyProtection="1">
      <alignment horizontal="center"/>
      <protection locked="0"/>
    </xf>
    <xf numFmtId="3" fontId="38" fillId="0" borderId="0" xfId="4178" applyNumberFormat="1" applyFont="1" applyFill="1" applyAlignment="1" applyProtection="1">
      <alignment horizontal="center" vertical="center" wrapText="1"/>
    </xf>
    <xf numFmtId="3" fontId="38" fillId="0" borderId="0" xfId="4178" quotePrefix="1" applyNumberFormat="1" applyFont="1" applyFill="1" applyAlignment="1" applyProtection="1">
      <alignment horizontal="center" wrapText="1"/>
    </xf>
    <xf numFmtId="0" fontId="46" fillId="0" borderId="0" xfId="0" quotePrefix="1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3" fontId="38" fillId="0" borderId="0" xfId="4192" applyNumberFormat="1" applyFont="1" applyFill="1" applyAlignment="1" applyProtection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3" fontId="38" fillId="0" borderId="0" xfId="4173" applyNumberFormat="1" applyFont="1" applyFill="1" applyAlignment="1" applyProtection="1">
      <alignment horizontal="center" vertical="center" wrapText="1"/>
    </xf>
    <xf numFmtId="3" fontId="38" fillId="0" borderId="0" xfId="4193" applyNumberFormat="1" applyFont="1" applyFill="1" applyAlignment="1" applyProtection="1">
      <alignment horizontal="center" vertical="center" wrapText="1"/>
    </xf>
    <xf numFmtId="3" fontId="38" fillId="0" borderId="0" xfId="4191" applyNumberFormat="1" applyFont="1" applyFill="1" applyAlignment="1" applyProtection="1">
      <alignment horizontal="center" vertical="center" wrapText="1"/>
    </xf>
    <xf numFmtId="3" fontId="38" fillId="0" borderId="0" xfId="4189" applyNumberFormat="1" applyFont="1" applyFill="1" applyAlignment="1" applyProtection="1">
      <alignment horizontal="center" vertical="center" wrapText="1"/>
    </xf>
    <xf numFmtId="0" fontId="46" fillId="0" borderId="0" xfId="0" applyFont="1" applyAlignment="1">
      <alignment horizontal="center" vertical="center" wrapText="1" shrinkToFit="1"/>
    </xf>
    <xf numFmtId="3" fontId="38" fillId="0" borderId="0" xfId="4174" quotePrefix="1" applyNumberFormat="1" applyFont="1" applyFill="1" applyAlignment="1" applyProtection="1">
      <alignment horizontal="center"/>
    </xf>
    <xf numFmtId="3" fontId="38" fillId="0" borderId="0" xfId="4200" applyNumberFormat="1" applyFont="1" applyFill="1" applyAlignment="1" applyProtection="1">
      <alignment horizontal="center" vertical="center" wrapText="1"/>
    </xf>
    <xf numFmtId="3" fontId="38" fillId="0" borderId="0" xfId="4195" applyNumberFormat="1" applyFont="1" applyFill="1" applyAlignment="1" applyProtection="1">
      <alignment horizontal="center" vertical="center" wrapText="1"/>
    </xf>
    <xf numFmtId="3" fontId="38" fillId="0" borderId="0" xfId="4196" applyNumberFormat="1" applyFont="1" applyFill="1" applyAlignment="1" applyProtection="1">
      <alignment horizontal="center" vertical="center" wrapText="1"/>
    </xf>
    <xf numFmtId="3" fontId="38" fillId="0" borderId="0" xfId="4197" applyNumberFormat="1" applyFont="1" applyFill="1" applyAlignment="1" applyProtection="1">
      <alignment horizontal="center" vertical="center" wrapText="1"/>
    </xf>
    <xf numFmtId="3" fontId="38" fillId="0" borderId="0" xfId="4199" applyNumberFormat="1" applyFont="1" applyFill="1" applyAlignment="1" applyProtection="1">
      <alignment horizontal="center" vertical="center" wrapText="1"/>
    </xf>
    <xf numFmtId="3" fontId="38" fillId="0" borderId="0" xfId="4198" applyNumberFormat="1" applyFont="1" applyFill="1" applyAlignment="1" applyProtection="1">
      <alignment horizontal="center" vertical="center" wrapText="1"/>
    </xf>
    <xf numFmtId="3" fontId="38" fillId="0" borderId="0" xfId="4190" quotePrefix="1" applyNumberFormat="1" applyFont="1" applyFill="1" applyAlignment="1" applyProtection="1">
      <alignment horizontal="center" wrapText="1"/>
    </xf>
    <xf numFmtId="3" fontId="38" fillId="0" borderId="0" xfId="4190" applyNumberFormat="1" applyFont="1" applyFill="1" applyAlignment="1" applyProtection="1">
      <alignment horizontal="center" vertical="center" wrapText="1"/>
    </xf>
    <xf numFmtId="0" fontId="38" fillId="0" borderId="0" xfId="0" applyFont="1" applyFill="1" applyAlignment="1">
      <alignment horizontal="center"/>
    </xf>
    <xf numFmtId="0" fontId="40" fillId="0" borderId="0" xfId="0" applyFont="1" applyFill="1" applyAlignment="1"/>
    <xf numFmtId="169" fontId="38" fillId="0" borderId="0" xfId="0" applyNumberFormat="1" applyFont="1" applyFill="1" applyAlignment="1">
      <alignment horizontal="center"/>
    </xf>
    <xf numFmtId="3" fontId="38" fillId="0" borderId="0" xfId="4723" applyNumberFormat="1" applyFont="1" applyFill="1" applyBorder="1" applyAlignment="1" applyProtection="1">
      <alignment horizontal="center"/>
    </xf>
    <xf numFmtId="3" fontId="38" fillId="0" borderId="10" xfId="43" quotePrefix="1" applyNumberFormat="1" applyFont="1" applyFill="1" applyBorder="1" applyAlignment="1" applyProtection="1">
      <alignment horizontal="center"/>
    </xf>
  </cellXfs>
  <cellStyles count="8575">
    <cellStyle name="20% - Accent1" xfId="20" builtinId="30" customBuiltin="1"/>
    <cellStyle name="20% - Accent1 10" xfId="375"/>
    <cellStyle name="20% - Accent1 10 2" xfId="6229"/>
    <cellStyle name="20% - Accent1 11" xfId="416"/>
    <cellStyle name="20% - Accent1 11 2" xfId="6230"/>
    <cellStyle name="20% - Accent1 12" xfId="457"/>
    <cellStyle name="20% - Accent1 12 2" xfId="6231"/>
    <cellStyle name="20% - Accent1 13" xfId="498"/>
    <cellStyle name="20% - Accent1 13 2" xfId="6232"/>
    <cellStyle name="20% - Accent1 14" xfId="539"/>
    <cellStyle name="20% - Accent1 14 2" xfId="6233"/>
    <cellStyle name="20% - Accent1 14 3" xfId="7605"/>
    <cellStyle name="20% - Accent1 15" xfId="580"/>
    <cellStyle name="20% - Accent1 15 2" xfId="6234"/>
    <cellStyle name="20% - Accent1 15 3" xfId="7634"/>
    <cellStyle name="20% - Accent1 16" xfId="621"/>
    <cellStyle name="20% - Accent1 16 2" xfId="6235"/>
    <cellStyle name="20% - Accent1 16 3" xfId="7667"/>
    <cellStyle name="20% - Accent1 17" xfId="662"/>
    <cellStyle name="20% - Accent1 17 2" xfId="6236"/>
    <cellStyle name="20% - Accent1 17 3" xfId="7700"/>
    <cellStyle name="20% - Accent1 18" xfId="703"/>
    <cellStyle name="20% - Accent1 18 2" xfId="6237"/>
    <cellStyle name="20% - Accent1 18 3" xfId="7733"/>
    <cellStyle name="20% - Accent1 19" xfId="744"/>
    <cellStyle name="20% - Accent1 19 2" xfId="6238"/>
    <cellStyle name="20% - Accent1 19 3" xfId="7766"/>
    <cellStyle name="20% - Accent1 2" xfId="45"/>
    <cellStyle name="20% - Accent1 2 10" xfId="6135"/>
    <cellStyle name="20% - Accent1 2 11" xfId="6239"/>
    <cellStyle name="20% - Accent1 2 2" xfId="1771"/>
    <cellStyle name="20% - Accent1 2 2 2" xfId="6136"/>
    <cellStyle name="20% - Accent1 2 2 3" xfId="6240"/>
    <cellStyle name="20% - Accent1 2 3" xfId="2838"/>
    <cellStyle name="20% - Accent1 2 3 2" xfId="6137"/>
    <cellStyle name="20% - Accent1 2 3 3" xfId="6241"/>
    <cellStyle name="20% - Accent1 2 4" xfId="3354"/>
    <cellStyle name="20% - Accent1 2 4 2" xfId="6242"/>
    <cellStyle name="20% - Accent1 2 5" xfId="3575"/>
    <cellStyle name="20% - Accent1 2 5 2" xfId="6243"/>
    <cellStyle name="20% - Accent1 2 6" xfId="3794"/>
    <cellStyle name="20% - Accent1 2 7" xfId="3966"/>
    <cellStyle name="20% - Accent1 2 8" xfId="4134"/>
    <cellStyle name="20% - Accent1 2 9" xfId="5320"/>
    <cellStyle name="20% - Accent1 20" xfId="785"/>
    <cellStyle name="20% - Accent1 20 2" xfId="6244"/>
    <cellStyle name="20% - Accent1 20 3" xfId="7799"/>
    <cellStyle name="20% - Accent1 21" xfId="826"/>
    <cellStyle name="20% - Accent1 21 2" xfId="6245"/>
    <cellStyle name="20% - Accent1 21 3" xfId="7832"/>
    <cellStyle name="20% - Accent1 22" xfId="867"/>
    <cellStyle name="20% - Accent1 22 2" xfId="6246"/>
    <cellStyle name="20% - Accent1 22 3" xfId="7865"/>
    <cellStyle name="20% - Accent1 23" xfId="908"/>
    <cellStyle name="20% - Accent1 23 2" xfId="6247"/>
    <cellStyle name="20% - Accent1 23 3" xfId="7898"/>
    <cellStyle name="20% - Accent1 24" xfId="949"/>
    <cellStyle name="20% - Accent1 24 2" xfId="6248"/>
    <cellStyle name="20% - Accent1 24 3" xfId="7931"/>
    <cellStyle name="20% - Accent1 25" xfId="990"/>
    <cellStyle name="20% - Accent1 25 2" xfId="6249"/>
    <cellStyle name="20% - Accent1 25 3" xfId="7964"/>
    <cellStyle name="20% - Accent1 26" xfId="1031"/>
    <cellStyle name="20% - Accent1 26 2" xfId="6250"/>
    <cellStyle name="20% - Accent1 26 3" xfId="7997"/>
    <cellStyle name="20% - Accent1 27" xfId="1072"/>
    <cellStyle name="20% - Accent1 27 2" xfId="6251"/>
    <cellStyle name="20% - Accent1 27 3" xfId="8030"/>
    <cellStyle name="20% - Accent1 28" xfId="1113"/>
    <cellStyle name="20% - Accent1 28 2" xfId="6252"/>
    <cellStyle name="20% - Accent1 28 3" xfId="8063"/>
    <cellStyle name="20% - Accent1 29" xfId="1149"/>
    <cellStyle name="20% - Accent1 29 2" xfId="6253"/>
    <cellStyle name="20% - Accent1 29 3" xfId="8093"/>
    <cellStyle name="20% - Accent1 3" xfId="81"/>
    <cellStyle name="20% - Accent1 3 2" xfId="1773"/>
    <cellStyle name="20% - Accent1 3 3" xfId="2832"/>
    <cellStyle name="20% - Accent1 3 3 2" xfId="6254"/>
    <cellStyle name="20% - Accent1 3 3 3" xfId="8392"/>
    <cellStyle name="20% - Accent1 3 4" xfId="3348"/>
    <cellStyle name="20% - Accent1 3 5" xfId="3569"/>
    <cellStyle name="20% - Accent1 3 6" xfId="3789"/>
    <cellStyle name="20% - Accent1 3 7" xfId="3961"/>
    <cellStyle name="20% - Accent1 3 8" xfId="4129"/>
    <cellStyle name="20% - Accent1 30" xfId="1195"/>
    <cellStyle name="20% - Accent1 30 2" xfId="6255"/>
    <cellStyle name="20% - Accent1 30 3" xfId="8129"/>
    <cellStyle name="20% - Accent1 31" xfId="1235"/>
    <cellStyle name="20% - Accent1 31 2" xfId="6256"/>
    <cellStyle name="20% - Accent1 31 3" xfId="8161"/>
    <cellStyle name="20% - Accent1 32" xfId="1277"/>
    <cellStyle name="20% - Accent1 32 2" xfId="6257"/>
    <cellStyle name="20% - Accent1 32 3" xfId="8195"/>
    <cellStyle name="20% - Accent1 33" xfId="1319"/>
    <cellStyle name="20% - Accent1 33 2" xfId="6258"/>
    <cellStyle name="20% - Accent1 33 3" xfId="8228"/>
    <cellStyle name="20% - Accent1 34" xfId="1356"/>
    <cellStyle name="20% - Accent1 34 2" xfId="6259"/>
    <cellStyle name="20% - Accent1 34 3" xfId="8259"/>
    <cellStyle name="20% - Accent1 35" xfId="1401"/>
    <cellStyle name="20% - Accent1 35 2" xfId="6260"/>
    <cellStyle name="20% - Accent1 35 3" xfId="8294"/>
    <cellStyle name="20% - Accent1 36" xfId="1442"/>
    <cellStyle name="20% - Accent1 37" xfId="1482"/>
    <cellStyle name="20% - Accent1 38" xfId="1524"/>
    <cellStyle name="20% - Accent1 39" xfId="1565"/>
    <cellStyle name="20% - Accent1 4" xfId="129"/>
    <cellStyle name="20% - Accent1 4 2" xfId="1775"/>
    <cellStyle name="20% - Accent1 4 3" xfId="2826"/>
    <cellStyle name="20% - Accent1 4 3 2" xfId="6261"/>
    <cellStyle name="20% - Accent1 4 3 3" xfId="8390"/>
    <cellStyle name="20% - Accent1 4 4" xfId="3342"/>
    <cellStyle name="20% - Accent1 4 5" xfId="3563"/>
    <cellStyle name="20% - Accent1 4 6" xfId="3783"/>
    <cellStyle name="20% - Accent1 4 7" xfId="3956"/>
    <cellStyle name="20% - Accent1 4 8" xfId="4124"/>
    <cellStyle name="20% - Accent1 40" xfId="1606"/>
    <cellStyle name="20% - Accent1 41" xfId="1647"/>
    <cellStyle name="20% - Accent1 42" xfId="1688"/>
    <cellStyle name="20% - Accent1 43" xfId="1728"/>
    <cellStyle name="20% - Accent1 44" xfId="1770"/>
    <cellStyle name="20% - Accent1 45" xfId="2840"/>
    <cellStyle name="20% - Accent1 46" xfId="3356"/>
    <cellStyle name="20% - Accent1 47" xfId="3577"/>
    <cellStyle name="20% - Accent1 48" xfId="3796"/>
    <cellStyle name="20% - Accent1 49" xfId="3968"/>
    <cellStyle name="20% - Accent1 5" xfId="170"/>
    <cellStyle name="20% - Accent1 5 2" xfId="1777"/>
    <cellStyle name="20% - Accent1 5 2 2" xfId="6262"/>
    <cellStyle name="20% - Accent1 5 2 3" xfId="8326"/>
    <cellStyle name="20% - Accent1 5 3" xfId="2823"/>
    <cellStyle name="20% - Accent1 5 4" xfId="3339"/>
    <cellStyle name="20% - Accent1 5 5" xfId="3560"/>
    <cellStyle name="20% - Accent1 5 6" xfId="3780"/>
    <cellStyle name="20% - Accent1 5 7" xfId="3953"/>
    <cellStyle name="20% - Accent1 5 8" xfId="4121"/>
    <cellStyle name="20% - Accent1 50" xfId="4136"/>
    <cellStyle name="20% - Accent1 6" xfId="211"/>
    <cellStyle name="20% - Accent1 6 2" xfId="6263"/>
    <cellStyle name="20% - Accent1 7" xfId="252"/>
    <cellStyle name="20% - Accent1 7 2" xfId="6264"/>
    <cellStyle name="20% - Accent1 8" xfId="293"/>
    <cellStyle name="20% - Accent1 8 2" xfId="6265"/>
    <cellStyle name="20% - Accent1 9" xfId="334"/>
    <cellStyle name="20% - Accent1 9 2" xfId="6266"/>
    <cellStyle name="20% - Accent2" xfId="24" builtinId="34" customBuiltin="1"/>
    <cellStyle name="20% - Accent2 10" xfId="374"/>
    <cellStyle name="20% - Accent2 10 2" xfId="6267"/>
    <cellStyle name="20% - Accent2 11" xfId="415"/>
    <cellStyle name="20% - Accent2 11 2" xfId="6268"/>
    <cellStyle name="20% - Accent2 12" xfId="456"/>
    <cellStyle name="20% - Accent2 12 2" xfId="6269"/>
    <cellStyle name="20% - Accent2 13" xfId="497"/>
    <cellStyle name="20% - Accent2 13 2" xfId="6270"/>
    <cellStyle name="20% - Accent2 14" xfId="538"/>
    <cellStyle name="20% - Accent2 14 2" xfId="6271"/>
    <cellStyle name="20% - Accent2 14 3" xfId="7604"/>
    <cellStyle name="20% - Accent2 15" xfId="579"/>
    <cellStyle name="20% - Accent2 15 2" xfId="6272"/>
    <cellStyle name="20% - Accent2 15 3" xfId="7633"/>
    <cellStyle name="20% - Accent2 16" xfId="620"/>
    <cellStyle name="20% - Accent2 16 2" xfId="6273"/>
    <cellStyle name="20% - Accent2 16 3" xfId="7666"/>
    <cellStyle name="20% - Accent2 17" xfId="661"/>
    <cellStyle name="20% - Accent2 17 2" xfId="6274"/>
    <cellStyle name="20% - Accent2 17 3" xfId="7699"/>
    <cellStyle name="20% - Accent2 18" xfId="702"/>
    <cellStyle name="20% - Accent2 18 2" xfId="6275"/>
    <cellStyle name="20% - Accent2 18 3" xfId="7732"/>
    <cellStyle name="20% - Accent2 19" xfId="743"/>
    <cellStyle name="20% - Accent2 19 2" xfId="6276"/>
    <cellStyle name="20% - Accent2 19 3" xfId="7765"/>
    <cellStyle name="20% - Accent2 2" xfId="46"/>
    <cellStyle name="20% - Accent2 2 10" xfId="6138"/>
    <cellStyle name="20% - Accent2 2 11" xfId="6277"/>
    <cellStyle name="20% - Accent2 2 2" xfId="1779"/>
    <cellStyle name="20% - Accent2 2 2 2" xfId="6139"/>
    <cellStyle name="20% - Accent2 2 2 3" xfId="6278"/>
    <cellStyle name="20% - Accent2 2 3" xfId="2817"/>
    <cellStyle name="20% - Accent2 2 3 2" xfId="6140"/>
    <cellStyle name="20% - Accent2 2 3 3" xfId="6279"/>
    <cellStyle name="20% - Accent2 2 4" xfId="3333"/>
    <cellStyle name="20% - Accent2 2 4 2" xfId="6280"/>
    <cellStyle name="20% - Accent2 2 5" xfId="3554"/>
    <cellStyle name="20% - Accent2 2 5 2" xfId="6281"/>
    <cellStyle name="20% - Accent2 2 6" xfId="3774"/>
    <cellStyle name="20% - Accent2 2 7" xfId="3947"/>
    <cellStyle name="20% - Accent2 2 8" xfId="4115"/>
    <cellStyle name="20% - Accent2 2 9" xfId="5610"/>
    <cellStyle name="20% - Accent2 20" xfId="784"/>
    <cellStyle name="20% - Accent2 20 2" xfId="6282"/>
    <cellStyle name="20% - Accent2 20 3" xfId="7798"/>
    <cellStyle name="20% - Accent2 21" xfId="825"/>
    <cellStyle name="20% - Accent2 21 2" xfId="6283"/>
    <cellStyle name="20% - Accent2 21 3" xfId="7831"/>
    <cellStyle name="20% - Accent2 22" xfId="866"/>
    <cellStyle name="20% - Accent2 22 2" xfId="6284"/>
    <cellStyle name="20% - Accent2 22 3" xfId="7864"/>
    <cellStyle name="20% - Accent2 23" xfId="907"/>
    <cellStyle name="20% - Accent2 23 2" xfId="6285"/>
    <cellStyle name="20% - Accent2 23 3" xfId="7897"/>
    <cellStyle name="20% - Accent2 24" xfId="948"/>
    <cellStyle name="20% - Accent2 24 2" xfId="6286"/>
    <cellStyle name="20% - Accent2 24 3" xfId="7930"/>
    <cellStyle name="20% - Accent2 25" xfId="989"/>
    <cellStyle name="20% - Accent2 25 2" xfId="6287"/>
    <cellStyle name="20% - Accent2 25 3" xfId="7963"/>
    <cellStyle name="20% - Accent2 26" xfId="1030"/>
    <cellStyle name="20% - Accent2 26 2" xfId="6288"/>
    <cellStyle name="20% - Accent2 26 3" xfId="7996"/>
    <cellStyle name="20% - Accent2 27" xfId="1071"/>
    <cellStyle name="20% - Accent2 27 2" xfId="6289"/>
    <cellStyle name="20% - Accent2 27 3" xfId="8029"/>
    <cellStyle name="20% - Accent2 28" xfId="1112"/>
    <cellStyle name="20% - Accent2 28 2" xfId="6290"/>
    <cellStyle name="20% - Accent2 28 3" xfId="8062"/>
    <cellStyle name="20% - Accent2 29" xfId="1148"/>
    <cellStyle name="20% - Accent2 29 2" xfId="6291"/>
    <cellStyle name="20% - Accent2 29 3" xfId="8092"/>
    <cellStyle name="20% - Accent2 3" xfId="87"/>
    <cellStyle name="20% - Accent2 3 2" xfId="1781"/>
    <cellStyle name="20% - Accent2 3 3" xfId="2811"/>
    <cellStyle name="20% - Accent2 3 3 2" xfId="6292"/>
    <cellStyle name="20% - Accent2 3 3 3" xfId="8388"/>
    <cellStyle name="20% - Accent2 3 4" xfId="3327"/>
    <cellStyle name="20% - Accent2 3 5" xfId="3548"/>
    <cellStyle name="20% - Accent2 3 6" xfId="3768"/>
    <cellStyle name="20% - Accent2 3 7" xfId="3942"/>
    <cellStyle name="20% - Accent2 3 8" xfId="4110"/>
    <cellStyle name="20% - Accent2 30" xfId="1194"/>
    <cellStyle name="20% - Accent2 30 2" xfId="6293"/>
    <cellStyle name="20% - Accent2 30 3" xfId="8128"/>
    <cellStyle name="20% - Accent2 31" xfId="1234"/>
    <cellStyle name="20% - Accent2 31 2" xfId="6294"/>
    <cellStyle name="20% - Accent2 31 3" xfId="8160"/>
    <cellStyle name="20% - Accent2 32" xfId="1276"/>
    <cellStyle name="20% - Accent2 32 2" xfId="6295"/>
    <cellStyle name="20% - Accent2 32 3" xfId="8194"/>
    <cellStyle name="20% - Accent2 33" xfId="1318"/>
    <cellStyle name="20% - Accent2 33 2" xfId="6296"/>
    <cellStyle name="20% - Accent2 33 3" xfId="8227"/>
    <cellStyle name="20% - Accent2 34" xfId="1355"/>
    <cellStyle name="20% - Accent2 34 2" xfId="6297"/>
    <cellStyle name="20% - Accent2 34 3" xfId="8258"/>
    <cellStyle name="20% - Accent2 35" xfId="1400"/>
    <cellStyle name="20% - Accent2 35 2" xfId="6298"/>
    <cellStyle name="20% - Accent2 35 3" xfId="8293"/>
    <cellStyle name="20% - Accent2 36" xfId="1441"/>
    <cellStyle name="20% - Accent2 37" xfId="1481"/>
    <cellStyle name="20% - Accent2 38" xfId="1523"/>
    <cellStyle name="20% - Accent2 39" xfId="1564"/>
    <cellStyle name="20% - Accent2 4" xfId="128"/>
    <cellStyle name="20% - Accent2 4 2" xfId="1783"/>
    <cellStyle name="20% - Accent2 4 3" xfId="2807"/>
    <cellStyle name="20% - Accent2 4 3 2" xfId="6299"/>
    <cellStyle name="20% - Accent2 4 3 3" xfId="8387"/>
    <cellStyle name="20% - Accent2 4 4" xfId="3323"/>
    <cellStyle name="20% - Accent2 4 5" xfId="3544"/>
    <cellStyle name="20% - Accent2 4 6" xfId="3764"/>
    <cellStyle name="20% - Accent2 4 7" xfId="3939"/>
    <cellStyle name="20% - Accent2 4 8" xfId="4107"/>
    <cellStyle name="20% - Accent2 40" xfId="1605"/>
    <cellStyle name="20% - Accent2 41" xfId="1646"/>
    <cellStyle name="20% - Accent2 42" xfId="1687"/>
    <cellStyle name="20% - Accent2 43" xfId="1729"/>
    <cellStyle name="20% - Accent2 44" xfId="1778"/>
    <cellStyle name="20% - Accent2 45" xfId="2819"/>
    <cellStyle name="20% - Accent2 46" xfId="3335"/>
    <cellStyle name="20% - Accent2 47" xfId="3556"/>
    <cellStyle name="20% - Accent2 48" xfId="3776"/>
    <cellStyle name="20% - Accent2 49" xfId="3949"/>
    <cellStyle name="20% - Accent2 5" xfId="169"/>
    <cellStyle name="20% - Accent2 5 2" xfId="1785"/>
    <cellStyle name="20% - Accent2 5 2 2" xfId="6300"/>
    <cellStyle name="20% - Accent2 5 2 3" xfId="8328"/>
    <cellStyle name="20% - Accent2 5 3" xfId="2804"/>
    <cellStyle name="20% - Accent2 5 4" xfId="3320"/>
    <cellStyle name="20% - Accent2 5 5" xfId="3541"/>
    <cellStyle name="20% - Accent2 5 6" xfId="3761"/>
    <cellStyle name="20% - Accent2 5 7" xfId="3936"/>
    <cellStyle name="20% - Accent2 5 8" xfId="4104"/>
    <cellStyle name="20% - Accent2 50" xfId="4117"/>
    <cellStyle name="20% - Accent2 6" xfId="210"/>
    <cellStyle name="20% - Accent2 6 2" xfId="6301"/>
    <cellStyle name="20% - Accent2 7" xfId="251"/>
    <cellStyle name="20% - Accent2 7 2" xfId="6302"/>
    <cellStyle name="20% - Accent2 8" xfId="292"/>
    <cellStyle name="20% - Accent2 8 2" xfId="6303"/>
    <cellStyle name="20% - Accent2 9" xfId="333"/>
    <cellStyle name="20% - Accent2 9 2" xfId="6304"/>
    <cellStyle name="20% - Accent3" xfId="28" builtinId="38" customBuiltin="1"/>
    <cellStyle name="20% - Accent3 10" xfId="373"/>
    <cellStyle name="20% - Accent3 10 2" xfId="6305"/>
    <cellStyle name="20% - Accent3 11" xfId="414"/>
    <cellStyle name="20% - Accent3 11 2" xfId="6306"/>
    <cellStyle name="20% - Accent3 12" xfId="455"/>
    <cellStyle name="20% - Accent3 12 2" xfId="6307"/>
    <cellStyle name="20% - Accent3 13" xfId="496"/>
    <cellStyle name="20% - Accent3 13 2" xfId="6308"/>
    <cellStyle name="20% - Accent3 14" xfId="537"/>
    <cellStyle name="20% - Accent3 14 2" xfId="6309"/>
    <cellStyle name="20% - Accent3 14 3" xfId="7603"/>
    <cellStyle name="20% - Accent3 15" xfId="578"/>
    <cellStyle name="20% - Accent3 15 2" xfId="6310"/>
    <cellStyle name="20% - Accent3 15 3" xfId="7632"/>
    <cellStyle name="20% - Accent3 16" xfId="619"/>
    <cellStyle name="20% - Accent3 16 2" xfId="6311"/>
    <cellStyle name="20% - Accent3 16 3" xfId="7665"/>
    <cellStyle name="20% - Accent3 17" xfId="660"/>
    <cellStyle name="20% - Accent3 17 2" xfId="6312"/>
    <cellStyle name="20% - Accent3 17 3" xfId="7698"/>
    <cellStyle name="20% - Accent3 18" xfId="701"/>
    <cellStyle name="20% - Accent3 18 2" xfId="6313"/>
    <cellStyle name="20% - Accent3 18 3" xfId="7731"/>
    <cellStyle name="20% - Accent3 19" xfId="742"/>
    <cellStyle name="20% - Accent3 19 2" xfId="6314"/>
    <cellStyle name="20% - Accent3 19 3" xfId="7764"/>
    <cellStyle name="20% - Accent3 2" xfId="47"/>
    <cellStyle name="20% - Accent3 2 10" xfId="6141"/>
    <cellStyle name="20% - Accent3 2 11" xfId="6315"/>
    <cellStyle name="20% - Accent3 2 2" xfId="1787"/>
    <cellStyle name="20% - Accent3 2 2 2" xfId="6142"/>
    <cellStyle name="20% - Accent3 2 2 3" xfId="6316"/>
    <cellStyle name="20% - Accent3 2 3" xfId="2802"/>
    <cellStyle name="20% - Accent3 2 3 2" xfId="6143"/>
    <cellStyle name="20% - Accent3 2 3 3" xfId="6317"/>
    <cellStyle name="20% - Accent3 2 4" xfId="3318"/>
    <cellStyle name="20% - Accent3 2 4 2" xfId="6318"/>
    <cellStyle name="20% - Accent3 2 5" xfId="3539"/>
    <cellStyle name="20% - Accent3 2 5 2" xfId="6319"/>
    <cellStyle name="20% - Accent3 2 6" xfId="3759"/>
    <cellStyle name="20% - Accent3 2 7" xfId="3934"/>
    <cellStyle name="20% - Accent3 2 8" xfId="4102"/>
    <cellStyle name="20% - Accent3 2 9" xfId="5780"/>
    <cellStyle name="20% - Accent3 20" xfId="783"/>
    <cellStyle name="20% - Accent3 20 2" xfId="6320"/>
    <cellStyle name="20% - Accent3 20 3" xfId="7797"/>
    <cellStyle name="20% - Accent3 21" xfId="824"/>
    <cellStyle name="20% - Accent3 21 2" xfId="6321"/>
    <cellStyle name="20% - Accent3 21 3" xfId="7830"/>
    <cellStyle name="20% - Accent3 22" xfId="865"/>
    <cellStyle name="20% - Accent3 22 2" xfId="6322"/>
    <cellStyle name="20% - Accent3 22 3" xfId="7863"/>
    <cellStyle name="20% - Accent3 23" xfId="906"/>
    <cellStyle name="20% - Accent3 23 2" xfId="6323"/>
    <cellStyle name="20% - Accent3 23 3" xfId="7896"/>
    <cellStyle name="20% - Accent3 24" xfId="947"/>
    <cellStyle name="20% - Accent3 24 2" xfId="6324"/>
    <cellStyle name="20% - Accent3 24 3" xfId="7929"/>
    <cellStyle name="20% - Accent3 25" xfId="988"/>
    <cellStyle name="20% - Accent3 25 2" xfId="6325"/>
    <cellStyle name="20% - Accent3 25 3" xfId="7962"/>
    <cellStyle name="20% - Accent3 26" xfId="1029"/>
    <cellStyle name="20% - Accent3 26 2" xfId="6326"/>
    <cellStyle name="20% - Accent3 26 3" xfId="7995"/>
    <cellStyle name="20% - Accent3 27" xfId="1070"/>
    <cellStyle name="20% - Accent3 27 2" xfId="6327"/>
    <cellStyle name="20% - Accent3 27 3" xfId="8028"/>
    <cellStyle name="20% - Accent3 28" xfId="1111"/>
    <cellStyle name="20% - Accent3 28 2" xfId="6328"/>
    <cellStyle name="20% - Accent3 28 3" xfId="8061"/>
    <cellStyle name="20% - Accent3 29" xfId="1147"/>
    <cellStyle name="20% - Accent3 29 2" xfId="6329"/>
    <cellStyle name="20% - Accent3 29 3" xfId="8091"/>
    <cellStyle name="20% - Accent3 3" xfId="88"/>
    <cellStyle name="20% - Accent3 3 2" xfId="1789"/>
    <cellStyle name="20% - Accent3 3 3" xfId="2800"/>
    <cellStyle name="20% - Accent3 3 3 2" xfId="6330"/>
    <cellStyle name="20% - Accent3 3 3 3" xfId="8386"/>
    <cellStyle name="20% - Accent3 3 4" xfId="3316"/>
    <cellStyle name="20% - Accent3 3 5" xfId="3537"/>
    <cellStyle name="20% - Accent3 3 6" xfId="3757"/>
    <cellStyle name="20% - Accent3 3 7" xfId="3933"/>
    <cellStyle name="20% - Accent3 3 8" xfId="4101"/>
    <cellStyle name="20% - Accent3 30" xfId="1193"/>
    <cellStyle name="20% - Accent3 30 2" xfId="6331"/>
    <cellStyle name="20% - Accent3 30 3" xfId="8127"/>
    <cellStyle name="20% - Accent3 31" xfId="1233"/>
    <cellStyle name="20% - Accent3 31 2" xfId="6332"/>
    <cellStyle name="20% - Accent3 31 3" xfId="8159"/>
    <cellStyle name="20% - Accent3 32" xfId="1275"/>
    <cellStyle name="20% - Accent3 32 2" xfId="6333"/>
    <cellStyle name="20% - Accent3 32 3" xfId="8193"/>
    <cellStyle name="20% - Accent3 33" xfId="1317"/>
    <cellStyle name="20% - Accent3 33 2" xfId="6334"/>
    <cellStyle name="20% - Accent3 33 3" xfId="8226"/>
    <cellStyle name="20% - Accent3 34" xfId="1354"/>
    <cellStyle name="20% - Accent3 34 2" xfId="6335"/>
    <cellStyle name="20% - Accent3 34 3" xfId="8257"/>
    <cellStyle name="20% - Accent3 35" xfId="1399"/>
    <cellStyle name="20% - Accent3 35 2" xfId="6336"/>
    <cellStyle name="20% - Accent3 35 3" xfId="8292"/>
    <cellStyle name="20% - Accent3 36" xfId="1440"/>
    <cellStyle name="20% - Accent3 37" xfId="1480"/>
    <cellStyle name="20% - Accent3 38" xfId="1522"/>
    <cellStyle name="20% - Accent3 39" xfId="1563"/>
    <cellStyle name="20% - Accent3 4" xfId="127"/>
    <cellStyle name="20% - Accent3 4 2" xfId="1791"/>
    <cellStyle name="20% - Accent3 4 3" xfId="2799"/>
    <cellStyle name="20% - Accent3 4 3 2" xfId="6337"/>
    <cellStyle name="20% - Accent3 4 3 3" xfId="8385"/>
    <cellStyle name="20% - Accent3 4 4" xfId="3315"/>
    <cellStyle name="20% - Accent3 4 5" xfId="3536"/>
    <cellStyle name="20% - Accent3 4 6" xfId="3756"/>
    <cellStyle name="20% - Accent3 4 7" xfId="3932"/>
    <cellStyle name="20% - Accent3 4 8" xfId="4100"/>
    <cellStyle name="20% - Accent3 40" xfId="1604"/>
    <cellStyle name="20% - Accent3 41" xfId="1645"/>
    <cellStyle name="20% - Accent3 42" xfId="1686"/>
    <cellStyle name="20% - Accent3 43" xfId="1730"/>
    <cellStyle name="20% - Accent3 44" xfId="1786"/>
    <cellStyle name="20% - Accent3 45" xfId="2803"/>
    <cellStyle name="20% - Accent3 46" xfId="3319"/>
    <cellStyle name="20% - Accent3 47" xfId="3540"/>
    <cellStyle name="20% - Accent3 48" xfId="3760"/>
    <cellStyle name="20% - Accent3 49" xfId="3935"/>
    <cellStyle name="20% - Accent3 5" xfId="168"/>
    <cellStyle name="20% - Accent3 5 2" xfId="1792"/>
    <cellStyle name="20% - Accent3 5 2 2" xfId="6338"/>
    <cellStyle name="20% - Accent3 5 2 3" xfId="8330"/>
    <cellStyle name="20% - Accent3 5 3" xfId="2774"/>
    <cellStyle name="20% - Accent3 5 4" xfId="3313"/>
    <cellStyle name="20% - Accent3 5 5" xfId="3534"/>
    <cellStyle name="20% - Accent3 5 6" xfId="3754"/>
    <cellStyle name="20% - Accent3 5 7" xfId="3931"/>
    <cellStyle name="20% - Accent3 5 8" xfId="4099"/>
    <cellStyle name="20% - Accent3 50" xfId="4103"/>
    <cellStyle name="20% - Accent3 6" xfId="209"/>
    <cellStyle name="20% - Accent3 6 2" xfId="6339"/>
    <cellStyle name="20% - Accent3 7" xfId="250"/>
    <cellStyle name="20% - Accent3 7 2" xfId="6340"/>
    <cellStyle name="20% - Accent3 8" xfId="291"/>
    <cellStyle name="20% - Accent3 8 2" xfId="6341"/>
    <cellStyle name="20% - Accent3 9" xfId="332"/>
    <cellStyle name="20% - Accent3 9 2" xfId="6342"/>
    <cellStyle name="20% - Accent4" xfId="32" builtinId="42" customBuiltin="1"/>
    <cellStyle name="20% - Accent4 10" xfId="372"/>
    <cellStyle name="20% - Accent4 10 2" xfId="6343"/>
    <cellStyle name="20% - Accent4 11" xfId="413"/>
    <cellStyle name="20% - Accent4 11 2" xfId="6344"/>
    <cellStyle name="20% - Accent4 12" xfId="454"/>
    <cellStyle name="20% - Accent4 12 2" xfId="6345"/>
    <cellStyle name="20% - Accent4 13" xfId="495"/>
    <cellStyle name="20% - Accent4 13 2" xfId="6346"/>
    <cellStyle name="20% - Accent4 14" xfId="536"/>
    <cellStyle name="20% - Accent4 14 2" xfId="6347"/>
    <cellStyle name="20% - Accent4 14 3" xfId="7602"/>
    <cellStyle name="20% - Accent4 15" xfId="577"/>
    <cellStyle name="20% - Accent4 15 2" xfId="6348"/>
    <cellStyle name="20% - Accent4 15 3" xfId="7631"/>
    <cellStyle name="20% - Accent4 16" xfId="618"/>
    <cellStyle name="20% - Accent4 16 2" xfId="6349"/>
    <cellStyle name="20% - Accent4 16 3" xfId="7664"/>
    <cellStyle name="20% - Accent4 17" xfId="659"/>
    <cellStyle name="20% - Accent4 17 2" xfId="6350"/>
    <cellStyle name="20% - Accent4 17 3" xfId="7697"/>
    <cellStyle name="20% - Accent4 18" xfId="700"/>
    <cellStyle name="20% - Accent4 18 2" xfId="6351"/>
    <cellStyle name="20% - Accent4 18 3" xfId="7730"/>
    <cellStyle name="20% - Accent4 19" xfId="741"/>
    <cellStyle name="20% - Accent4 19 2" xfId="6352"/>
    <cellStyle name="20% - Accent4 19 3" xfId="7763"/>
    <cellStyle name="20% - Accent4 2" xfId="48"/>
    <cellStyle name="20% - Accent4 2 10" xfId="6144"/>
    <cellStyle name="20% - Accent4 2 11" xfId="6353"/>
    <cellStyle name="20% - Accent4 2 2" xfId="1794"/>
    <cellStyle name="20% - Accent4 2 2 2" xfId="6145"/>
    <cellStyle name="20% - Accent4 2 2 3" xfId="6354"/>
    <cellStyle name="20% - Accent4 2 3" xfId="2735"/>
    <cellStyle name="20% - Accent4 2 3 2" xfId="6146"/>
    <cellStyle name="20% - Accent4 2 3 3" xfId="6355"/>
    <cellStyle name="20% - Accent4 2 4" xfId="3311"/>
    <cellStyle name="20% - Accent4 2 4 2" xfId="6356"/>
    <cellStyle name="20% - Accent4 2 5" xfId="3532"/>
    <cellStyle name="20% - Accent4 2 5 2" xfId="6357"/>
    <cellStyle name="20% - Accent4 2 6" xfId="3752"/>
    <cellStyle name="20% - Accent4 2 7" xfId="3929"/>
    <cellStyle name="20% - Accent4 2 8" xfId="4097"/>
    <cellStyle name="20% - Accent4 2 9" xfId="5234"/>
    <cellStyle name="20% - Accent4 20" xfId="782"/>
    <cellStyle name="20% - Accent4 20 2" xfId="6358"/>
    <cellStyle name="20% - Accent4 20 3" xfId="7796"/>
    <cellStyle name="20% - Accent4 21" xfId="823"/>
    <cellStyle name="20% - Accent4 21 2" xfId="6359"/>
    <cellStyle name="20% - Accent4 21 3" xfId="7829"/>
    <cellStyle name="20% - Accent4 22" xfId="864"/>
    <cellStyle name="20% - Accent4 22 2" xfId="6360"/>
    <cellStyle name="20% - Accent4 22 3" xfId="7862"/>
    <cellStyle name="20% - Accent4 23" xfId="905"/>
    <cellStyle name="20% - Accent4 23 2" xfId="6361"/>
    <cellStyle name="20% - Accent4 23 3" xfId="7895"/>
    <cellStyle name="20% - Accent4 24" xfId="946"/>
    <cellStyle name="20% - Accent4 24 2" xfId="6362"/>
    <cellStyle name="20% - Accent4 24 3" xfId="7928"/>
    <cellStyle name="20% - Accent4 25" xfId="987"/>
    <cellStyle name="20% - Accent4 25 2" xfId="6363"/>
    <cellStyle name="20% - Accent4 25 3" xfId="7961"/>
    <cellStyle name="20% - Accent4 26" xfId="1028"/>
    <cellStyle name="20% - Accent4 26 2" xfId="6364"/>
    <cellStyle name="20% - Accent4 26 3" xfId="7994"/>
    <cellStyle name="20% - Accent4 27" xfId="1069"/>
    <cellStyle name="20% - Accent4 27 2" xfId="6365"/>
    <cellStyle name="20% - Accent4 27 3" xfId="8027"/>
    <cellStyle name="20% - Accent4 28" xfId="1110"/>
    <cellStyle name="20% - Accent4 28 2" xfId="6366"/>
    <cellStyle name="20% - Accent4 28 3" xfId="8060"/>
    <cellStyle name="20% - Accent4 29" xfId="1155"/>
    <cellStyle name="20% - Accent4 29 2" xfId="6367"/>
    <cellStyle name="20% - Accent4 29 3" xfId="8098"/>
    <cellStyle name="20% - Accent4 3" xfId="89"/>
    <cellStyle name="20% - Accent4 3 2" xfId="1796"/>
    <cellStyle name="20% - Accent4 3 3" xfId="2647"/>
    <cellStyle name="20% - Accent4 3 3 2" xfId="6368"/>
    <cellStyle name="20% - Accent4 3 3 3" xfId="8384"/>
    <cellStyle name="20% - Accent4 3 4" xfId="3310"/>
    <cellStyle name="20% - Accent4 3 5" xfId="3531"/>
    <cellStyle name="20% - Accent4 3 6" xfId="3751"/>
    <cellStyle name="20% - Accent4 3 7" xfId="3928"/>
    <cellStyle name="20% - Accent4 3 8" xfId="4096"/>
    <cellStyle name="20% - Accent4 30" xfId="1192"/>
    <cellStyle name="20% - Accent4 30 2" xfId="6369"/>
    <cellStyle name="20% - Accent4 30 3" xfId="8126"/>
    <cellStyle name="20% - Accent4 31" xfId="1232"/>
    <cellStyle name="20% - Accent4 31 2" xfId="6370"/>
    <cellStyle name="20% - Accent4 31 3" xfId="8158"/>
    <cellStyle name="20% - Accent4 32" xfId="1274"/>
    <cellStyle name="20% - Accent4 32 2" xfId="6371"/>
    <cellStyle name="20% - Accent4 32 3" xfId="8192"/>
    <cellStyle name="20% - Accent4 33" xfId="1316"/>
    <cellStyle name="20% - Accent4 33 2" xfId="6372"/>
    <cellStyle name="20% - Accent4 33 3" xfId="8225"/>
    <cellStyle name="20% - Accent4 34" xfId="1353"/>
    <cellStyle name="20% - Accent4 34 2" xfId="6373"/>
    <cellStyle name="20% - Accent4 34 3" xfId="8256"/>
    <cellStyle name="20% - Accent4 35" xfId="1398"/>
    <cellStyle name="20% - Accent4 35 2" xfId="6374"/>
    <cellStyle name="20% - Accent4 35 3" xfId="8291"/>
    <cellStyle name="20% - Accent4 36" xfId="1439"/>
    <cellStyle name="20% - Accent4 37" xfId="1479"/>
    <cellStyle name="20% - Accent4 38" xfId="1521"/>
    <cellStyle name="20% - Accent4 39" xfId="1562"/>
    <cellStyle name="20% - Accent4 4" xfId="126"/>
    <cellStyle name="20% - Accent4 4 2" xfId="1798"/>
    <cellStyle name="20% - Accent4 4 3" xfId="2613"/>
    <cellStyle name="20% - Accent4 4 3 2" xfId="6375"/>
    <cellStyle name="20% - Accent4 4 3 3" xfId="8383"/>
    <cellStyle name="20% - Accent4 4 4" xfId="3308"/>
    <cellStyle name="20% - Accent4 4 5" xfId="3529"/>
    <cellStyle name="20% - Accent4 4 6" xfId="3749"/>
    <cellStyle name="20% - Accent4 4 7" xfId="3927"/>
    <cellStyle name="20% - Accent4 4 8" xfId="4095"/>
    <cellStyle name="20% - Accent4 40" xfId="1603"/>
    <cellStyle name="20% - Accent4 41" xfId="1644"/>
    <cellStyle name="20% - Accent4 42" xfId="1685"/>
    <cellStyle name="20% - Accent4 43" xfId="1731"/>
    <cellStyle name="20% - Accent4 44" xfId="1793"/>
    <cellStyle name="20% - Accent4 45" xfId="2757"/>
    <cellStyle name="20% - Accent4 46" xfId="3312"/>
    <cellStyle name="20% - Accent4 47" xfId="3533"/>
    <cellStyle name="20% - Accent4 48" xfId="3753"/>
    <cellStyle name="20% - Accent4 49" xfId="3930"/>
    <cellStyle name="20% - Accent4 5" xfId="167"/>
    <cellStyle name="20% - Accent4 5 2" xfId="1800"/>
    <cellStyle name="20% - Accent4 5 2 2" xfId="6376"/>
    <cellStyle name="20% - Accent4 5 2 3" xfId="8331"/>
    <cellStyle name="20% - Accent4 5 3" xfId="2579"/>
    <cellStyle name="20% - Accent4 5 4" xfId="3306"/>
    <cellStyle name="20% - Accent4 5 5" xfId="3527"/>
    <cellStyle name="20% - Accent4 5 6" xfId="3747"/>
    <cellStyle name="20% - Accent4 5 7" xfId="3926"/>
    <cellStyle name="20% - Accent4 5 8" xfId="4094"/>
    <cellStyle name="20% - Accent4 50" xfId="4098"/>
    <cellStyle name="20% - Accent4 6" xfId="208"/>
    <cellStyle name="20% - Accent4 6 2" xfId="6377"/>
    <cellStyle name="20% - Accent4 7" xfId="249"/>
    <cellStyle name="20% - Accent4 7 2" xfId="6378"/>
    <cellStyle name="20% - Accent4 8" xfId="290"/>
    <cellStyle name="20% - Accent4 8 2" xfId="6379"/>
    <cellStyle name="20% - Accent4 9" xfId="331"/>
    <cellStyle name="20% - Accent4 9 2" xfId="6380"/>
    <cellStyle name="20% - Accent5" xfId="36" builtinId="46" customBuiltin="1"/>
    <cellStyle name="20% - Accent5 10" xfId="371"/>
    <cellStyle name="20% - Accent5 11" xfId="412"/>
    <cellStyle name="20% - Accent5 12" xfId="453"/>
    <cellStyle name="20% - Accent5 13" xfId="494"/>
    <cellStyle name="20% - Accent5 14" xfId="535"/>
    <cellStyle name="20% - Accent5 15" xfId="576"/>
    <cellStyle name="20% - Accent5 16" xfId="617"/>
    <cellStyle name="20% - Accent5 17" xfId="658"/>
    <cellStyle name="20% - Accent5 18" xfId="699"/>
    <cellStyle name="20% - Accent5 19" xfId="740"/>
    <cellStyle name="20% - Accent5 2" xfId="49"/>
    <cellStyle name="20% - Accent5 2 2" xfId="1802"/>
    <cellStyle name="20% - Accent5 2 3" xfId="2545"/>
    <cellStyle name="20% - Accent5 2 4" xfId="3304"/>
    <cellStyle name="20% - Accent5 2 5" xfId="3525"/>
    <cellStyle name="20% - Accent5 2 6" xfId="3745"/>
    <cellStyle name="20% - Accent5 2 7" xfId="3924"/>
    <cellStyle name="20% - Accent5 2 8" xfId="4092"/>
    <cellStyle name="20% - Accent5 2 9" xfId="5277"/>
    <cellStyle name="20% - Accent5 20" xfId="781"/>
    <cellStyle name="20% - Accent5 21" xfId="822"/>
    <cellStyle name="20% - Accent5 22" xfId="863"/>
    <cellStyle name="20% - Accent5 23" xfId="904"/>
    <cellStyle name="20% - Accent5 24" xfId="945"/>
    <cellStyle name="20% - Accent5 25" xfId="986"/>
    <cellStyle name="20% - Accent5 26" xfId="1027"/>
    <cellStyle name="20% - Accent5 27" xfId="1068"/>
    <cellStyle name="20% - Accent5 28" xfId="1109"/>
    <cellStyle name="20% - Accent5 29" xfId="1156"/>
    <cellStyle name="20% - Accent5 3" xfId="90"/>
    <cellStyle name="20% - Accent5 3 2" xfId="1804"/>
    <cellStyle name="20% - Accent5 3 3" xfId="2511"/>
    <cellStyle name="20% - Accent5 3 4" xfId="3302"/>
    <cellStyle name="20% - Accent5 3 5" xfId="3523"/>
    <cellStyle name="20% - Accent5 3 6" xfId="3743"/>
    <cellStyle name="20% - Accent5 3 7" xfId="3922"/>
    <cellStyle name="20% - Accent5 3 8" xfId="4091"/>
    <cellStyle name="20% - Accent5 30" xfId="1191"/>
    <cellStyle name="20% - Accent5 31" xfId="1231"/>
    <cellStyle name="20% - Accent5 32" xfId="1273"/>
    <cellStyle name="20% - Accent5 33" xfId="1315"/>
    <cellStyle name="20% - Accent5 34" xfId="1362"/>
    <cellStyle name="20% - Accent5 35" xfId="1397"/>
    <cellStyle name="20% - Accent5 36" xfId="1438"/>
    <cellStyle name="20% - Accent5 37" xfId="1478"/>
    <cellStyle name="20% - Accent5 38" xfId="1520"/>
    <cellStyle name="20% - Accent5 39" xfId="1561"/>
    <cellStyle name="20% - Accent5 4" xfId="125"/>
    <cellStyle name="20% - Accent5 4 2" xfId="1806"/>
    <cellStyle name="20% - Accent5 4 3" xfId="2477"/>
    <cellStyle name="20% - Accent5 4 4" xfId="3300"/>
    <cellStyle name="20% - Accent5 4 5" xfId="3521"/>
    <cellStyle name="20% - Accent5 4 6" xfId="3741"/>
    <cellStyle name="20% - Accent5 4 7" xfId="3921"/>
    <cellStyle name="20% - Accent5 4 8" xfId="4090"/>
    <cellStyle name="20% - Accent5 40" xfId="1602"/>
    <cellStyle name="20% - Accent5 41" xfId="1643"/>
    <cellStyle name="20% - Accent5 42" xfId="1684"/>
    <cellStyle name="20% - Accent5 43" xfId="1732"/>
    <cellStyle name="20% - Accent5 44" xfId="1801"/>
    <cellStyle name="20% - Accent5 45" xfId="2562"/>
    <cellStyle name="20% - Accent5 46" xfId="3305"/>
    <cellStyle name="20% - Accent5 47" xfId="3526"/>
    <cellStyle name="20% - Accent5 48" xfId="3746"/>
    <cellStyle name="20% - Accent5 49" xfId="3925"/>
    <cellStyle name="20% - Accent5 5" xfId="166"/>
    <cellStyle name="20% - Accent5 5 2" xfId="1807"/>
    <cellStyle name="20% - Accent5 5 3" xfId="2444"/>
    <cellStyle name="20% - Accent5 5 4" xfId="3298"/>
    <cellStyle name="20% - Accent5 5 5" xfId="3519"/>
    <cellStyle name="20% - Accent5 5 6" xfId="3739"/>
    <cellStyle name="20% - Accent5 5 7" xfId="3919"/>
    <cellStyle name="20% - Accent5 5 8" xfId="4088"/>
    <cellStyle name="20% - Accent5 50" xfId="4093"/>
    <cellStyle name="20% - Accent5 6" xfId="207"/>
    <cellStyle name="20% - Accent5 7" xfId="248"/>
    <cellStyle name="20% - Accent5 8" xfId="289"/>
    <cellStyle name="20% - Accent5 9" xfId="330"/>
    <cellStyle name="20% - Accent6" xfId="40" builtinId="50" customBuiltin="1"/>
    <cellStyle name="20% - Accent6 10" xfId="370"/>
    <cellStyle name="20% - Accent6 11" xfId="411"/>
    <cellStyle name="20% - Accent6 12" xfId="452"/>
    <cellStyle name="20% - Accent6 13" xfId="493"/>
    <cellStyle name="20% - Accent6 14" xfId="534"/>
    <cellStyle name="20% - Accent6 15" xfId="575"/>
    <cellStyle name="20% - Accent6 16" xfId="616"/>
    <cellStyle name="20% - Accent6 17" xfId="657"/>
    <cellStyle name="20% - Accent6 18" xfId="698"/>
    <cellStyle name="20% - Accent6 19" xfId="739"/>
    <cellStyle name="20% - Accent6 2" xfId="50"/>
    <cellStyle name="20% - Accent6 2 2" xfId="1809"/>
    <cellStyle name="20% - Accent6 2 3" xfId="2410"/>
    <cellStyle name="20% - Accent6 2 4" xfId="3296"/>
    <cellStyle name="20% - Accent6 2 5" xfId="3517"/>
    <cellStyle name="20% - Accent6 2 6" xfId="3737"/>
    <cellStyle name="20% - Accent6 2 7" xfId="3917"/>
    <cellStyle name="20% - Accent6 2 8" xfId="4086"/>
    <cellStyle name="20% - Accent6 2 9" xfId="5544"/>
    <cellStyle name="20% - Accent6 20" xfId="780"/>
    <cellStyle name="20% - Accent6 21" xfId="821"/>
    <cellStyle name="20% - Accent6 22" xfId="862"/>
    <cellStyle name="20% - Accent6 23" xfId="903"/>
    <cellStyle name="20% - Accent6 24" xfId="944"/>
    <cellStyle name="20% - Accent6 25" xfId="985"/>
    <cellStyle name="20% - Accent6 26" xfId="1026"/>
    <cellStyle name="20% - Accent6 27" xfId="1067"/>
    <cellStyle name="20% - Accent6 28" xfId="1108"/>
    <cellStyle name="20% - Accent6 29" xfId="1157"/>
    <cellStyle name="20% - Accent6 3" xfId="91"/>
    <cellStyle name="20% - Accent6 3 2" xfId="1811"/>
    <cellStyle name="20% - Accent6 3 3" xfId="2376"/>
    <cellStyle name="20% - Accent6 3 4" xfId="3294"/>
    <cellStyle name="20% - Accent6 3 5" xfId="3515"/>
    <cellStyle name="20% - Accent6 3 6" xfId="3735"/>
    <cellStyle name="20% - Accent6 3 7" xfId="3916"/>
    <cellStyle name="20% - Accent6 3 8" xfId="4085"/>
    <cellStyle name="20% - Accent6 30" xfId="1190"/>
    <cellStyle name="20% - Accent6 31" xfId="1230"/>
    <cellStyle name="20% - Accent6 32" xfId="1272"/>
    <cellStyle name="20% - Accent6 33" xfId="1314"/>
    <cellStyle name="20% - Accent6 34" xfId="1363"/>
    <cellStyle name="20% - Accent6 35" xfId="1396"/>
    <cellStyle name="20% - Accent6 36" xfId="1437"/>
    <cellStyle name="20% - Accent6 37" xfId="1477"/>
    <cellStyle name="20% - Accent6 38" xfId="1519"/>
    <cellStyle name="20% - Accent6 39" xfId="1560"/>
    <cellStyle name="20% - Accent6 4" xfId="124"/>
    <cellStyle name="20% - Accent6 4 2" xfId="1813"/>
    <cellStyle name="20% - Accent6 4 3" xfId="2343"/>
    <cellStyle name="20% - Accent6 4 4" xfId="3293"/>
    <cellStyle name="20% - Accent6 4 5" xfId="3514"/>
    <cellStyle name="20% - Accent6 4 6" xfId="3734"/>
    <cellStyle name="20% - Accent6 4 7" xfId="3915"/>
    <cellStyle name="20% - Accent6 4 8" xfId="4084"/>
    <cellStyle name="20% - Accent6 40" xfId="1601"/>
    <cellStyle name="20% - Accent6 41" xfId="1642"/>
    <cellStyle name="20% - Accent6 42" xfId="1683"/>
    <cellStyle name="20% - Accent6 43" xfId="1733"/>
    <cellStyle name="20% - Accent6 44" xfId="1808"/>
    <cellStyle name="20% - Accent6 45" xfId="2427"/>
    <cellStyle name="20% - Accent6 46" xfId="3297"/>
    <cellStyle name="20% - Accent6 47" xfId="3518"/>
    <cellStyle name="20% - Accent6 48" xfId="3738"/>
    <cellStyle name="20% - Accent6 49" xfId="3918"/>
    <cellStyle name="20% - Accent6 5" xfId="165"/>
    <cellStyle name="20% - Accent6 5 2" xfId="1815"/>
    <cellStyle name="20% - Accent6 5 3" xfId="2309"/>
    <cellStyle name="20% - Accent6 5 4" xfId="3291"/>
    <cellStyle name="20% - Accent6 5 5" xfId="3512"/>
    <cellStyle name="20% - Accent6 5 6" xfId="3732"/>
    <cellStyle name="20% - Accent6 5 7" xfId="3914"/>
    <cellStyle name="20% - Accent6 5 8" xfId="4083"/>
    <cellStyle name="20% - Accent6 50" xfId="4087"/>
    <cellStyle name="20% - Accent6 6" xfId="206"/>
    <cellStyle name="20% - Accent6 7" xfId="247"/>
    <cellStyle name="20% - Accent6 8" xfId="288"/>
    <cellStyle name="20% - Accent6 9" xfId="329"/>
    <cellStyle name="40% - Accent1" xfId="21" builtinId="31" customBuiltin="1"/>
    <cellStyle name="40% - Accent1 10" xfId="369"/>
    <cellStyle name="40% - Accent1 10 2" xfId="6381"/>
    <cellStyle name="40% - Accent1 11" xfId="410"/>
    <cellStyle name="40% - Accent1 11 2" xfId="6382"/>
    <cellStyle name="40% - Accent1 12" xfId="451"/>
    <cellStyle name="40% - Accent1 12 2" xfId="6383"/>
    <cellStyle name="40% - Accent1 13" xfId="492"/>
    <cellStyle name="40% - Accent1 13 2" xfId="6384"/>
    <cellStyle name="40% - Accent1 14" xfId="533"/>
    <cellStyle name="40% - Accent1 14 2" xfId="6385"/>
    <cellStyle name="40% - Accent1 14 3" xfId="7601"/>
    <cellStyle name="40% - Accent1 15" xfId="574"/>
    <cellStyle name="40% - Accent1 15 2" xfId="6386"/>
    <cellStyle name="40% - Accent1 15 3" xfId="7630"/>
    <cellStyle name="40% - Accent1 16" xfId="615"/>
    <cellStyle name="40% - Accent1 16 2" xfId="6387"/>
    <cellStyle name="40% - Accent1 16 3" xfId="7663"/>
    <cellStyle name="40% - Accent1 17" xfId="656"/>
    <cellStyle name="40% - Accent1 17 2" xfId="6388"/>
    <cellStyle name="40% - Accent1 17 3" xfId="7696"/>
    <cellStyle name="40% - Accent1 18" xfId="697"/>
    <cellStyle name="40% - Accent1 18 2" xfId="6389"/>
    <cellStyle name="40% - Accent1 18 3" xfId="7729"/>
    <cellStyle name="40% - Accent1 19" xfId="738"/>
    <cellStyle name="40% - Accent1 19 2" xfId="6390"/>
    <cellStyle name="40% - Accent1 19 3" xfId="7762"/>
    <cellStyle name="40% - Accent1 2" xfId="51"/>
    <cellStyle name="40% - Accent1 2 10" xfId="6147"/>
    <cellStyle name="40% - Accent1 2 2" xfId="1817"/>
    <cellStyle name="40% - Accent1 2 2 2" xfId="6148"/>
    <cellStyle name="40% - Accent1 2 3" xfId="2275"/>
    <cellStyle name="40% - Accent1 2 3 2" xfId="6149"/>
    <cellStyle name="40% - Accent1 2 4" xfId="3289"/>
    <cellStyle name="40% - Accent1 2 4 2" xfId="6391"/>
    <cellStyle name="40% - Accent1 2 5" xfId="3510"/>
    <cellStyle name="40% - Accent1 2 5 2" xfId="6392"/>
    <cellStyle name="40% - Accent1 2 6" xfId="3730"/>
    <cellStyle name="40% - Accent1 2 7" xfId="3912"/>
    <cellStyle name="40% - Accent1 2 8" xfId="4081"/>
    <cellStyle name="40% - Accent1 2 9" xfId="5353"/>
    <cellStyle name="40% - Accent1 20" xfId="779"/>
    <cellStyle name="40% - Accent1 20 2" xfId="6393"/>
    <cellStyle name="40% - Accent1 20 3" xfId="7795"/>
    <cellStyle name="40% - Accent1 21" xfId="820"/>
    <cellStyle name="40% - Accent1 21 2" xfId="6394"/>
    <cellStyle name="40% - Accent1 21 3" xfId="7828"/>
    <cellStyle name="40% - Accent1 22" xfId="861"/>
    <cellStyle name="40% - Accent1 22 2" xfId="6395"/>
    <cellStyle name="40% - Accent1 22 3" xfId="7861"/>
    <cellStyle name="40% - Accent1 23" xfId="902"/>
    <cellStyle name="40% - Accent1 23 2" xfId="6396"/>
    <cellStyle name="40% - Accent1 23 3" xfId="7894"/>
    <cellStyle name="40% - Accent1 24" xfId="943"/>
    <cellStyle name="40% - Accent1 24 2" xfId="6397"/>
    <cellStyle name="40% - Accent1 24 3" xfId="7927"/>
    <cellStyle name="40% - Accent1 25" xfId="984"/>
    <cellStyle name="40% - Accent1 25 2" xfId="6398"/>
    <cellStyle name="40% - Accent1 25 3" xfId="7960"/>
    <cellStyle name="40% - Accent1 26" xfId="1025"/>
    <cellStyle name="40% - Accent1 26 2" xfId="6399"/>
    <cellStyle name="40% - Accent1 26 3" xfId="7993"/>
    <cellStyle name="40% - Accent1 27" xfId="1066"/>
    <cellStyle name="40% - Accent1 27 2" xfId="6400"/>
    <cellStyle name="40% - Accent1 27 3" xfId="8026"/>
    <cellStyle name="40% - Accent1 28" xfId="1107"/>
    <cellStyle name="40% - Accent1 28 2" xfId="6401"/>
    <cellStyle name="40% - Accent1 28 3" xfId="8059"/>
    <cellStyle name="40% - Accent1 29" xfId="1158"/>
    <cellStyle name="40% - Accent1 29 2" xfId="6402"/>
    <cellStyle name="40% - Accent1 29 3" xfId="8099"/>
    <cellStyle name="40% - Accent1 3" xfId="92"/>
    <cellStyle name="40% - Accent1 3 2" xfId="1819"/>
    <cellStyle name="40% - Accent1 3 3" xfId="2242"/>
    <cellStyle name="40% - Accent1 3 3 2" xfId="6403"/>
    <cellStyle name="40% - Accent1 3 3 3" xfId="8382"/>
    <cellStyle name="40% - Accent1 3 4" xfId="3288"/>
    <cellStyle name="40% - Accent1 3 5" xfId="3509"/>
    <cellStyle name="40% - Accent1 3 6" xfId="3729"/>
    <cellStyle name="40% - Accent1 3 7" xfId="3911"/>
    <cellStyle name="40% - Accent1 3 8" xfId="4080"/>
    <cellStyle name="40% - Accent1 30" xfId="1189"/>
    <cellStyle name="40% - Accent1 30 2" xfId="6404"/>
    <cellStyle name="40% - Accent1 30 3" xfId="8125"/>
    <cellStyle name="40% - Accent1 31" xfId="1229"/>
    <cellStyle name="40% - Accent1 31 2" xfId="6405"/>
    <cellStyle name="40% - Accent1 31 3" xfId="8157"/>
    <cellStyle name="40% - Accent1 32" xfId="1271"/>
    <cellStyle name="40% - Accent1 32 2" xfId="6406"/>
    <cellStyle name="40% - Accent1 32 3" xfId="8191"/>
    <cellStyle name="40% - Accent1 33" xfId="1313"/>
    <cellStyle name="40% - Accent1 33 2" xfId="6407"/>
    <cellStyle name="40% - Accent1 33 3" xfId="8224"/>
    <cellStyle name="40% - Accent1 34" xfId="1364"/>
    <cellStyle name="40% - Accent1 34 2" xfId="6408"/>
    <cellStyle name="40% - Accent1 34 3" xfId="8264"/>
    <cellStyle name="40% - Accent1 35" xfId="1395"/>
    <cellStyle name="40% - Accent1 35 2" xfId="6409"/>
    <cellStyle name="40% - Accent1 35 3" xfId="8290"/>
    <cellStyle name="40% - Accent1 36" xfId="1436"/>
    <cellStyle name="40% - Accent1 37" xfId="1476"/>
    <cellStyle name="40% - Accent1 38" xfId="1518"/>
    <cellStyle name="40% - Accent1 39" xfId="1559"/>
    <cellStyle name="40% - Accent1 4" xfId="123"/>
    <cellStyle name="40% - Accent1 4 2" xfId="1821"/>
    <cellStyle name="40% - Accent1 4 3" xfId="2208"/>
    <cellStyle name="40% - Accent1 4 3 2" xfId="6410"/>
    <cellStyle name="40% - Accent1 4 3 3" xfId="8381"/>
    <cellStyle name="40% - Accent1 4 4" xfId="3286"/>
    <cellStyle name="40% - Accent1 4 5" xfId="3507"/>
    <cellStyle name="40% - Accent1 4 6" xfId="3727"/>
    <cellStyle name="40% - Accent1 4 7" xfId="3910"/>
    <cellStyle name="40% - Accent1 4 8" xfId="4079"/>
    <cellStyle name="40% - Accent1 40" xfId="1600"/>
    <cellStyle name="40% - Accent1 41" xfId="1641"/>
    <cellStyle name="40% - Accent1 42" xfId="1682"/>
    <cellStyle name="40% - Accent1 43" xfId="1734"/>
    <cellStyle name="40% - Accent1 44" xfId="1816"/>
    <cellStyle name="40% - Accent1 45" xfId="2292"/>
    <cellStyle name="40% - Accent1 46" xfId="3290"/>
    <cellStyle name="40% - Accent1 47" xfId="3511"/>
    <cellStyle name="40% - Accent1 48" xfId="3731"/>
    <cellStyle name="40% - Accent1 49" xfId="3913"/>
    <cellStyle name="40% - Accent1 5" xfId="164"/>
    <cellStyle name="40% - Accent1 5 2" xfId="1822"/>
    <cellStyle name="40% - Accent1 5 2 2" xfId="6411"/>
    <cellStyle name="40% - Accent1 5 2 3" xfId="8334"/>
    <cellStyle name="40% - Accent1 5 3" xfId="2174"/>
    <cellStyle name="40% - Accent1 5 4" xfId="3283"/>
    <cellStyle name="40% - Accent1 5 5" xfId="3504"/>
    <cellStyle name="40% - Accent1 5 6" xfId="3724"/>
    <cellStyle name="40% - Accent1 5 7" xfId="3908"/>
    <cellStyle name="40% - Accent1 5 8" xfId="4077"/>
    <cellStyle name="40% - Accent1 50" xfId="4082"/>
    <cellStyle name="40% - Accent1 6" xfId="205"/>
    <cellStyle name="40% - Accent1 6 2" xfId="6412"/>
    <cellStyle name="40% - Accent1 7" xfId="246"/>
    <cellStyle name="40% - Accent1 7 2" xfId="6413"/>
    <cellStyle name="40% - Accent1 8" xfId="287"/>
    <cellStyle name="40% - Accent1 8 2" xfId="6414"/>
    <cellStyle name="40% - Accent1 9" xfId="328"/>
    <cellStyle name="40% - Accent1 9 2" xfId="6415"/>
    <cellStyle name="40% - Accent2" xfId="25" builtinId="35" customBuiltin="1"/>
    <cellStyle name="40% - Accent2 10" xfId="368"/>
    <cellStyle name="40% - Accent2 10 2" xfId="6416"/>
    <cellStyle name="40% - Accent2 11" xfId="409"/>
    <cellStyle name="40% - Accent2 11 2" xfId="6417"/>
    <cellStyle name="40% - Accent2 12" xfId="450"/>
    <cellStyle name="40% - Accent2 12 2" xfId="6418"/>
    <cellStyle name="40% - Accent2 13" xfId="491"/>
    <cellStyle name="40% - Accent2 13 2" xfId="6419"/>
    <cellStyle name="40% - Accent2 14" xfId="532"/>
    <cellStyle name="40% - Accent2 14 2" xfId="6420"/>
    <cellStyle name="40% - Accent2 14 3" xfId="7600"/>
    <cellStyle name="40% - Accent2 15" xfId="573"/>
    <cellStyle name="40% - Accent2 15 2" xfId="6421"/>
    <cellStyle name="40% - Accent2 15 3" xfId="7629"/>
    <cellStyle name="40% - Accent2 16" xfId="614"/>
    <cellStyle name="40% - Accent2 16 2" xfId="6422"/>
    <cellStyle name="40% - Accent2 16 3" xfId="7662"/>
    <cellStyle name="40% - Accent2 17" xfId="655"/>
    <cellStyle name="40% - Accent2 17 2" xfId="6423"/>
    <cellStyle name="40% - Accent2 17 3" xfId="7695"/>
    <cellStyle name="40% - Accent2 18" xfId="696"/>
    <cellStyle name="40% - Accent2 18 2" xfId="6424"/>
    <cellStyle name="40% - Accent2 18 3" xfId="7728"/>
    <cellStyle name="40% - Accent2 19" xfId="737"/>
    <cellStyle name="40% - Accent2 19 2" xfId="6425"/>
    <cellStyle name="40% - Accent2 19 3" xfId="7761"/>
    <cellStyle name="40% - Accent2 2" xfId="52"/>
    <cellStyle name="40% - Accent2 2 10" xfId="6150"/>
    <cellStyle name="40% - Accent2 2 11" xfId="6426"/>
    <cellStyle name="40% - Accent2 2 2" xfId="1824"/>
    <cellStyle name="40% - Accent2 2 2 2" xfId="6151"/>
    <cellStyle name="40% - Accent2 2 2 3" xfId="6427"/>
    <cellStyle name="40% - Accent2 2 3" xfId="2140"/>
    <cellStyle name="40% - Accent2 2 3 2" xfId="6152"/>
    <cellStyle name="40% - Accent2 2 3 3" xfId="6428"/>
    <cellStyle name="40% - Accent2 2 4" xfId="3281"/>
    <cellStyle name="40% - Accent2 2 4 2" xfId="6429"/>
    <cellStyle name="40% - Accent2 2 5" xfId="3502"/>
    <cellStyle name="40% - Accent2 2 5 2" xfId="6430"/>
    <cellStyle name="40% - Accent2 2 6" xfId="3722"/>
    <cellStyle name="40% - Accent2 2 7" xfId="3906"/>
    <cellStyle name="40% - Accent2 2 8" xfId="4075"/>
    <cellStyle name="40% - Accent2 2 9" xfId="5645"/>
    <cellStyle name="40% - Accent2 20" xfId="778"/>
    <cellStyle name="40% - Accent2 20 2" xfId="6431"/>
    <cellStyle name="40% - Accent2 20 3" xfId="7794"/>
    <cellStyle name="40% - Accent2 21" xfId="819"/>
    <cellStyle name="40% - Accent2 21 2" xfId="6432"/>
    <cellStyle name="40% - Accent2 21 3" xfId="7827"/>
    <cellStyle name="40% - Accent2 22" xfId="860"/>
    <cellStyle name="40% - Accent2 22 2" xfId="6433"/>
    <cellStyle name="40% - Accent2 22 3" xfId="7860"/>
    <cellStyle name="40% - Accent2 23" xfId="901"/>
    <cellStyle name="40% - Accent2 23 2" xfId="6434"/>
    <cellStyle name="40% - Accent2 23 3" xfId="7893"/>
    <cellStyle name="40% - Accent2 24" xfId="942"/>
    <cellStyle name="40% - Accent2 24 2" xfId="6435"/>
    <cellStyle name="40% - Accent2 24 3" xfId="7926"/>
    <cellStyle name="40% - Accent2 25" xfId="983"/>
    <cellStyle name="40% - Accent2 25 2" xfId="6436"/>
    <cellStyle name="40% - Accent2 25 3" xfId="7959"/>
    <cellStyle name="40% - Accent2 26" xfId="1024"/>
    <cellStyle name="40% - Accent2 26 2" xfId="6437"/>
    <cellStyle name="40% - Accent2 26 3" xfId="7992"/>
    <cellStyle name="40% - Accent2 27" xfId="1065"/>
    <cellStyle name="40% - Accent2 27 2" xfId="6438"/>
    <cellStyle name="40% - Accent2 27 3" xfId="8025"/>
    <cellStyle name="40% - Accent2 28" xfId="1106"/>
    <cellStyle name="40% - Accent2 28 2" xfId="6439"/>
    <cellStyle name="40% - Accent2 28 3" xfId="8058"/>
    <cellStyle name="40% - Accent2 29" xfId="1159"/>
    <cellStyle name="40% - Accent2 29 2" xfId="6440"/>
    <cellStyle name="40% - Accent2 29 3" xfId="8100"/>
    <cellStyle name="40% - Accent2 3" xfId="93"/>
    <cellStyle name="40% - Accent2 3 2" xfId="1826"/>
    <cellStyle name="40% - Accent2 3 3" xfId="2106"/>
    <cellStyle name="40% - Accent2 3 3 2" xfId="6441"/>
    <cellStyle name="40% - Accent2 3 3 3" xfId="8380"/>
    <cellStyle name="40% - Accent2 3 4" xfId="3279"/>
    <cellStyle name="40% - Accent2 3 5" xfId="3500"/>
    <cellStyle name="40% - Accent2 3 6" xfId="3720"/>
    <cellStyle name="40% - Accent2 3 7" xfId="3905"/>
    <cellStyle name="40% - Accent2 3 8" xfId="4074"/>
    <cellStyle name="40% - Accent2 30" xfId="1188"/>
    <cellStyle name="40% - Accent2 30 2" xfId="6442"/>
    <cellStyle name="40% - Accent2 30 3" xfId="8124"/>
    <cellStyle name="40% - Accent2 31" xfId="1241"/>
    <cellStyle name="40% - Accent2 31 2" xfId="6443"/>
    <cellStyle name="40% - Accent2 31 3" xfId="8166"/>
    <cellStyle name="40% - Accent2 32" xfId="1270"/>
    <cellStyle name="40% - Accent2 32 2" xfId="6444"/>
    <cellStyle name="40% - Accent2 32 3" xfId="8190"/>
    <cellStyle name="40% - Accent2 33" xfId="1312"/>
    <cellStyle name="40% - Accent2 33 2" xfId="6445"/>
    <cellStyle name="40% - Accent2 33 3" xfId="8223"/>
    <cellStyle name="40% - Accent2 34" xfId="1365"/>
    <cellStyle name="40% - Accent2 34 2" xfId="6446"/>
    <cellStyle name="40% - Accent2 34 3" xfId="8265"/>
    <cellStyle name="40% - Accent2 35" xfId="1394"/>
    <cellStyle name="40% - Accent2 35 2" xfId="6447"/>
    <cellStyle name="40% - Accent2 35 3" xfId="8289"/>
    <cellStyle name="40% - Accent2 36" xfId="1435"/>
    <cellStyle name="40% - Accent2 37" xfId="1488"/>
    <cellStyle name="40% - Accent2 38" xfId="1517"/>
    <cellStyle name="40% - Accent2 39" xfId="1558"/>
    <cellStyle name="40% - Accent2 4" xfId="122"/>
    <cellStyle name="40% - Accent2 4 2" xfId="1828"/>
    <cellStyle name="40% - Accent2 4 3" xfId="2072"/>
    <cellStyle name="40% - Accent2 4 3 2" xfId="6448"/>
    <cellStyle name="40% - Accent2 4 3 3" xfId="8379"/>
    <cellStyle name="40% - Accent2 4 4" xfId="3278"/>
    <cellStyle name="40% - Accent2 4 5" xfId="3499"/>
    <cellStyle name="40% - Accent2 4 6" xfId="3719"/>
    <cellStyle name="40% - Accent2 4 7" xfId="3904"/>
    <cellStyle name="40% - Accent2 4 8" xfId="4073"/>
    <cellStyle name="40% - Accent2 40" xfId="1599"/>
    <cellStyle name="40% - Accent2 41" xfId="1640"/>
    <cellStyle name="40% - Accent2 42" xfId="1681"/>
    <cellStyle name="40% - Accent2 43" xfId="1735"/>
    <cellStyle name="40% - Accent2 44" xfId="1823"/>
    <cellStyle name="40% - Accent2 45" xfId="2157"/>
    <cellStyle name="40% - Accent2 46" xfId="3282"/>
    <cellStyle name="40% - Accent2 47" xfId="3503"/>
    <cellStyle name="40% - Accent2 48" xfId="3723"/>
    <cellStyle name="40% - Accent2 49" xfId="3907"/>
    <cellStyle name="40% - Accent2 5" xfId="163"/>
    <cellStyle name="40% - Accent2 5 2" xfId="1830"/>
    <cellStyle name="40% - Accent2 5 2 2" xfId="6449"/>
    <cellStyle name="40% - Accent2 5 2 3" xfId="8337"/>
    <cellStyle name="40% - Accent2 5 3" xfId="2044"/>
    <cellStyle name="40% - Accent2 5 4" xfId="3276"/>
    <cellStyle name="40% - Accent2 5 5" xfId="3497"/>
    <cellStyle name="40% - Accent2 5 6" xfId="3717"/>
    <cellStyle name="40% - Accent2 5 7" xfId="3903"/>
    <cellStyle name="40% - Accent2 5 8" xfId="4072"/>
    <cellStyle name="40% - Accent2 50" xfId="4076"/>
    <cellStyle name="40% - Accent2 6" xfId="204"/>
    <cellStyle name="40% - Accent2 6 2" xfId="6450"/>
    <cellStyle name="40% - Accent2 7" xfId="245"/>
    <cellStyle name="40% - Accent2 7 2" xfId="6451"/>
    <cellStyle name="40% - Accent2 8" xfId="286"/>
    <cellStyle name="40% - Accent2 8 2" xfId="6452"/>
    <cellStyle name="40% - Accent2 9" xfId="327"/>
    <cellStyle name="40% - Accent2 9 2" xfId="6453"/>
    <cellStyle name="40% - Accent3" xfId="29" builtinId="39" customBuiltin="1"/>
    <cellStyle name="40% - Accent3 10" xfId="381"/>
    <cellStyle name="40% - Accent3 10 2" xfId="6454"/>
    <cellStyle name="40% - Accent3 11" xfId="422"/>
    <cellStyle name="40% - Accent3 11 2" xfId="6455"/>
    <cellStyle name="40% - Accent3 12" xfId="463"/>
    <cellStyle name="40% - Accent3 12 2" xfId="6456"/>
    <cellStyle name="40% - Accent3 13" xfId="504"/>
    <cellStyle name="40% - Accent3 13 2" xfId="6457"/>
    <cellStyle name="40% - Accent3 14" xfId="545"/>
    <cellStyle name="40% - Accent3 14 2" xfId="6458"/>
    <cellStyle name="40% - Accent3 14 3" xfId="7606"/>
    <cellStyle name="40% - Accent3 15" xfId="586"/>
    <cellStyle name="40% - Accent3 15 2" xfId="6459"/>
    <cellStyle name="40% - Accent3 15 3" xfId="7639"/>
    <cellStyle name="40% - Accent3 16" xfId="627"/>
    <cellStyle name="40% - Accent3 16 2" xfId="6460"/>
    <cellStyle name="40% - Accent3 16 3" xfId="7672"/>
    <cellStyle name="40% - Accent3 17" xfId="668"/>
    <cellStyle name="40% - Accent3 17 2" xfId="6461"/>
    <cellStyle name="40% - Accent3 17 3" xfId="7705"/>
    <cellStyle name="40% - Accent3 18" xfId="709"/>
    <cellStyle name="40% - Accent3 18 2" xfId="6462"/>
    <cellStyle name="40% - Accent3 18 3" xfId="7738"/>
    <cellStyle name="40% - Accent3 19" xfId="750"/>
    <cellStyle name="40% - Accent3 19 2" xfId="6463"/>
    <cellStyle name="40% - Accent3 19 3" xfId="7771"/>
    <cellStyle name="40% - Accent3 2" xfId="53"/>
    <cellStyle name="40% - Accent3 2 10" xfId="6153"/>
    <cellStyle name="40% - Accent3 2 11" xfId="6464"/>
    <cellStyle name="40% - Accent3 2 2" xfId="1832"/>
    <cellStyle name="40% - Accent3 2 2 2" xfId="6154"/>
    <cellStyle name="40% - Accent3 2 2 3" xfId="6465"/>
    <cellStyle name="40% - Accent3 2 3" xfId="2040"/>
    <cellStyle name="40% - Accent3 2 3 2" xfId="6155"/>
    <cellStyle name="40% - Accent3 2 3 3" xfId="6466"/>
    <cellStyle name="40% - Accent3 2 4" xfId="3274"/>
    <cellStyle name="40% - Accent3 2 4 2" xfId="6467"/>
    <cellStyle name="40% - Accent3 2 5" xfId="3495"/>
    <cellStyle name="40% - Accent3 2 5 2" xfId="6468"/>
    <cellStyle name="40% - Accent3 2 6" xfId="3715"/>
    <cellStyle name="40% - Accent3 2 7" xfId="3901"/>
    <cellStyle name="40% - Accent3 2 8" xfId="4070"/>
    <cellStyle name="40% - Accent3 2 9" xfId="5913"/>
    <cellStyle name="40% - Accent3 20" xfId="791"/>
    <cellStyle name="40% - Accent3 20 2" xfId="6469"/>
    <cellStyle name="40% - Accent3 20 3" xfId="7804"/>
    <cellStyle name="40% - Accent3 21" xfId="832"/>
    <cellStyle name="40% - Accent3 21 2" xfId="6470"/>
    <cellStyle name="40% - Accent3 21 3" xfId="7837"/>
    <cellStyle name="40% - Accent3 22" xfId="873"/>
    <cellStyle name="40% - Accent3 22 2" xfId="6471"/>
    <cellStyle name="40% - Accent3 22 3" xfId="7870"/>
    <cellStyle name="40% - Accent3 23" xfId="914"/>
    <cellStyle name="40% - Accent3 23 2" xfId="6472"/>
    <cellStyle name="40% - Accent3 23 3" xfId="7903"/>
    <cellStyle name="40% - Accent3 24" xfId="955"/>
    <cellStyle name="40% - Accent3 24 2" xfId="6473"/>
    <cellStyle name="40% - Accent3 24 3" xfId="7936"/>
    <cellStyle name="40% - Accent3 25" xfId="996"/>
    <cellStyle name="40% - Accent3 25 2" xfId="6474"/>
    <cellStyle name="40% - Accent3 25 3" xfId="7969"/>
    <cellStyle name="40% - Accent3 26" xfId="1037"/>
    <cellStyle name="40% - Accent3 26 2" xfId="6475"/>
    <cellStyle name="40% - Accent3 26 3" xfId="8002"/>
    <cellStyle name="40% - Accent3 27" xfId="1078"/>
    <cellStyle name="40% - Accent3 27 2" xfId="6476"/>
    <cellStyle name="40% - Accent3 27 3" xfId="8035"/>
    <cellStyle name="40% - Accent3 28" xfId="1119"/>
    <cellStyle name="40% - Accent3 28 2" xfId="6477"/>
    <cellStyle name="40% - Accent3 28 3" xfId="8068"/>
    <cellStyle name="40% - Accent3 29" xfId="1160"/>
    <cellStyle name="40% - Accent3 29 2" xfId="6478"/>
    <cellStyle name="40% - Accent3 29 3" xfId="8101"/>
    <cellStyle name="40% - Accent3 3" xfId="94"/>
    <cellStyle name="40% - Accent3 3 2" xfId="1834"/>
    <cellStyle name="40% - Accent3 3 3" xfId="2035"/>
    <cellStyle name="40% - Accent3 3 3 2" xfId="6479"/>
    <cellStyle name="40% - Accent3 3 3 3" xfId="8378"/>
    <cellStyle name="40% - Accent3 3 4" xfId="3273"/>
    <cellStyle name="40% - Accent3 3 5" xfId="3494"/>
    <cellStyle name="40% - Accent3 3 6" xfId="3714"/>
    <cellStyle name="40% - Accent3 3 7" xfId="3900"/>
    <cellStyle name="40% - Accent3 3 8" xfId="4069"/>
    <cellStyle name="40% - Accent3 30" xfId="1201"/>
    <cellStyle name="40% - Accent3 30 2" xfId="6480"/>
    <cellStyle name="40% - Accent3 30 3" xfId="8134"/>
    <cellStyle name="40% - Accent3 31" xfId="1242"/>
    <cellStyle name="40% - Accent3 31 2" xfId="6481"/>
    <cellStyle name="40% - Accent3 31 3" xfId="8167"/>
    <cellStyle name="40% - Accent3 32" xfId="1284"/>
    <cellStyle name="40% - Accent3 32 2" xfId="6482"/>
    <cellStyle name="40% - Accent3 32 3" xfId="8200"/>
    <cellStyle name="40% - Accent3 33" xfId="1325"/>
    <cellStyle name="40% - Accent3 33 2" xfId="6483"/>
    <cellStyle name="40% - Accent3 33 3" xfId="8233"/>
    <cellStyle name="40% - Accent3 34" xfId="1366"/>
    <cellStyle name="40% - Accent3 34 2" xfId="6484"/>
    <cellStyle name="40% - Accent3 34 3" xfId="8266"/>
    <cellStyle name="40% - Accent3 35" xfId="1407"/>
    <cellStyle name="40% - Accent3 35 2" xfId="6485"/>
    <cellStyle name="40% - Accent3 35 3" xfId="8299"/>
    <cellStyle name="40% - Accent3 36" xfId="1448"/>
    <cellStyle name="40% - Accent3 37" xfId="1489"/>
    <cellStyle name="40% - Accent3 38" xfId="1530"/>
    <cellStyle name="40% - Accent3 39" xfId="1571"/>
    <cellStyle name="40% - Accent3 4" xfId="135"/>
    <cellStyle name="40% - Accent3 4 2" xfId="1836"/>
    <cellStyle name="40% - Accent3 4 3" xfId="2029"/>
    <cellStyle name="40% - Accent3 4 3 2" xfId="6486"/>
    <cellStyle name="40% - Accent3 4 3 3" xfId="8377"/>
    <cellStyle name="40% - Accent3 4 4" xfId="3271"/>
    <cellStyle name="40% - Accent3 4 5" xfId="3492"/>
    <cellStyle name="40% - Accent3 4 6" xfId="3712"/>
    <cellStyle name="40% - Accent3 4 7" xfId="3899"/>
    <cellStyle name="40% - Accent3 4 8" xfId="4068"/>
    <cellStyle name="40% - Accent3 40" xfId="1612"/>
    <cellStyle name="40% - Accent3 41" xfId="1653"/>
    <cellStyle name="40% - Accent3 42" xfId="1694"/>
    <cellStyle name="40% - Accent3 43" xfId="1736"/>
    <cellStyle name="40% - Accent3 44" xfId="1831"/>
    <cellStyle name="40% - Accent3 45" xfId="2042"/>
    <cellStyle name="40% - Accent3 46" xfId="3275"/>
    <cellStyle name="40% - Accent3 47" xfId="3496"/>
    <cellStyle name="40% - Accent3 48" xfId="3716"/>
    <cellStyle name="40% - Accent3 49" xfId="3902"/>
    <cellStyle name="40% - Accent3 5" xfId="176"/>
    <cellStyle name="40% - Accent3 5 2" xfId="1838"/>
    <cellStyle name="40% - Accent3 5 2 2" xfId="6487"/>
    <cellStyle name="40% - Accent3 5 2 3" xfId="8338"/>
    <cellStyle name="40% - Accent3 5 3" xfId="2026"/>
    <cellStyle name="40% - Accent3 5 4" xfId="3269"/>
    <cellStyle name="40% - Accent3 5 5" xfId="3490"/>
    <cellStyle name="40% - Accent3 5 6" xfId="3710"/>
    <cellStyle name="40% - Accent3 5 7" xfId="3897"/>
    <cellStyle name="40% - Accent3 5 8" xfId="4066"/>
    <cellStyle name="40% - Accent3 50" xfId="4071"/>
    <cellStyle name="40% - Accent3 6" xfId="217"/>
    <cellStyle name="40% - Accent3 6 2" xfId="6488"/>
    <cellStyle name="40% - Accent3 7" xfId="258"/>
    <cellStyle name="40% - Accent3 7 2" xfId="6489"/>
    <cellStyle name="40% - Accent3 8" xfId="299"/>
    <cellStyle name="40% - Accent3 8 2" xfId="6490"/>
    <cellStyle name="40% - Accent3 9" xfId="340"/>
    <cellStyle name="40% - Accent3 9 2" xfId="6491"/>
    <cellStyle name="40% - Accent4" xfId="33" builtinId="43" customBuiltin="1"/>
    <cellStyle name="40% - Accent4 10" xfId="382"/>
    <cellStyle name="40% - Accent4 10 2" xfId="6492"/>
    <cellStyle name="40% - Accent4 11" xfId="423"/>
    <cellStyle name="40% - Accent4 11 2" xfId="6493"/>
    <cellStyle name="40% - Accent4 12" xfId="464"/>
    <cellStyle name="40% - Accent4 12 2" xfId="6494"/>
    <cellStyle name="40% - Accent4 13" xfId="505"/>
    <cellStyle name="40% - Accent4 13 2" xfId="6495"/>
    <cellStyle name="40% - Accent4 14" xfId="546"/>
    <cellStyle name="40% - Accent4 14 2" xfId="6496"/>
    <cellStyle name="40% - Accent4 14 3" xfId="7607"/>
    <cellStyle name="40% - Accent4 15" xfId="587"/>
    <cellStyle name="40% - Accent4 15 2" xfId="6497"/>
    <cellStyle name="40% - Accent4 15 3" xfId="7640"/>
    <cellStyle name="40% - Accent4 16" xfId="628"/>
    <cellStyle name="40% - Accent4 16 2" xfId="6498"/>
    <cellStyle name="40% - Accent4 16 3" xfId="7673"/>
    <cellStyle name="40% - Accent4 17" xfId="669"/>
    <cellStyle name="40% - Accent4 17 2" xfId="6499"/>
    <cellStyle name="40% - Accent4 17 3" xfId="7706"/>
    <cellStyle name="40% - Accent4 18" xfId="710"/>
    <cellStyle name="40% - Accent4 18 2" xfId="6500"/>
    <cellStyle name="40% - Accent4 18 3" xfId="7739"/>
    <cellStyle name="40% - Accent4 19" xfId="751"/>
    <cellStyle name="40% - Accent4 19 2" xfId="6501"/>
    <cellStyle name="40% - Accent4 19 3" xfId="7772"/>
    <cellStyle name="40% - Accent4 2" xfId="54"/>
    <cellStyle name="40% - Accent4 2 10" xfId="6156"/>
    <cellStyle name="40% - Accent4 2 2" xfId="1840"/>
    <cellStyle name="40% - Accent4 2 2 2" xfId="6157"/>
    <cellStyle name="40% - Accent4 2 3" xfId="2020"/>
    <cellStyle name="40% - Accent4 2 3 2" xfId="6158"/>
    <cellStyle name="40% - Accent4 2 4" xfId="3267"/>
    <cellStyle name="40% - Accent4 2 4 2" xfId="6502"/>
    <cellStyle name="40% - Accent4 2 5" xfId="3488"/>
    <cellStyle name="40% - Accent4 2 5 2" xfId="6503"/>
    <cellStyle name="40% - Accent4 2 6" xfId="3708"/>
    <cellStyle name="40% - Accent4 2 7" xfId="3895"/>
    <cellStyle name="40% - Accent4 2 8" xfId="4064"/>
    <cellStyle name="40% - Accent4 2 9" xfId="5509"/>
    <cellStyle name="40% - Accent4 20" xfId="792"/>
    <cellStyle name="40% - Accent4 20 2" xfId="6504"/>
    <cellStyle name="40% - Accent4 20 3" xfId="7805"/>
    <cellStyle name="40% - Accent4 21" xfId="833"/>
    <cellStyle name="40% - Accent4 21 2" xfId="6505"/>
    <cellStyle name="40% - Accent4 21 3" xfId="7838"/>
    <cellStyle name="40% - Accent4 22" xfId="874"/>
    <cellStyle name="40% - Accent4 22 2" xfId="6506"/>
    <cellStyle name="40% - Accent4 22 3" xfId="7871"/>
    <cellStyle name="40% - Accent4 23" xfId="915"/>
    <cellStyle name="40% - Accent4 23 2" xfId="6507"/>
    <cellStyle name="40% - Accent4 23 3" xfId="7904"/>
    <cellStyle name="40% - Accent4 24" xfId="956"/>
    <cellStyle name="40% - Accent4 24 2" xfId="6508"/>
    <cellStyle name="40% - Accent4 24 3" xfId="7937"/>
    <cellStyle name="40% - Accent4 25" xfId="997"/>
    <cellStyle name="40% - Accent4 25 2" xfId="6509"/>
    <cellStyle name="40% - Accent4 25 3" xfId="7970"/>
    <cellStyle name="40% - Accent4 26" xfId="1038"/>
    <cellStyle name="40% - Accent4 26 2" xfId="6510"/>
    <cellStyle name="40% - Accent4 26 3" xfId="8003"/>
    <cellStyle name="40% - Accent4 27" xfId="1079"/>
    <cellStyle name="40% - Accent4 27 2" xfId="6511"/>
    <cellStyle name="40% - Accent4 27 3" xfId="8036"/>
    <cellStyle name="40% - Accent4 28" xfId="1120"/>
    <cellStyle name="40% - Accent4 28 2" xfId="6512"/>
    <cellStyle name="40% - Accent4 28 3" xfId="8069"/>
    <cellStyle name="40% - Accent4 29" xfId="1161"/>
    <cellStyle name="40% - Accent4 29 2" xfId="6513"/>
    <cellStyle name="40% - Accent4 29 3" xfId="8102"/>
    <cellStyle name="40% - Accent4 3" xfId="95"/>
    <cellStyle name="40% - Accent4 3 2" xfId="1842"/>
    <cellStyle name="40% - Accent4 3 3" xfId="2014"/>
    <cellStyle name="40% - Accent4 3 3 2" xfId="6514"/>
    <cellStyle name="40% - Accent4 3 3 3" xfId="8374"/>
    <cellStyle name="40% - Accent4 3 4" xfId="3265"/>
    <cellStyle name="40% - Accent4 3 5" xfId="3486"/>
    <cellStyle name="40% - Accent4 3 6" xfId="3706"/>
    <cellStyle name="40% - Accent4 3 7" xfId="3894"/>
    <cellStyle name="40% - Accent4 3 8" xfId="4063"/>
    <cellStyle name="40% - Accent4 30" xfId="1202"/>
    <cellStyle name="40% - Accent4 30 2" xfId="6515"/>
    <cellStyle name="40% - Accent4 30 3" xfId="8135"/>
    <cellStyle name="40% - Accent4 31" xfId="1243"/>
    <cellStyle name="40% - Accent4 31 2" xfId="6516"/>
    <cellStyle name="40% - Accent4 31 3" xfId="8168"/>
    <cellStyle name="40% - Accent4 32" xfId="1285"/>
    <cellStyle name="40% - Accent4 32 2" xfId="6517"/>
    <cellStyle name="40% - Accent4 32 3" xfId="8201"/>
    <cellStyle name="40% - Accent4 33" xfId="1326"/>
    <cellStyle name="40% - Accent4 33 2" xfId="6518"/>
    <cellStyle name="40% - Accent4 33 3" xfId="8234"/>
    <cellStyle name="40% - Accent4 34" xfId="1367"/>
    <cellStyle name="40% - Accent4 34 2" xfId="6519"/>
    <cellStyle name="40% - Accent4 34 3" xfId="8267"/>
    <cellStyle name="40% - Accent4 35" xfId="1408"/>
    <cellStyle name="40% - Accent4 35 2" xfId="6520"/>
    <cellStyle name="40% - Accent4 35 3" xfId="8300"/>
    <cellStyle name="40% - Accent4 36" xfId="1449"/>
    <cellStyle name="40% - Accent4 37" xfId="1490"/>
    <cellStyle name="40% - Accent4 38" xfId="1531"/>
    <cellStyle name="40% - Accent4 39" xfId="1572"/>
    <cellStyle name="40% - Accent4 4" xfId="136"/>
    <cellStyle name="40% - Accent4 4 2" xfId="1844"/>
    <cellStyle name="40% - Accent4 4 3" xfId="2010"/>
    <cellStyle name="40% - Accent4 4 3 2" xfId="6521"/>
    <cellStyle name="40% - Accent4 4 3 3" xfId="8373"/>
    <cellStyle name="40% - Accent4 4 4" xfId="3263"/>
    <cellStyle name="40% - Accent4 4 5" xfId="3484"/>
    <cellStyle name="40% - Accent4 4 6" xfId="3704"/>
    <cellStyle name="40% - Accent4 4 7" xfId="3893"/>
    <cellStyle name="40% - Accent4 4 8" xfId="4062"/>
    <cellStyle name="40% - Accent4 40" xfId="1613"/>
    <cellStyle name="40% - Accent4 41" xfId="1654"/>
    <cellStyle name="40% - Accent4 42" xfId="1695"/>
    <cellStyle name="40% - Accent4 43" xfId="1737"/>
    <cellStyle name="40% - Accent4 44" xfId="1839"/>
    <cellStyle name="40% - Accent4 45" xfId="2022"/>
    <cellStyle name="40% - Accent4 46" xfId="3268"/>
    <cellStyle name="40% - Accent4 47" xfId="3489"/>
    <cellStyle name="40% - Accent4 48" xfId="3709"/>
    <cellStyle name="40% - Accent4 49" xfId="3896"/>
    <cellStyle name="40% - Accent4 5" xfId="177"/>
    <cellStyle name="40% - Accent4 5 2" xfId="1846"/>
    <cellStyle name="40% - Accent4 5 2 2" xfId="6522"/>
    <cellStyle name="40% - Accent4 5 2 3" xfId="8340"/>
    <cellStyle name="40% - Accent4 5 3" xfId="2004"/>
    <cellStyle name="40% - Accent4 5 4" xfId="3261"/>
    <cellStyle name="40% - Accent4 5 5" xfId="3482"/>
    <cellStyle name="40% - Accent4 5 6" xfId="3702"/>
    <cellStyle name="40% - Accent4 5 7" xfId="3891"/>
    <cellStyle name="40% - Accent4 5 8" xfId="4061"/>
    <cellStyle name="40% - Accent4 50" xfId="4065"/>
    <cellStyle name="40% - Accent4 6" xfId="218"/>
    <cellStyle name="40% - Accent4 6 2" xfId="6523"/>
    <cellStyle name="40% - Accent4 7" xfId="259"/>
    <cellStyle name="40% - Accent4 7 2" xfId="6524"/>
    <cellStyle name="40% - Accent4 8" xfId="300"/>
    <cellStyle name="40% - Accent4 8 2" xfId="6525"/>
    <cellStyle name="40% - Accent4 9" xfId="341"/>
    <cellStyle name="40% - Accent4 9 2" xfId="6526"/>
    <cellStyle name="40% - Accent5" xfId="37" builtinId="47" customBuiltin="1"/>
    <cellStyle name="40% - Accent5 10" xfId="383"/>
    <cellStyle name="40% - Accent5 11" xfId="424"/>
    <cellStyle name="40% - Accent5 12" xfId="465"/>
    <cellStyle name="40% - Accent5 13" xfId="506"/>
    <cellStyle name="40% - Accent5 14" xfId="547"/>
    <cellStyle name="40% - Accent5 15" xfId="588"/>
    <cellStyle name="40% - Accent5 16" xfId="629"/>
    <cellStyle name="40% - Accent5 17" xfId="670"/>
    <cellStyle name="40% - Accent5 18" xfId="711"/>
    <cellStyle name="40% - Accent5 19" xfId="752"/>
    <cellStyle name="40% - Accent5 2" xfId="55"/>
    <cellStyle name="40% - Accent5 2 2" xfId="1848"/>
    <cellStyle name="40% - Accent5 2 3" xfId="1998"/>
    <cellStyle name="40% - Accent5 2 4" xfId="3259"/>
    <cellStyle name="40% - Accent5 2 5" xfId="3480"/>
    <cellStyle name="40% - Accent5 2 6" xfId="3700"/>
    <cellStyle name="40% - Accent5 2 7" xfId="3889"/>
    <cellStyle name="40% - Accent5 2 8" xfId="4059"/>
    <cellStyle name="40% - Accent5 2 9" xfId="5382"/>
    <cellStyle name="40% - Accent5 20" xfId="793"/>
    <cellStyle name="40% - Accent5 21" xfId="834"/>
    <cellStyle name="40% - Accent5 22" xfId="875"/>
    <cellStyle name="40% - Accent5 23" xfId="916"/>
    <cellStyle name="40% - Accent5 24" xfId="957"/>
    <cellStyle name="40% - Accent5 25" xfId="998"/>
    <cellStyle name="40% - Accent5 26" xfId="1039"/>
    <cellStyle name="40% - Accent5 27" xfId="1080"/>
    <cellStyle name="40% - Accent5 28" xfId="1121"/>
    <cellStyle name="40% - Accent5 29" xfId="1162"/>
    <cellStyle name="40% - Accent5 3" xfId="96"/>
    <cellStyle name="40% - Accent5 3 2" xfId="1850"/>
    <cellStyle name="40% - Accent5 3 3" xfId="1994"/>
    <cellStyle name="40% - Accent5 3 4" xfId="3257"/>
    <cellStyle name="40% - Accent5 3 5" xfId="3478"/>
    <cellStyle name="40% - Accent5 3 6" xfId="3698"/>
    <cellStyle name="40% - Accent5 3 7" xfId="3888"/>
    <cellStyle name="40% - Accent5 3 8" xfId="4058"/>
    <cellStyle name="40% - Accent5 30" xfId="1203"/>
    <cellStyle name="40% - Accent5 31" xfId="1244"/>
    <cellStyle name="40% - Accent5 32" xfId="1286"/>
    <cellStyle name="40% - Accent5 33" xfId="1327"/>
    <cellStyle name="40% - Accent5 34" xfId="1368"/>
    <cellStyle name="40% - Accent5 35" xfId="1409"/>
    <cellStyle name="40% - Accent5 36" xfId="1450"/>
    <cellStyle name="40% - Accent5 37" xfId="1491"/>
    <cellStyle name="40% - Accent5 38" xfId="1532"/>
    <cellStyle name="40% - Accent5 39" xfId="1573"/>
    <cellStyle name="40% - Accent5 4" xfId="137"/>
    <cellStyle name="40% - Accent5 4 2" xfId="1852"/>
    <cellStyle name="40% - Accent5 4 3" xfId="1989"/>
    <cellStyle name="40% - Accent5 4 4" xfId="3256"/>
    <cellStyle name="40% - Accent5 4 5" xfId="3477"/>
    <cellStyle name="40% - Accent5 4 6" xfId="3697"/>
    <cellStyle name="40% - Accent5 4 7" xfId="3887"/>
    <cellStyle name="40% - Accent5 4 8" xfId="4057"/>
    <cellStyle name="40% - Accent5 40" xfId="1614"/>
    <cellStyle name="40% - Accent5 41" xfId="1655"/>
    <cellStyle name="40% - Accent5 42" xfId="1696"/>
    <cellStyle name="40% - Accent5 43" xfId="1738"/>
    <cellStyle name="40% - Accent5 44" xfId="1847"/>
    <cellStyle name="40% - Accent5 45" xfId="2002"/>
    <cellStyle name="40% - Accent5 46" xfId="3260"/>
    <cellStyle name="40% - Accent5 47" xfId="3481"/>
    <cellStyle name="40% - Accent5 48" xfId="3701"/>
    <cellStyle name="40% - Accent5 49" xfId="3890"/>
    <cellStyle name="40% - Accent5 5" xfId="178"/>
    <cellStyle name="40% - Accent5 5 2" xfId="1854"/>
    <cellStyle name="40% - Accent5 5 3" xfId="1983"/>
    <cellStyle name="40% - Accent5 5 4" xfId="3254"/>
    <cellStyle name="40% - Accent5 5 5" xfId="3475"/>
    <cellStyle name="40% - Accent5 5 6" xfId="3695"/>
    <cellStyle name="40% - Accent5 5 7" xfId="3886"/>
    <cellStyle name="40% - Accent5 5 8" xfId="4056"/>
    <cellStyle name="40% - Accent5 50" xfId="4060"/>
    <cellStyle name="40% - Accent5 6" xfId="219"/>
    <cellStyle name="40% - Accent5 7" xfId="260"/>
    <cellStyle name="40% - Accent5 8" xfId="301"/>
    <cellStyle name="40% - Accent5 9" xfId="342"/>
    <cellStyle name="40% - Accent6" xfId="41" builtinId="51" customBuiltin="1"/>
    <cellStyle name="40% - Accent6 10" xfId="384"/>
    <cellStyle name="40% - Accent6 10 2" xfId="6527"/>
    <cellStyle name="40% - Accent6 11" xfId="425"/>
    <cellStyle name="40% - Accent6 11 2" xfId="6528"/>
    <cellStyle name="40% - Accent6 12" xfId="466"/>
    <cellStyle name="40% - Accent6 12 2" xfId="6529"/>
    <cellStyle name="40% - Accent6 13" xfId="507"/>
    <cellStyle name="40% - Accent6 13 2" xfId="6530"/>
    <cellStyle name="40% - Accent6 14" xfId="548"/>
    <cellStyle name="40% - Accent6 14 2" xfId="6531"/>
    <cellStyle name="40% - Accent6 14 3" xfId="7608"/>
    <cellStyle name="40% - Accent6 15" xfId="589"/>
    <cellStyle name="40% - Accent6 15 2" xfId="6532"/>
    <cellStyle name="40% - Accent6 15 3" xfId="7641"/>
    <cellStyle name="40% - Accent6 16" xfId="630"/>
    <cellStyle name="40% - Accent6 16 2" xfId="6533"/>
    <cellStyle name="40% - Accent6 16 3" xfId="7674"/>
    <cellStyle name="40% - Accent6 17" xfId="671"/>
    <cellStyle name="40% - Accent6 17 2" xfId="6534"/>
    <cellStyle name="40% - Accent6 17 3" xfId="7707"/>
    <cellStyle name="40% - Accent6 18" xfId="712"/>
    <cellStyle name="40% - Accent6 18 2" xfId="6535"/>
    <cellStyle name="40% - Accent6 18 3" xfId="7740"/>
    <cellStyle name="40% - Accent6 19" xfId="753"/>
    <cellStyle name="40% - Accent6 19 2" xfId="6536"/>
    <cellStyle name="40% - Accent6 19 3" xfId="7773"/>
    <cellStyle name="40% - Accent6 2" xfId="56"/>
    <cellStyle name="40% - Accent6 2 10" xfId="6159"/>
    <cellStyle name="40% - Accent6 2 2" xfId="1856"/>
    <cellStyle name="40% - Accent6 2 2 2" xfId="6160"/>
    <cellStyle name="40% - Accent6 2 3" xfId="1979"/>
    <cellStyle name="40% - Accent6 2 3 2" xfId="6161"/>
    <cellStyle name="40% - Accent6 2 4" xfId="3252"/>
    <cellStyle name="40% - Accent6 2 4 2" xfId="6537"/>
    <cellStyle name="40% - Accent6 2 5" xfId="3473"/>
    <cellStyle name="40% - Accent6 2 5 2" xfId="6538"/>
    <cellStyle name="40% - Accent6 2 6" xfId="3693"/>
    <cellStyle name="40% - Accent6 2 7" xfId="3884"/>
    <cellStyle name="40% - Accent6 2 8" xfId="4054"/>
    <cellStyle name="40% - Accent6 2 9" xfId="5626"/>
    <cellStyle name="40% - Accent6 20" xfId="794"/>
    <cellStyle name="40% - Accent6 20 2" xfId="6539"/>
    <cellStyle name="40% - Accent6 20 3" xfId="7806"/>
    <cellStyle name="40% - Accent6 21" xfId="835"/>
    <cellStyle name="40% - Accent6 21 2" xfId="6540"/>
    <cellStyle name="40% - Accent6 21 3" xfId="7839"/>
    <cellStyle name="40% - Accent6 22" xfId="876"/>
    <cellStyle name="40% - Accent6 22 2" xfId="6541"/>
    <cellStyle name="40% - Accent6 22 3" xfId="7872"/>
    <cellStyle name="40% - Accent6 23" xfId="917"/>
    <cellStyle name="40% - Accent6 23 2" xfId="6542"/>
    <cellStyle name="40% - Accent6 23 3" xfId="7905"/>
    <cellStyle name="40% - Accent6 24" xfId="958"/>
    <cellStyle name="40% - Accent6 24 2" xfId="6543"/>
    <cellStyle name="40% - Accent6 24 3" xfId="7938"/>
    <cellStyle name="40% - Accent6 25" xfId="999"/>
    <cellStyle name="40% - Accent6 25 2" xfId="6544"/>
    <cellStyle name="40% - Accent6 25 3" xfId="7971"/>
    <cellStyle name="40% - Accent6 26" xfId="1040"/>
    <cellStyle name="40% - Accent6 26 2" xfId="6545"/>
    <cellStyle name="40% - Accent6 26 3" xfId="8004"/>
    <cellStyle name="40% - Accent6 27" xfId="1081"/>
    <cellStyle name="40% - Accent6 27 2" xfId="6546"/>
    <cellStyle name="40% - Accent6 27 3" xfId="8037"/>
    <cellStyle name="40% - Accent6 28" xfId="1122"/>
    <cellStyle name="40% - Accent6 28 2" xfId="6547"/>
    <cellStyle name="40% - Accent6 28 3" xfId="8070"/>
    <cellStyle name="40% - Accent6 29" xfId="1163"/>
    <cellStyle name="40% - Accent6 29 2" xfId="6548"/>
    <cellStyle name="40% - Accent6 29 3" xfId="8103"/>
    <cellStyle name="40% - Accent6 3" xfId="97"/>
    <cellStyle name="40% - Accent6 3 2" xfId="1858"/>
    <cellStyle name="40% - Accent6 3 3" xfId="1974"/>
    <cellStyle name="40% - Accent6 3 3 2" xfId="6549"/>
    <cellStyle name="40% - Accent6 3 3 3" xfId="8368"/>
    <cellStyle name="40% - Accent6 3 4" xfId="3250"/>
    <cellStyle name="40% - Accent6 3 5" xfId="3471"/>
    <cellStyle name="40% - Accent6 3 6" xfId="3691"/>
    <cellStyle name="40% - Accent6 3 7" xfId="3882"/>
    <cellStyle name="40% - Accent6 3 8" xfId="4052"/>
    <cellStyle name="40% - Accent6 30" xfId="1204"/>
    <cellStyle name="40% - Accent6 30 2" xfId="6550"/>
    <cellStyle name="40% - Accent6 30 3" xfId="8136"/>
    <cellStyle name="40% - Accent6 31" xfId="1245"/>
    <cellStyle name="40% - Accent6 31 2" xfId="6551"/>
    <cellStyle name="40% - Accent6 31 3" xfId="8169"/>
    <cellStyle name="40% - Accent6 32" xfId="1287"/>
    <cellStyle name="40% - Accent6 32 2" xfId="6552"/>
    <cellStyle name="40% - Accent6 32 3" xfId="8202"/>
    <cellStyle name="40% - Accent6 33" xfId="1328"/>
    <cellStyle name="40% - Accent6 33 2" xfId="6553"/>
    <cellStyle name="40% - Accent6 33 3" xfId="8235"/>
    <cellStyle name="40% - Accent6 34" xfId="1369"/>
    <cellStyle name="40% - Accent6 34 2" xfId="6554"/>
    <cellStyle name="40% - Accent6 34 3" xfId="8268"/>
    <cellStyle name="40% - Accent6 35" xfId="1410"/>
    <cellStyle name="40% - Accent6 35 2" xfId="6555"/>
    <cellStyle name="40% - Accent6 35 3" xfId="8301"/>
    <cellStyle name="40% - Accent6 36" xfId="1451"/>
    <cellStyle name="40% - Accent6 37" xfId="1492"/>
    <cellStyle name="40% - Accent6 38" xfId="1533"/>
    <cellStyle name="40% - Accent6 39" xfId="1574"/>
    <cellStyle name="40% - Accent6 4" xfId="138"/>
    <cellStyle name="40% - Accent6 4 2" xfId="1860"/>
    <cellStyle name="40% - Accent6 4 3" xfId="1968"/>
    <cellStyle name="40% - Accent6 4 3 2" xfId="6556"/>
    <cellStyle name="40% - Accent6 4 3 3" xfId="8366"/>
    <cellStyle name="40% - Accent6 4 4" xfId="3248"/>
    <cellStyle name="40% - Accent6 4 5" xfId="3469"/>
    <cellStyle name="40% - Accent6 4 6" xfId="3689"/>
    <cellStyle name="40% - Accent6 4 7" xfId="3881"/>
    <cellStyle name="40% - Accent6 4 8" xfId="4051"/>
    <cellStyle name="40% - Accent6 40" xfId="1615"/>
    <cellStyle name="40% - Accent6 41" xfId="1656"/>
    <cellStyle name="40% - Accent6 42" xfId="1697"/>
    <cellStyle name="40% - Accent6 43" xfId="1739"/>
    <cellStyle name="40% - Accent6 44" xfId="1855"/>
    <cellStyle name="40% - Accent6 45" xfId="1981"/>
    <cellStyle name="40% - Accent6 46" xfId="3253"/>
    <cellStyle name="40% - Accent6 47" xfId="3474"/>
    <cellStyle name="40% - Accent6 48" xfId="3694"/>
    <cellStyle name="40% - Accent6 49" xfId="3885"/>
    <cellStyle name="40% - Accent6 5" xfId="179"/>
    <cellStyle name="40% - Accent6 5 2" xfId="1862"/>
    <cellStyle name="40% - Accent6 5 2 2" xfId="6557"/>
    <cellStyle name="40% - Accent6 5 2 3" xfId="8342"/>
    <cellStyle name="40% - Accent6 5 3" xfId="1965"/>
    <cellStyle name="40% - Accent6 5 4" xfId="3247"/>
    <cellStyle name="40% - Accent6 5 5" xfId="3468"/>
    <cellStyle name="40% - Accent6 5 6" xfId="3688"/>
    <cellStyle name="40% - Accent6 5 7" xfId="3880"/>
    <cellStyle name="40% - Accent6 5 8" xfId="4050"/>
    <cellStyle name="40% - Accent6 50" xfId="4055"/>
    <cellStyle name="40% - Accent6 6" xfId="220"/>
    <cellStyle name="40% - Accent6 6 2" xfId="6558"/>
    <cellStyle name="40% - Accent6 7" xfId="261"/>
    <cellStyle name="40% - Accent6 7 2" xfId="6559"/>
    <cellStyle name="40% - Accent6 8" xfId="302"/>
    <cellStyle name="40% - Accent6 8 2" xfId="6560"/>
    <cellStyle name="40% - Accent6 9" xfId="343"/>
    <cellStyle name="40% - Accent6 9 2" xfId="6561"/>
    <cellStyle name="60% - Accent1" xfId="22" builtinId="32" customBuiltin="1"/>
    <cellStyle name="60% - Accent1 10" xfId="385"/>
    <cellStyle name="60% - Accent1 10 2" xfId="6562"/>
    <cellStyle name="60% - Accent1 11" xfId="426"/>
    <cellStyle name="60% - Accent1 11 2" xfId="6563"/>
    <cellStyle name="60% - Accent1 12" xfId="467"/>
    <cellStyle name="60% - Accent1 12 2" xfId="6564"/>
    <cellStyle name="60% - Accent1 13" xfId="508"/>
    <cellStyle name="60% - Accent1 13 2" xfId="6565"/>
    <cellStyle name="60% - Accent1 14" xfId="549"/>
    <cellStyle name="60% - Accent1 14 2" xfId="6566"/>
    <cellStyle name="60% - Accent1 14 3" xfId="7609"/>
    <cellStyle name="60% - Accent1 15" xfId="590"/>
    <cellStyle name="60% - Accent1 15 2" xfId="6567"/>
    <cellStyle name="60% - Accent1 15 3" xfId="7642"/>
    <cellStyle name="60% - Accent1 16" xfId="631"/>
    <cellStyle name="60% - Accent1 16 2" xfId="6568"/>
    <cellStyle name="60% - Accent1 16 3" xfId="7675"/>
    <cellStyle name="60% - Accent1 17" xfId="672"/>
    <cellStyle name="60% - Accent1 17 2" xfId="6569"/>
    <cellStyle name="60% - Accent1 17 3" xfId="7708"/>
    <cellStyle name="60% - Accent1 18" xfId="713"/>
    <cellStyle name="60% - Accent1 18 2" xfId="6570"/>
    <cellStyle name="60% - Accent1 18 3" xfId="7741"/>
    <cellStyle name="60% - Accent1 19" xfId="754"/>
    <cellStyle name="60% - Accent1 19 2" xfId="6571"/>
    <cellStyle name="60% - Accent1 19 3" xfId="7774"/>
    <cellStyle name="60% - Accent1 2" xfId="57"/>
    <cellStyle name="60% - Accent1 2 10" xfId="6162"/>
    <cellStyle name="60% - Accent1 2 11" xfId="6572"/>
    <cellStyle name="60% - Accent1 2 2" xfId="1864"/>
    <cellStyle name="60% - Accent1 2 2 2" xfId="6163"/>
    <cellStyle name="60% - Accent1 2 2 3" xfId="6573"/>
    <cellStyle name="60% - Accent1 2 3" xfId="1959"/>
    <cellStyle name="60% - Accent1 2 3 2" xfId="6164"/>
    <cellStyle name="60% - Accent1 2 3 3" xfId="6574"/>
    <cellStyle name="60% - Accent1 2 4" xfId="3245"/>
    <cellStyle name="60% - Accent1 2 4 2" xfId="6575"/>
    <cellStyle name="60% - Accent1 2 5" xfId="3466"/>
    <cellStyle name="60% - Accent1 2 5 2" xfId="6576"/>
    <cellStyle name="60% - Accent1 2 6" xfId="3686"/>
    <cellStyle name="60% - Accent1 2 7" xfId="3878"/>
    <cellStyle name="60% - Accent1 2 8" xfId="4048"/>
    <cellStyle name="60% - Accent1 2 9" xfId="5665"/>
    <cellStyle name="60% - Accent1 20" xfId="795"/>
    <cellStyle name="60% - Accent1 20 2" xfId="6577"/>
    <cellStyle name="60% - Accent1 20 3" xfId="7807"/>
    <cellStyle name="60% - Accent1 21" xfId="836"/>
    <cellStyle name="60% - Accent1 21 2" xfId="6578"/>
    <cellStyle name="60% - Accent1 21 3" xfId="7840"/>
    <cellStyle name="60% - Accent1 22" xfId="877"/>
    <cellStyle name="60% - Accent1 22 2" xfId="6579"/>
    <cellStyle name="60% - Accent1 22 3" xfId="7873"/>
    <cellStyle name="60% - Accent1 23" xfId="918"/>
    <cellStyle name="60% - Accent1 23 2" xfId="6580"/>
    <cellStyle name="60% - Accent1 23 3" xfId="7906"/>
    <cellStyle name="60% - Accent1 24" xfId="959"/>
    <cellStyle name="60% - Accent1 24 2" xfId="6581"/>
    <cellStyle name="60% - Accent1 24 3" xfId="7939"/>
    <cellStyle name="60% - Accent1 25" xfId="1000"/>
    <cellStyle name="60% - Accent1 25 2" xfId="6582"/>
    <cellStyle name="60% - Accent1 25 3" xfId="7972"/>
    <cellStyle name="60% - Accent1 26" xfId="1041"/>
    <cellStyle name="60% - Accent1 26 2" xfId="6583"/>
    <cellStyle name="60% - Accent1 26 3" xfId="8005"/>
    <cellStyle name="60% - Accent1 27" xfId="1082"/>
    <cellStyle name="60% - Accent1 27 2" xfId="6584"/>
    <cellStyle name="60% - Accent1 27 3" xfId="8038"/>
    <cellStyle name="60% - Accent1 28" xfId="1123"/>
    <cellStyle name="60% - Accent1 28 2" xfId="6585"/>
    <cellStyle name="60% - Accent1 28 3" xfId="8071"/>
    <cellStyle name="60% - Accent1 29" xfId="1164"/>
    <cellStyle name="60% - Accent1 29 2" xfId="6586"/>
    <cellStyle name="60% - Accent1 29 3" xfId="8104"/>
    <cellStyle name="60% - Accent1 3" xfId="98"/>
    <cellStyle name="60% - Accent1 3 2" xfId="1866"/>
    <cellStyle name="60% - Accent1 3 3" xfId="1953"/>
    <cellStyle name="60% - Accent1 3 3 2" xfId="6587"/>
    <cellStyle name="60% - Accent1 3 3 3" xfId="8363"/>
    <cellStyle name="60% - Accent1 3 4" xfId="3243"/>
    <cellStyle name="60% - Accent1 3 5" xfId="3464"/>
    <cellStyle name="60% - Accent1 3 6" xfId="3684"/>
    <cellStyle name="60% - Accent1 3 7" xfId="3877"/>
    <cellStyle name="60% - Accent1 3 8" xfId="4047"/>
    <cellStyle name="60% - Accent1 30" xfId="1205"/>
    <cellStyle name="60% - Accent1 30 2" xfId="6588"/>
    <cellStyle name="60% - Accent1 30 3" xfId="8137"/>
    <cellStyle name="60% - Accent1 31" xfId="1246"/>
    <cellStyle name="60% - Accent1 31 2" xfId="6589"/>
    <cellStyle name="60% - Accent1 31 3" xfId="8170"/>
    <cellStyle name="60% - Accent1 32" xfId="1288"/>
    <cellStyle name="60% - Accent1 32 2" xfId="6590"/>
    <cellStyle name="60% - Accent1 32 3" xfId="8203"/>
    <cellStyle name="60% - Accent1 33" xfId="1329"/>
    <cellStyle name="60% - Accent1 33 2" xfId="6591"/>
    <cellStyle name="60% - Accent1 33 3" xfId="8236"/>
    <cellStyle name="60% - Accent1 34" xfId="1370"/>
    <cellStyle name="60% - Accent1 34 2" xfId="6592"/>
    <cellStyle name="60% - Accent1 34 3" xfId="8269"/>
    <cellStyle name="60% - Accent1 35" xfId="1411"/>
    <cellStyle name="60% - Accent1 35 2" xfId="6593"/>
    <cellStyle name="60% - Accent1 35 3" xfId="8302"/>
    <cellStyle name="60% - Accent1 36" xfId="1452"/>
    <cellStyle name="60% - Accent1 37" xfId="1493"/>
    <cellStyle name="60% - Accent1 38" xfId="1534"/>
    <cellStyle name="60% - Accent1 39" xfId="1575"/>
    <cellStyle name="60% - Accent1 4" xfId="139"/>
    <cellStyle name="60% - Accent1 4 2" xfId="1868"/>
    <cellStyle name="60% - Accent1 4 3" xfId="1949"/>
    <cellStyle name="60% - Accent1 4 3 2" xfId="6594"/>
    <cellStyle name="60% - Accent1 4 3 3" xfId="8362"/>
    <cellStyle name="60% - Accent1 4 4" xfId="3241"/>
    <cellStyle name="60% - Accent1 4 5" xfId="3462"/>
    <cellStyle name="60% - Accent1 4 6" xfId="3682"/>
    <cellStyle name="60% - Accent1 4 7" xfId="3876"/>
    <cellStyle name="60% - Accent1 4 8" xfId="4046"/>
    <cellStyle name="60% - Accent1 40" xfId="1616"/>
    <cellStyle name="60% - Accent1 41" xfId="1657"/>
    <cellStyle name="60% - Accent1 42" xfId="1698"/>
    <cellStyle name="60% - Accent1 43" xfId="1740"/>
    <cellStyle name="60% - Accent1 44" xfId="1863"/>
    <cellStyle name="60% - Accent1 45" xfId="1961"/>
    <cellStyle name="60% - Accent1 46" xfId="3246"/>
    <cellStyle name="60% - Accent1 47" xfId="3467"/>
    <cellStyle name="60% - Accent1 48" xfId="3687"/>
    <cellStyle name="60% - Accent1 49" xfId="3879"/>
    <cellStyle name="60% - Accent1 5" xfId="180"/>
    <cellStyle name="60% - Accent1 5 2" xfId="1870"/>
    <cellStyle name="60% - Accent1 5 2 2" xfId="6595"/>
    <cellStyle name="60% - Accent1 5 2 3" xfId="8344"/>
    <cellStyle name="60% - Accent1 5 3" xfId="1943"/>
    <cellStyle name="60% - Accent1 5 4" xfId="3239"/>
    <cellStyle name="60% - Accent1 5 5" xfId="3460"/>
    <cellStyle name="60% - Accent1 5 6" xfId="3680"/>
    <cellStyle name="60% - Accent1 5 7" xfId="3875"/>
    <cellStyle name="60% - Accent1 5 8" xfId="4045"/>
    <cellStyle name="60% - Accent1 50" xfId="4049"/>
    <cellStyle name="60% - Accent1 6" xfId="221"/>
    <cellStyle name="60% - Accent1 6 2" xfId="6596"/>
    <cellStyle name="60% - Accent1 7" xfId="262"/>
    <cellStyle name="60% - Accent1 7 2" xfId="6597"/>
    <cellStyle name="60% - Accent1 8" xfId="303"/>
    <cellStyle name="60% - Accent1 8 2" xfId="6598"/>
    <cellStyle name="60% - Accent1 9" xfId="344"/>
    <cellStyle name="60% - Accent1 9 2" xfId="6599"/>
    <cellStyle name="60% - Accent2" xfId="26" builtinId="36" customBuiltin="1"/>
    <cellStyle name="60% - Accent2 10" xfId="386"/>
    <cellStyle name="60% - Accent2 10 2" xfId="6600"/>
    <cellStyle name="60% - Accent2 11" xfId="427"/>
    <cellStyle name="60% - Accent2 11 2" xfId="6601"/>
    <cellStyle name="60% - Accent2 12" xfId="468"/>
    <cellStyle name="60% - Accent2 12 2" xfId="6602"/>
    <cellStyle name="60% - Accent2 13" xfId="509"/>
    <cellStyle name="60% - Accent2 13 2" xfId="6603"/>
    <cellStyle name="60% - Accent2 14" xfId="550"/>
    <cellStyle name="60% - Accent2 14 2" xfId="6604"/>
    <cellStyle name="60% - Accent2 14 3" xfId="7610"/>
    <cellStyle name="60% - Accent2 15" xfId="591"/>
    <cellStyle name="60% - Accent2 15 2" xfId="6605"/>
    <cellStyle name="60% - Accent2 15 3" xfId="7643"/>
    <cellStyle name="60% - Accent2 16" xfId="632"/>
    <cellStyle name="60% - Accent2 16 2" xfId="6606"/>
    <cellStyle name="60% - Accent2 16 3" xfId="7676"/>
    <cellStyle name="60% - Accent2 17" xfId="673"/>
    <cellStyle name="60% - Accent2 17 2" xfId="6607"/>
    <cellStyle name="60% - Accent2 17 3" xfId="7709"/>
    <cellStyle name="60% - Accent2 18" xfId="714"/>
    <cellStyle name="60% - Accent2 18 2" xfId="6608"/>
    <cellStyle name="60% - Accent2 18 3" xfId="7742"/>
    <cellStyle name="60% - Accent2 19" xfId="755"/>
    <cellStyle name="60% - Accent2 19 2" xfId="6609"/>
    <cellStyle name="60% - Accent2 19 3" xfId="7775"/>
    <cellStyle name="60% - Accent2 2" xfId="58"/>
    <cellStyle name="60% - Accent2 2 10" xfId="6165"/>
    <cellStyle name="60% - Accent2 2 11" xfId="6610"/>
    <cellStyle name="60% - Accent2 2 2" xfId="1872"/>
    <cellStyle name="60% - Accent2 2 2 2" xfId="6166"/>
    <cellStyle name="60% - Accent2 2 2 3" xfId="6611"/>
    <cellStyle name="60% - Accent2 2 3" xfId="1937"/>
    <cellStyle name="60% - Accent2 2 3 2" xfId="6167"/>
    <cellStyle name="60% - Accent2 2 3 3" xfId="6612"/>
    <cellStyle name="60% - Accent2 2 4" xfId="3237"/>
    <cellStyle name="60% - Accent2 2 4 2" xfId="6613"/>
    <cellStyle name="60% - Accent2 2 5" xfId="3458"/>
    <cellStyle name="60% - Accent2 2 5 2" xfId="6614"/>
    <cellStyle name="60% - Accent2 2 6" xfId="3678"/>
    <cellStyle name="60% - Accent2 2 7" xfId="3873"/>
    <cellStyle name="60% - Accent2 2 8" xfId="4043"/>
    <cellStyle name="60% - Accent2 2 9" xfId="5309"/>
    <cellStyle name="60% - Accent2 20" xfId="796"/>
    <cellStyle name="60% - Accent2 20 2" xfId="6615"/>
    <cellStyle name="60% - Accent2 20 3" xfId="7808"/>
    <cellStyle name="60% - Accent2 21" xfId="837"/>
    <cellStyle name="60% - Accent2 21 2" xfId="6616"/>
    <cellStyle name="60% - Accent2 21 3" xfId="7841"/>
    <cellStyle name="60% - Accent2 22" xfId="878"/>
    <cellStyle name="60% - Accent2 22 2" xfId="6617"/>
    <cellStyle name="60% - Accent2 22 3" xfId="7874"/>
    <cellStyle name="60% - Accent2 23" xfId="919"/>
    <cellStyle name="60% - Accent2 23 2" xfId="6618"/>
    <cellStyle name="60% - Accent2 23 3" xfId="7907"/>
    <cellStyle name="60% - Accent2 24" xfId="960"/>
    <cellStyle name="60% - Accent2 24 2" xfId="6619"/>
    <cellStyle name="60% - Accent2 24 3" xfId="7940"/>
    <cellStyle name="60% - Accent2 25" xfId="1001"/>
    <cellStyle name="60% - Accent2 25 2" xfId="6620"/>
    <cellStyle name="60% - Accent2 25 3" xfId="7973"/>
    <cellStyle name="60% - Accent2 26" xfId="1042"/>
    <cellStyle name="60% - Accent2 26 2" xfId="6621"/>
    <cellStyle name="60% - Accent2 26 3" xfId="8006"/>
    <cellStyle name="60% - Accent2 27" xfId="1083"/>
    <cellStyle name="60% - Accent2 27 2" xfId="6622"/>
    <cellStyle name="60% - Accent2 27 3" xfId="8039"/>
    <cellStyle name="60% - Accent2 28" xfId="1124"/>
    <cellStyle name="60% - Accent2 28 2" xfId="6623"/>
    <cellStyle name="60% - Accent2 28 3" xfId="8072"/>
    <cellStyle name="60% - Accent2 29" xfId="1165"/>
    <cellStyle name="60% - Accent2 29 2" xfId="6624"/>
    <cellStyle name="60% - Accent2 29 3" xfId="8105"/>
    <cellStyle name="60% - Accent2 3" xfId="99"/>
    <cellStyle name="60% - Accent2 3 2" xfId="1874"/>
    <cellStyle name="60% - Accent2 3 3" xfId="1934"/>
    <cellStyle name="60% - Accent2 3 3 2" xfId="6625"/>
    <cellStyle name="60% - Accent2 3 3 3" xfId="8359"/>
    <cellStyle name="60% - Accent2 3 4" xfId="3236"/>
    <cellStyle name="60% - Accent2 3 5" xfId="3457"/>
    <cellStyle name="60% - Accent2 3 6" xfId="3677"/>
    <cellStyle name="60% - Accent2 3 7" xfId="3872"/>
    <cellStyle name="60% - Accent2 3 8" xfId="4042"/>
    <cellStyle name="60% - Accent2 30" xfId="1206"/>
    <cellStyle name="60% - Accent2 30 2" xfId="6626"/>
    <cellStyle name="60% - Accent2 30 3" xfId="8138"/>
    <cellStyle name="60% - Accent2 31" xfId="1247"/>
    <cellStyle name="60% - Accent2 31 2" xfId="6627"/>
    <cellStyle name="60% - Accent2 31 3" xfId="8171"/>
    <cellStyle name="60% - Accent2 32" xfId="1289"/>
    <cellStyle name="60% - Accent2 32 2" xfId="6628"/>
    <cellStyle name="60% - Accent2 32 3" xfId="8204"/>
    <cellStyle name="60% - Accent2 33" xfId="1330"/>
    <cellStyle name="60% - Accent2 33 2" xfId="6629"/>
    <cellStyle name="60% - Accent2 33 3" xfId="8237"/>
    <cellStyle name="60% - Accent2 34" xfId="1371"/>
    <cellStyle name="60% - Accent2 34 2" xfId="6630"/>
    <cellStyle name="60% - Accent2 34 3" xfId="8270"/>
    <cellStyle name="60% - Accent2 35" xfId="1412"/>
    <cellStyle name="60% - Accent2 35 2" xfId="6631"/>
    <cellStyle name="60% - Accent2 35 3" xfId="8303"/>
    <cellStyle name="60% - Accent2 36" xfId="1453"/>
    <cellStyle name="60% - Accent2 37" xfId="1494"/>
    <cellStyle name="60% - Accent2 38" xfId="1535"/>
    <cellStyle name="60% - Accent2 39" xfId="1576"/>
    <cellStyle name="60% - Accent2 4" xfId="140"/>
    <cellStyle name="60% - Accent2 4 2" xfId="1875"/>
    <cellStyle name="60% - Accent2 4 3" xfId="1928"/>
    <cellStyle name="60% - Accent2 4 3 2" xfId="6632"/>
    <cellStyle name="60% - Accent2 4 3 3" xfId="8357"/>
    <cellStyle name="60% - Accent2 4 4" xfId="3234"/>
    <cellStyle name="60% - Accent2 4 5" xfId="3455"/>
    <cellStyle name="60% - Accent2 4 6" xfId="3675"/>
    <cellStyle name="60% - Accent2 4 7" xfId="3871"/>
    <cellStyle name="60% - Accent2 4 8" xfId="4041"/>
    <cellStyle name="60% - Accent2 40" xfId="1617"/>
    <cellStyle name="60% - Accent2 41" xfId="1658"/>
    <cellStyle name="60% - Accent2 42" xfId="1699"/>
    <cellStyle name="60% - Accent2 43" xfId="1741"/>
    <cellStyle name="60% - Accent2 44" xfId="1871"/>
    <cellStyle name="60% - Accent2 45" xfId="1941"/>
    <cellStyle name="60% - Accent2 46" xfId="3238"/>
    <cellStyle name="60% - Accent2 47" xfId="3459"/>
    <cellStyle name="60% - Accent2 48" xfId="3679"/>
    <cellStyle name="60% - Accent2 49" xfId="3874"/>
    <cellStyle name="60% - Accent2 5" xfId="181"/>
    <cellStyle name="60% - Accent2 5 2" xfId="1877"/>
    <cellStyle name="60% - Accent2 5 2 2" xfId="6633"/>
    <cellStyle name="60% - Accent2 5 2 3" xfId="8346"/>
    <cellStyle name="60% - Accent2 5 3" xfId="1923"/>
    <cellStyle name="60% - Accent2 5 4" xfId="3233"/>
    <cellStyle name="60% - Accent2 5 5" xfId="3454"/>
    <cellStyle name="60% - Accent2 5 6" xfId="3674"/>
    <cellStyle name="60% - Accent2 5 7" xfId="3870"/>
    <cellStyle name="60% - Accent2 5 8" xfId="4040"/>
    <cellStyle name="60% - Accent2 50" xfId="4044"/>
    <cellStyle name="60% - Accent2 6" xfId="222"/>
    <cellStyle name="60% - Accent2 6 2" xfId="6634"/>
    <cellStyle name="60% - Accent2 7" xfId="263"/>
    <cellStyle name="60% - Accent2 7 2" xfId="6635"/>
    <cellStyle name="60% - Accent2 8" xfId="304"/>
    <cellStyle name="60% - Accent2 8 2" xfId="6636"/>
    <cellStyle name="60% - Accent2 9" xfId="345"/>
    <cellStyle name="60% - Accent2 9 2" xfId="6637"/>
    <cellStyle name="60% - Accent3" xfId="30" builtinId="40" customBuiltin="1"/>
    <cellStyle name="60% - Accent3 10" xfId="387"/>
    <cellStyle name="60% - Accent3 10 2" xfId="6638"/>
    <cellStyle name="60% - Accent3 11" xfId="428"/>
    <cellStyle name="60% - Accent3 11 2" xfId="6639"/>
    <cellStyle name="60% - Accent3 12" xfId="469"/>
    <cellStyle name="60% - Accent3 12 2" xfId="6640"/>
    <cellStyle name="60% - Accent3 13" xfId="510"/>
    <cellStyle name="60% - Accent3 13 2" xfId="6641"/>
    <cellStyle name="60% - Accent3 14" xfId="551"/>
    <cellStyle name="60% - Accent3 14 2" xfId="6642"/>
    <cellStyle name="60% - Accent3 14 3" xfId="7611"/>
    <cellStyle name="60% - Accent3 15" xfId="592"/>
    <cellStyle name="60% - Accent3 15 2" xfId="6643"/>
    <cellStyle name="60% - Accent3 15 3" xfId="7644"/>
    <cellStyle name="60% - Accent3 16" xfId="633"/>
    <cellStyle name="60% - Accent3 16 2" xfId="6644"/>
    <cellStyle name="60% - Accent3 16 3" xfId="7677"/>
    <cellStyle name="60% - Accent3 17" xfId="674"/>
    <cellStyle name="60% - Accent3 17 2" xfId="6645"/>
    <cellStyle name="60% - Accent3 17 3" xfId="7710"/>
    <cellStyle name="60% - Accent3 18" xfId="715"/>
    <cellStyle name="60% - Accent3 18 2" xfId="6646"/>
    <cellStyle name="60% - Accent3 18 3" xfId="7743"/>
    <cellStyle name="60% - Accent3 19" xfId="756"/>
    <cellStyle name="60% - Accent3 19 2" xfId="6647"/>
    <cellStyle name="60% - Accent3 19 3" xfId="7776"/>
    <cellStyle name="60% - Accent3 2" xfId="59"/>
    <cellStyle name="60% - Accent3 2 10" xfId="6168"/>
    <cellStyle name="60% - Accent3 2 11" xfId="6648"/>
    <cellStyle name="60% - Accent3 2 2" xfId="1879"/>
    <cellStyle name="60% - Accent3 2 2 2" xfId="6169"/>
    <cellStyle name="60% - Accent3 2 2 3" xfId="6649"/>
    <cellStyle name="60% - Accent3 2 3" xfId="1919"/>
    <cellStyle name="60% - Accent3 2 3 2" xfId="6170"/>
    <cellStyle name="60% - Accent3 2 3 3" xfId="6650"/>
    <cellStyle name="60% - Accent3 2 4" xfId="3231"/>
    <cellStyle name="60% - Accent3 2 4 2" xfId="6651"/>
    <cellStyle name="60% - Accent3 2 5" xfId="3452"/>
    <cellStyle name="60% - Accent3 2 5 2" xfId="6652"/>
    <cellStyle name="60% - Accent3 2 6" xfId="3672"/>
    <cellStyle name="60% - Accent3 2 7" xfId="3868"/>
    <cellStyle name="60% - Accent3 2 8" xfId="4038"/>
    <cellStyle name="60% - Accent3 2 9" xfId="5612"/>
    <cellStyle name="60% - Accent3 20" xfId="797"/>
    <cellStyle name="60% - Accent3 20 2" xfId="6653"/>
    <cellStyle name="60% - Accent3 20 3" xfId="7809"/>
    <cellStyle name="60% - Accent3 21" xfId="838"/>
    <cellStyle name="60% - Accent3 21 2" xfId="6654"/>
    <cellStyle name="60% - Accent3 21 3" xfId="7842"/>
    <cellStyle name="60% - Accent3 22" xfId="879"/>
    <cellStyle name="60% - Accent3 22 2" xfId="6655"/>
    <cellStyle name="60% - Accent3 22 3" xfId="7875"/>
    <cellStyle name="60% - Accent3 23" xfId="920"/>
    <cellStyle name="60% - Accent3 23 2" xfId="6656"/>
    <cellStyle name="60% - Accent3 23 3" xfId="7908"/>
    <cellStyle name="60% - Accent3 24" xfId="961"/>
    <cellStyle name="60% - Accent3 24 2" xfId="6657"/>
    <cellStyle name="60% - Accent3 24 3" xfId="7941"/>
    <cellStyle name="60% - Accent3 25" xfId="1002"/>
    <cellStyle name="60% - Accent3 25 2" xfId="6658"/>
    <cellStyle name="60% - Accent3 25 3" xfId="7974"/>
    <cellStyle name="60% - Accent3 26" xfId="1043"/>
    <cellStyle name="60% - Accent3 26 2" xfId="6659"/>
    <cellStyle name="60% - Accent3 26 3" xfId="8007"/>
    <cellStyle name="60% - Accent3 27" xfId="1084"/>
    <cellStyle name="60% - Accent3 27 2" xfId="6660"/>
    <cellStyle name="60% - Accent3 27 3" xfId="8040"/>
    <cellStyle name="60% - Accent3 28" xfId="1125"/>
    <cellStyle name="60% - Accent3 28 2" xfId="6661"/>
    <cellStyle name="60% - Accent3 28 3" xfId="8073"/>
    <cellStyle name="60% - Accent3 29" xfId="1166"/>
    <cellStyle name="60% - Accent3 29 2" xfId="6662"/>
    <cellStyle name="60% - Accent3 29 3" xfId="8106"/>
    <cellStyle name="60% - Accent3 3" xfId="100"/>
    <cellStyle name="60% - Accent3 3 2" xfId="1881"/>
    <cellStyle name="60% - Accent3 3 3" xfId="1913"/>
    <cellStyle name="60% - Accent3 3 3 2" xfId="6663"/>
    <cellStyle name="60% - Accent3 3 3 3" xfId="8354"/>
    <cellStyle name="60% - Accent3 3 4" xfId="3229"/>
    <cellStyle name="60% - Accent3 3 5" xfId="3450"/>
    <cellStyle name="60% - Accent3 3 6" xfId="3670"/>
    <cellStyle name="60% - Accent3 3 7" xfId="3867"/>
    <cellStyle name="60% - Accent3 3 8" xfId="4037"/>
    <cellStyle name="60% - Accent3 30" xfId="1207"/>
    <cellStyle name="60% - Accent3 30 2" xfId="6664"/>
    <cellStyle name="60% - Accent3 30 3" xfId="8139"/>
    <cellStyle name="60% - Accent3 31" xfId="1248"/>
    <cellStyle name="60% - Accent3 31 2" xfId="6665"/>
    <cellStyle name="60% - Accent3 31 3" xfId="8172"/>
    <cellStyle name="60% - Accent3 32" xfId="1290"/>
    <cellStyle name="60% - Accent3 32 2" xfId="6666"/>
    <cellStyle name="60% - Accent3 32 3" xfId="8205"/>
    <cellStyle name="60% - Accent3 33" xfId="1331"/>
    <cellStyle name="60% - Accent3 33 2" xfId="6667"/>
    <cellStyle name="60% - Accent3 33 3" xfId="8238"/>
    <cellStyle name="60% - Accent3 34" xfId="1372"/>
    <cellStyle name="60% - Accent3 34 2" xfId="6668"/>
    <cellStyle name="60% - Accent3 34 3" xfId="8271"/>
    <cellStyle name="60% - Accent3 35" xfId="1413"/>
    <cellStyle name="60% - Accent3 35 2" xfId="6669"/>
    <cellStyle name="60% - Accent3 35 3" xfId="8304"/>
    <cellStyle name="60% - Accent3 36" xfId="1454"/>
    <cellStyle name="60% - Accent3 37" xfId="1495"/>
    <cellStyle name="60% - Accent3 38" xfId="1536"/>
    <cellStyle name="60% - Accent3 39" xfId="1577"/>
    <cellStyle name="60% - Accent3 4" xfId="141"/>
    <cellStyle name="60% - Accent3 4 2" xfId="1883"/>
    <cellStyle name="60% - Accent3 4 3" xfId="1908"/>
    <cellStyle name="60% - Accent3 4 3 2" xfId="6670"/>
    <cellStyle name="60% - Accent3 4 3 3" xfId="8352"/>
    <cellStyle name="60% - Accent3 4 4" xfId="3228"/>
    <cellStyle name="60% - Accent3 4 5" xfId="3449"/>
    <cellStyle name="60% - Accent3 4 6" xfId="3669"/>
    <cellStyle name="60% - Accent3 4 7" xfId="3866"/>
    <cellStyle name="60% - Accent3 4 8" xfId="4036"/>
    <cellStyle name="60% - Accent3 40" xfId="1618"/>
    <cellStyle name="60% - Accent3 41" xfId="1659"/>
    <cellStyle name="60% - Accent3 42" xfId="1700"/>
    <cellStyle name="60% - Accent3 43" xfId="1742"/>
    <cellStyle name="60% - Accent3 44" xfId="1878"/>
    <cellStyle name="60% - Accent3 45" xfId="1921"/>
    <cellStyle name="60% - Accent3 46" xfId="3232"/>
    <cellStyle name="60% - Accent3 47" xfId="3453"/>
    <cellStyle name="60% - Accent3 48" xfId="3673"/>
    <cellStyle name="60% - Accent3 49" xfId="3869"/>
    <cellStyle name="60% - Accent3 5" xfId="182"/>
    <cellStyle name="60% - Accent3 5 2" xfId="1885"/>
    <cellStyle name="60% - Accent3 5 2 2" xfId="6671"/>
    <cellStyle name="60% - Accent3 5 2 3" xfId="8347"/>
    <cellStyle name="60% - Accent3 5 3" xfId="1904"/>
    <cellStyle name="60% - Accent3 5 4" xfId="3226"/>
    <cellStyle name="60% - Accent3 5 5" xfId="3447"/>
    <cellStyle name="60% - Accent3 5 6" xfId="3667"/>
    <cellStyle name="60% - Accent3 5 7" xfId="3865"/>
    <cellStyle name="60% - Accent3 5 8" xfId="4035"/>
    <cellStyle name="60% - Accent3 50" xfId="4039"/>
    <cellStyle name="60% - Accent3 6" xfId="223"/>
    <cellStyle name="60% - Accent3 6 2" xfId="6672"/>
    <cellStyle name="60% - Accent3 7" xfId="264"/>
    <cellStyle name="60% - Accent3 7 2" xfId="6673"/>
    <cellStyle name="60% - Accent3 8" xfId="305"/>
    <cellStyle name="60% - Accent3 8 2" xfId="6674"/>
    <cellStyle name="60% - Accent3 9" xfId="346"/>
    <cellStyle name="60% - Accent3 9 2" xfId="6675"/>
    <cellStyle name="60% - Accent4" xfId="34" builtinId="44" customBuiltin="1"/>
    <cellStyle name="60% - Accent4 10" xfId="388"/>
    <cellStyle name="60% - Accent4 10 2" xfId="6676"/>
    <cellStyle name="60% - Accent4 11" xfId="429"/>
    <cellStyle name="60% - Accent4 11 2" xfId="6677"/>
    <cellStyle name="60% - Accent4 12" xfId="470"/>
    <cellStyle name="60% - Accent4 12 2" xfId="6678"/>
    <cellStyle name="60% - Accent4 13" xfId="511"/>
    <cellStyle name="60% - Accent4 13 2" xfId="6679"/>
    <cellStyle name="60% - Accent4 14" xfId="552"/>
    <cellStyle name="60% - Accent4 14 2" xfId="6680"/>
    <cellStyle name="60% - Accent4 14 3" xfId="7612"/>
    <cellStyle name="60% - Accent4 15" xfId="593"/>
    <cellStyle name="60% - Accent4 15 2" xfId="6681"/>
    <cellStyle name="60% - Accent4 15 3" xfId="7645"/>
    <cellStyle name="60% - Accent4 16" xfId="634"/>
    <cellStyle name="60% - Accent4 16 2" xfId="6682"/>
    <cellStyle name="60% - Accent4 16 3" xfId="7678"/>
    <cellStyle name="60% - Accent4 17" xfId="675"/>
    <cellStyle name="60% - Accent4 17 2" xfId="6683"/>
    <cellStyle name="60% - Accent4 17 3" xfId="7711"/>
    <cellStyle name="60% - Accent4 18" xfId="716"/>
    <cellStyle name="60% - Accent4 18 2" xfId="6684"/>
    <cellStyle name="60% - Accent4 18 3" xfId="7744"/>
    <cellStyle name="60% - Accent4 19" xfId="757"/>
    <cellStyle name="60% - Accent4 19 2" xfId="6685"/>
    <cellStyle name="60% - Accent4 19 3" xfId="7777"/>
    <cellStyle name="60% - Accent4 2" xfId="60"/>
    <cellStyle name="60% - Accent4 2 10" xfId="6171"/>
    <cellStyle name="60% - Accent4 2 11" xfId="6686"/>
    <cellStyle name="60% - Accent4 2 2" xfId="1887"/>
    <cellStyle name="60% - Accent4 2 2 2" xfId="6172"/>
    <cellStyle name="60% - Accent4 2 2 3" xfId="6687"/>
    <cellStyle name="60% - Accent4 2 3" xfId="1898"/>
    <cellStyle name="60% - Accent4 2 3 2" xfId="6173"/>
    <cellStyle name="60% - Accent4 2 3 3" xfId="6688"/>
    <cellStyle name="60% - Accent4 2 4" xfId="3224"/>
    <cellStyle name="60% - Accent4 2 4 2" xfId="6689"/>
    <cellStyle name="60% - Accent4 2 5" xfId="3445"/>
    <cellStyle name="60% - Accent4 2 5 2" xfId="6690"/>
    <cellStyle name="60% - Accent4 2 6" xfId="3665"/>
    <cellStyle name="60% - Accent4 2 7" xfId="3863"/>
    <cellStyle name="60% - Accent4 2 8" xfId="4033"/>
    <cellStyle name="60% - Accent4 2 9" xfId="5883"/>
    <cellStyle name="60% - Accent4 20" xfId="798"/>
    <cellStyle name="60% - Accent4 20 2" xfId="6691"/>
    <cellStyle name="60% - Accent4 20 3" xfId="7810"/>
    <cellStyle name="60% - Accent4 21" xfId="839"/>
    <cellStyle name="60% - Accent4 21 2" xfId="6692"/>
    <cellStyle name="60% - Accent4 21 3" xfId="7843"/>
    <cellStyle name="60% - Accent4 22" xfId="880"/>
    <cellStyle name="60% - Accent4 22 2" xfId="6693"/>
    <cellStyle name="60% - Accent4 22 3" xfId="7876"/>
    <cellStyle name="60% - Accent4 23" xfId="921"/>
    <cellStyle name="60% - Accent4 23 2" xfId="6694"/>
    <cellStyle name="60% - Accent4 23 3" xfId="7909"/>
    <cellStyle name="60% - Accent4 24" xfId="962"/>
    <cellStyle name="60% - Accent4 24 2" xfId="6695"/>
    <cellStyle name="60% - Accent4 24 3" xfId="7942"/>
    <cellStyle name="60% - Accent4 25" xfId="1003"/>
    <cellStyle name="60% - Accent4 25 2" xfId="6696"/>
    <cellStyle name="60% - Accent4 25 3" xfId="7975"/>
    <cellStyle name="60% - Accent4 26" xfId="1044"/>
    <cellStyle name="60% - Accent4 26 2" xfId="6697"/>
    <cellStyle name="60% - Accent4 26 3" xfId="8008"/>
    <cellStyle name="60% - Accent4 27" xfId="1085"/>
    <cellStyle name="60% - Accent4 27 2" xfId="6698"/>
    <cellStyle name="60% - Accent4 27 3" xfId="8041"/>
    <cellStyle name="60% - Accent4 28" xfId="1126"/>
    <cellStyle name="60% - Accent4 28 2" xfId="6699"/>
    <cellStyle name="60% - Accent4 28 3" xfId="8074"/>
    <cellStyle name="60% - Accent4 29" xfId="1167"/>
    <cellStyle name="60% - Accent4 29 2" xfId="6700"/>
    <cellStyle name="60% - Accent4 29 3" xfId="8107"/>
    <cellStyle name="60% - Accent4 3" xfId="101"/>
    <cellStyle name="60% - Accent4 3 2" xfId="1889"/>
    <cellStyle name="60% - Accent4 3 3" xfId="1892"/>
    <cellStyle name="60% - Accent4 3 3 2" xfId="6701"/>
    <cellStyle name="60% - Accent4 3 3 3" xfId="8349"/>
    <cellStyle name="60% - Accent4 3 4" xfId="3222"/>
    <cellStyle name="60% - Accent4 3 5" xfId="3443"/>
    <cellStyle name="60% - Accent4 3 6" xfId="3663"/>
    <cellStyle name="60% - Accent4 3 7" xfId="3862"/>
    <cellStyle name="60% - Accent4 3 8" xfId="4032"/>
    <cellStyle name="60% - Accent4 30" xfId="1208"/>
    <cellStyle name="60% - Accent4 30 2" xfId="6702"/>
    <cellStyle name="60% - Accent4 30 3" xfId="8140"/>
    <cellStyle name="60% - Accent4 31" xfId="1249"/>
    <cellStyle name="60% - Accent4 31 2" xfId="6703"/>
    <cellStyle name="60% - Accent4 31 3" xfId="8173"/>
    <cellStyle name="60% - Accent4 32" xfId="1291"/>
    <cellStyle name="60% - Accent4 32 2" xfId="6704"/>
    <cellStyle name="60% - Accent4 32 3" xfId="8206"/>
    <cellStyle name="60% - Accent4 33" xfId="1332"/>
    <cellStyle name="60% - Accent4 33 2" xfId="6705"/>
    <cellStyle name="60% - Accent4 33 3" xfId="8239"/>
    <cellStyle name="60% - Accent4 34" xfId="1373"/>
    <cellStyle name="60% - Accent4 34 2" xfId="6706"/>
    <cellStyle name="60% - Accent4 34 3" xfId="8272"/>
    <cellStyle name="60% - Accent4 35" xfId="1414"/>
    <cellStyle name="60% - Accent4 35 2" xfId="6707"/>
    <cellStyle name="60% - Accent4 35 3" xfId="8305"/>
    <cellStyle name="60% - Accent4 36" xfId="1455"/>
    <cellStyle name="60% - Accent4 37" xfId="1496"/>
    <cellStyle name="60% - Accent4 38" xfId="1537"/>
    <cellStyle name="60% - Accent4 39" xfId="1578"/>
    <cellStyle name="60% - Accent4 4" xfId="142"/>
    <cellStyle name="60% - Accent4 4 2" xfId="1891"/>
    <cellStyle name="60% - Accent4 4 3" xfId="1888"/>
    <cellStyle name="60% - Accent4 4 3 2" xfId="6708"/>
    <cellStyle name="60% - Accent4 4 3 3" xfId="8348"/>
    <cellStyle name="60% - Accent4 4 4" xfId="3220"/>
    <cellStyle name="60% - Accent4 4 5" xfId="3441"/>
    <cellStyle name="60% - Accent4 4 6" xfId="3661"/>
    <cellStyle name="60% - Accent4 4 7" xfId="3860"/>
    <cellStyle name="60% - Accent4 4 8" xfId="4031"/>
    <cellStyle name="60% - Accent4 40" xfId="1619"/>
    <cellStyle name="60% - Accent4 41" xfId="1660"/>
    <cellStyle name="60% - Accent4 42" xfId="1701"/>
    <cellStyle name="60% - Accent4 43" xfId="1743"/>
    <cellStyle name="60% - Accent4 44" xfId="1886"/>
    <cellStyle name="60% - Accent4 45" xfId="1900"/>
    <cellStyle name="60% - Accent4 46" xfId="3225"/>
    <cellStyle name="60% - Accent4 47" xfId="3446"/>
    <cellStyle name="60% - Accent4 48" xfId="3666"/>
    <cellStyle name="60% - Accent4 49" xfId="3864"/>
    <cellStyle name="60% - Accent4 5" xfId="183"/>
    <cellStyle name="60% - Accent4 5 2" xfId="1893"/>
    <cellStyle name="60% - Accent4 5 2 2" xfId="6709"/>
    <cellStyle name="60% - Accent4 5 2 3" xfId="8350"/>
    <cellStyle name="60% - Accent4 5 3" xfId="1882"/>
    <cellStyle name="60% - Accent4 5 4" xfId="3218"/>
    <cellStyle name="60% - Accent4 5 5" xfId="3439"/>
    <cellStyle name="60% - Accent4 5 6" xfId="3659"/>
    <cellStyle name="60% - Accent4 5 7" xfId="3859"/>
    <cellStyle name="60% - Accent4 5 8" xfId="4030"/>
    <cellStyle name="60% - Accent4 50" xfId="4034"/>
    <cellStyle name="60% - Accent4 6" xfId="224"/>
    <cellStyle name="60% - Accent4 6 2" xfId="6710"/>
    <cellStyle name="60% - Accent4 7" xfId="265"/>
    <cellStyle name="60% - Accent4 7 2" xfId="6711"/>
    <cellStyle name="60% - Accent4 8" xfId="306"/>
    <cellStyle name="60% - Accent4 8 2" xfId="6712"/>
    <cellStyle name="60% - Accent4 9" xfId="347"/>
    <cellStyle name="60% - Accent4 9 2" xfId="6713"/>
    <cellStyle name="60% - Accent5" xfId="38" builtinId="48" customBuiltin="1"/>
    <cellStyle name="60% - Accent5 10" xfId="389"/>
    <cellStyle name="60% - Accent5 10 2" xfId="6714"/>
    <cellStyle name="60% - Accent5 11" xfId="430"/>
    <cellStyle name="60% - Accent5 11 2" xfId="6715"/>
    <cellStyle name="60% - Accent5 12" xfId="471"/>
    <cellStyle name="60% - Accent5 12 2" xfId="6716"/>
    <cellStyle name="60% - Accent5 13" xfId="512"/>
    <cellStyle name="60% - Accent5 13 2" xfId="6717"/>
    <cellStyle name="60% - Accent5 14" xfId="553"/>
    <cellStyle name="60% - Accent5 14 2" xfId="6718"/>
    <cellStyle name="60% - Accent5 14 3" xfId="7613"/>
    <cellStyle name="60% - Accent5 15" xfId="594"/>
    <cellStyle name="60% - Accent5 15 2" xfId="6719"/>
    <cellStyle name="60% - Accent5 15 3" xfId="7646"/>
    <cellStyle name="60% - Accent5 16" xfId="635"/>
    <cellStyle name="60% - Accent5 16 2" xfId="6720"/>
    <cellStyle name="60% - Accent5 16 3" xfId="7679"/>
    <cellStyle name="60% - Accent5 17" xfId="676"/>
    <cellStyle name="60% - Accent5 17 2" xfId="6721"/>
    <cellStyle name="60% - Accent5 17 3" xfId="7712"/>
    <cellStyle name="60% - Accent5 18" xfId="717"/>
    <cellStyle name="60% - Accent5 18 2" xfId="6722"/>
    <cellStyle name="60% - Accent5 18 3" xfId="7745"/>
    <cellStyle name="60% - Accent5 19" xfId="758"/>
    <cellStyle name="60% - Accent5 19 2" xfId="6723"/>
    <cellStyle name="60% - Accent5 19 3" xfId="7778"/>
    <cellStyle name="60% - Accent5 2" xfId="61"/>
    <cellStyle name="60% - Accent5 2 10" xfId="6724"/>
    <cellStyle name="60% - Accent5 2 2" xfId="1895"/>
    <cellStyle name="60% - Accent5 2 2 2" xfId="6725"/>
    <cellStyle name="60% - Accent5 2 3" xfId="1876"/>
    <cellStyle name="60% - Accent5 2 3 2" xfId="6726"/>
    <cellStyle name="60% - Accent5 2 4" xfId="3216"/>
    <cellStyle name="60% - Accent5 2 4 2" xfId="6727"/>
    <cellStyle name="60% - Accent5 2 5" xfId="3437"/>
    <cellStyle name="60% - Accent5 2 5 2" xfId="6728"/>
    <cellStyle name="60% - Accent5 2 6" xfId="3657"/>
    <cellStyle name="60% - Accent5 2 7" xfId="3857"/>
    <cellStyle name="60% - Accent5 2 8" xfId="4028"/>
    <cellStyle name="60% - Accent5 2 9" xfId="5944"/>
    <cellStyle name="60% - Accent5 20" xfId="799"/>
    <cellStyle name="60% - Accent5 20 2" xfId="6729"/>
    <cellStyle name="60% - Accent5 20 3" xfId="7811"/>
    <cellStyle name="60% - Accent5 21" xfId="840"/>
    <cellStyle name="60% - Accent5 21 2" xfId="6730"/>
    <cellStyle name="60% - Accent5 21 3" xfId="7844"/>
    <cellStyle name="60% - Accent5 22" xfId="881"/>
    <cellStyle name="60% - Accent5 22 2" xfId="6731"/>
    <cellStyle name="60% - Accent5 22 3" xfId="7877"/>
    <cellStyle name="60% - Accent5 23" xfId="922"/>
    <cellStyle name="60% - Accent5 23 2" xfId="6732"/>
    <cellStyle name="60% - Accent5 23 3" xfId="7910"/>
    <cellStyle name="60% - Accent5 24" xfId="963"/>
    <cellStyle name="60% - Accent5 24 2" xfId="6733"/>
    <cellStyle name="60% - Accent5 24 3" xfId="7943"/>
    <cellStyle name="60% - Accent5 25" xfId="1004"/>
    <cellStyle name="60% - Accent5 25 2" xfId="6734"/>
    <cellStyle name="60% - Accent5 25 3" xfId="7976"/>
    <cellStyle name="60% - Accent5 26" xfId="1045"/>
    <cellStyle name="60% - Accent5 26 2" xfId="6735"/>
    <cellStyle name="60% - Accent5 26 3" xfId="8009"/>
    <cellStyle name="60% - Accent5 27" xfId="1086"/>
    <cellStyle name="60% - Accent5 27 2" xfId="6736"/>
    <cellStyle name="60% - Accent5 27 3" xfId="8042"/>
    <cellStyle name="60% - Accent5 28" xfId="1127"/>
    <cellStyle name="60% - Accent5 28 2" xfId="6737"/>
    <cellStyle name="60% - Accent5 28 3" xfId="8075"/>
    <cellStyle name="60% - Accent5 29" xfId="1168"/>
    <cellStyle name="60% - Accent5 29 2" xfId="6738"/>
    <cellStyle name="60% - Accent5 29 3" xfId="8108"/>
    <cellStyle name="60% - Accent5 3" xfId="102"/>
    <cellStyle name="60% - Accent5 3 2" xfId="1897"/>
    <cellStyle name="60% - Accent5 3 3" xfId="1873"/>
    <cellStyle name="60% - Accent5 3 3 2" xfId="6739"/>
    <cellStyle name="60% - Accent5 3 3 3" xfId="8345"/>
    <cellStyle name="60% - Accent5 3 4" xfId="3215"/>
    <cellStyle name="60% - Accent5 3 5" xfId="3436"/>
    <cellStyle name="60% - Accent5 3 6" xfId="3656"/>
    <cellStyle name="60% - Accent5 3 7" xfId="3856"/>
    <cellStyle name="60% - Accent5 3 8" xfId="4027"/>
    <cellStyle name="60% - Accent5 30" xfId="1209"/>
    <cellStyle name="60% - Accent5 30 2" xfId="6740"/>
    <cellStyle name="60% - Accent5 30 3" xfId="8141"/>
    <cellStyle name="60% - Accent5 31" xfId="1250"/>
    <cellStyle name="60% - Accent5 31 2" xfId="6741"/>
    <cellStyle name="60% - Accent5 31 3" xfId="8174"/>
    <cellStyle name="60% - Accent5 32" xfId="1292"/>
    <cellStyle name="60% - Accent5 32 2" xfId="6742"/>
    <cellStyle name="60% - Accent5 32 3" xfId="8207"/>
    <cellStyle name="60% - Accent5 33" xfId="1333"/>
    <cellStyle name="60% - Accent5 33 2" xfId="6743"/>
    <cellStyle name="60% - Accent5 33 3" xfId="8240"/>
    <cellStyle name="60% - Accent5 34" xfId="1374"/>
    <cellStyle name="60% - Accent5 34 2" xfId="6744"/>
    <cellStyle name="60% - Accent5 34 3" xfId="8273"/>
    <cellStyle name="60% - Accent5 35" xfId="1415"/>
    <cellStyle name="60% - Accent5 35 2" xfId="6745"/>
    <cellStyle name="60% - Accent5 35 3" xfId="8306"/>
    <cellStyle name="60% - Accent5 36" xfId="1456"/>
    <cellStyle name="60% - Accent5 37" xfId="1497"/>
    <cellStyle name="60% - Accent5 38" xfId="1538"/>
    <cellStyle name="60% - Accent5 39" xfId="1579"/>
    <cellStyle name="60% - Accent5 4" xfId="143"/>
    <cellStyle name="60% - Accent5 4 2" xfId="1899"/>
    <cellStyle name="60% - Accent5 4 3" xfId="1867"/>
    <cellStyle name="60% - Accent5 4 3 2" xfId="6746"/>
    <cellStyle name="60% - Accent5 4 3 3" xfId="8343"/>
    <cellStyle name="60% - Accent5 4 4" xfId="3213"/>
    <cellStyle name="60% - Accent5 4 5" xfId="3434"/>
    <cellStyle name="60% - Accent5 4 6" xfId="3654"/>
    <cellStyle name="60% - Accent5 4 7" xfId="3855"/>
    <cellStyle name="60% - Accent5 4 8" xfId="4026"/>
    <cellStyle name="60% - Accent5 40" xfId="1620"/>
    <cellStyle name="60% - Accent5 41" xfId="1661"/>
    <cellStyle name="60% - Accent5 42" xfId="1702"/>
    <cellStyle name="60% - Accent5 43" xfId="1744"/>
    <cellStyle name="60% - Accent5 44" xfId="1894"/>
    <cellStyle name="60% - Accent5 45" xfId="1880"/>
    <cellStyle name="60% - Accent5 46" xfId="3217"/>
    <cellStyle name="60% - Accent5 47" xfId="3438"/>
    <cellStyle name="60% - Accent5 48" xfId="3658"/>
    <cellStyle name="60% - Accent5 49" xfId="3858"/>
    <cellStyle name="60% - Accent5 5" xfId="184"/>
    <cellStyle name="60% - Accent5 5 2" xfId="1901"/>
    <cellStyle name="60% - Accent5 5 2 2" xfId="6747"/>
    <cellStyle name="60% - Accent5 5 2 3" xfId="8351"/>
    <cellStyle name="60% - Accent5 5 3" xfId="1861"/>
    <cellStyle name="60% - Accent5 5 4" xfId="3211"/>
    <cellStyle name="60% - Accent5 5 5" xfId="3432"/>
    <cellStyle name="60% - Accent5 5 6" xfId="3653"/>
    <cellStyle name="60% - Accent5 5 7" xfId="3854"/>
    <cellStyle name="60% - Accent5 5 8" xfId="4025"/>
    <cellStyle name="60% - Accent5 50" xfId="4029"/>
    <cellStyle name="60% - Accent5 6" xfId="225"/>
    <cellStyle name="60% - Accent5 6 2" xfId="6748"/>
    <cellStyle name="60% - Accent5 7" xfId="266"/>
    <cellStyle name="60% - Accent5 7 2" xfId="6749"/>
    <cellStyle name="60% - Accent5 8" xfId="307"/>
    <cellStyle name="60% - Accent5 8 2" xfId="6750"/>
    <cellStyle name="60% - Accent5 9" xfId="348"/>
    <cellStyle name="60% - Accent5 9 2" xfId="6751"/>
    <cellStyle name="60% - Accent6" xfId="42" builtinId="52" customBuiltin="1"/>
    <cellStyle name="60% - Accent6 10" xfId="390"/>
    <cellStyle name="60% - Accent6 10 2" xfId="6752"/>
    <cellStyle name="60% - Accent6 11" xfId="431"/>
    <cellStyle name="60% - Accent6 11 2" xfId="6753"/>
    <cellStyle name="60% - Accent6 12" xfId="472"/>
    <cellStyle name="60% - Accent6 12 2" xfId="6754"/>
    <cellStyle name="60% - Accent6 13" xfId="513"/>
    <cellStyle name="60% - Accent6 13 2" xfId="6755"/>
    <cellStyle name="60% - Accent6 14" xfId="554"/>
    <cellStyle name="60% - Accent6 14 2" xfId="6756"/>
    <cellStyle name="60% - Accent6 14 3" xfId="7614"/>
    <cellStyle name="60% - Accent6 15" xfId="595"/>
    <cellStyle name="60% - Accent6 15 2" xfId="6757"/>
    <cellStyle name="60% - Accent6 15 3" xfId="7647"/>
    <cellStyle name="60% - Accent6 16" xfId="636"/>
    <cellStyle name="60% - Accent6 16 2" xfId="6758"/>
    <cellStyle name="60% - Accent6 16 3" xfId="7680"/>
    <cellStyle name="60% - Accent6 17" xfId="677"/>
    <cellStyle name="60% - Accent6 17 2" xfId="6759"/>
    <cellStyle name="60% - Accent6 17 3" xfId="7713"/>
    <cellStyle name="60% - Accent6 18" xfId="718"/>
    <cellStyle name="60% - Accent6 18 2" xfId="6760"/>
    <cellStyle name="60% - Accent6 18 3" xfId="7746"/>
    <cellStyle name="60% - Accent6 19" xfId="759"/>
    <cellStyle name="60% - Accent6 19 2" xfId="6761"/>
    <cellStyle name="60% - Accent6 19 3" xfId="7779"/>
    <cellStyle name="60% - Accent6 2" xfId="62"/>
    <cellStyle name="60% - Accent6 2 10" xfId="6174"/>
    <cellStyle name="60% - Accent6 2 11" xfId="6762"/>
    <cellStyle name="60% - Accent6 2 2" xfId="1903"/>
    <cellStyle name="60% - Accent6 2 2 2" xfId="6175"/>
    <cellStyle name="60% - Accent6 2 2 3" xfId="6763"/>
    <cellStyle name="60% - Accent6 2 3" xfId="1857"/>
    <cellStyle name="60% - Accent6 2 3 2" xfId="6176"/>
    <cellStyle name="60% - Accent6 2 3 3" xfId="6764"/>
    <cellStyle name="60% - Accent6 2 4" xfId="3208"/>
    <cellStyle name="60% - Accent6 2 4 2" xfId="6765"/>
    <cellStyle name="60% - Accent6 2 5" xfId="3429"/>
    <cellStyle name="60% - Accent6 2 5 2" xfId="6766"/>
    <cellStyle name="60% - Accent6 2 6" xfId="3650"/>
    <cellStyle name="60% - Accent6 2 7" xfId="3851"/>
    <cellStyle name="60% - Accent6 2 8" xfId="4022"/>
    <cellStyle name="60% - Accent6 2 9" xfId="5329"/>
    <cellStyle name="60% - Accent6 20" xfId="800"/>
    <cellStyle name="60% - Accent6 20 2" xfId="6767"/>
    <cellStyle name="60% - Accent6 20 3" xfId="7812"/>
    <cellStyle name="60% - Accent6 21" xfId="841"/>
    <cellStyle name="60% - Accent6 21 2" xfId="6768"/>
    <cellStyle name="60% - Accent6 21 3" xfId="7845"/>
    <cellStyle name="60% - Accent6 22" xfId="882"/>
    <cellStyle name="60% - Accent6 22 2" xfId="6769"/>
    <cellStyle name="60% - Accent6 22 3" xfId="7878"/>
    <cellStyle name="60% - Accent6 23" xfId="923"/>
    <cellStyle name="60% - Accent6 23 2" xfId="6770"/>
    <cellStyle name="60% - Accent6 23 3" xfId="7911"/>
    <cellStyle name="60% - Accent6 24" xfId="964"/>
    <cellStyle name="60% - Accent6 24 2" xfId="6771"/>
    <cellStyle name="60% - Accent6 24 3" xfId="7944"/>
    <cellStyle name="60% - Accent6 25" xfId="1005"/>
    <cellStyle name="60% - Accent6 25 2" xfId="6772"/>
    <cellStyle name="60% - Accent6 25 3" xfId="7977"/>
    <cellStyle name="60% - Accent6 26" xfId="1046"/>
    <cellStyle name="60% - Accent6 26 2" xfId="6773"/>
    <cellStyle name="60% - Accent6 26 3" xfId="8010"/>
    <cellStyle name="60% - Accent6 27" xfId="1087"/>
    <cellStyle name="60% - Accent6 27 2" xfId="6774"/>
    <cellStyle name="60% - Accent6 27 3" xfId="8043"/>
    <cellStyle name="60% - Accent6 28" xfId="1128"/>
    <cellStyle name="60% - Accent6 28 2" xfId="6775"/>
    <cellStyle name="60% - Accent6 28 3" xfId="8076"/>
    <cellStyle name="60% - Accent6 29" xfId="1169"/>
    <cellStyle name="60% - Accent6 29 2" xfId="6776"/>
    <cellStyle name="60% - Accent6 29 3" xfId="8109"/>
    <cellStyle name="60% - Accent6 3" xfId="103"/>
    <cellStyle name="60% - Accent6 3 2" xfId="1905"/>
    <cellStyle name="60% - Accent6 3 3" xfId="1851"/>
    <cellStyle name="60% - Accent6 3 3 2" xfId="6777"/>
    <cellStyle name="60% - Accent6 3 3 3" xfId="8341"/>
    <cellStyle name="60% - Accent6 3 4" xfId="3206"/>
    <cellStyle name="60% - Accent6 3 5" xfId="3427"/>
    <cellStyle name="60% - Accent6 3 6" xfId="3648"/>
    <cellStyle name="60% - Accent6 3 7" xfId="3850"/>
    <cellStyle name="60% - Accent6 3 8" xfId="4021"/>
    <cellStyle name="60% - Accent6 30" xfId="1210"/>
    <cellStyle name="60% - Accent6 30 2" xfId="6778"/>
    <cellStyle name="60% - Accent6 30 3" xfId="8142"/>
    <cellStyle name="60% - Accent6 31" xfId="1251"/>
    <cellStyle name="60% - Accent6 31 2" xfId="6779"/>
    <cellStyle name="60% - Accent6 31 3" xfId="8175"/>
    <cellStyle name="60% - Accent6 32" xfId="1293"/>
    <cellStyle name="60% - Accent6 32 2" xfId="6780"/>
    <cellStyle name="60% - Accent6 32 3" xfId="8208"/>
    <cellStyle name="60% - Accent6 33" xfId="1334"/>
    <cellStyle name="60% - Accent6 33 2" xfId="6781"/>
    <cellStyle name="60% - Accent6 33 3" xfId="8241"/>
    <cellStyle name="60% - Accent6 34" xfId="1375"/>
    <cellStyle name="60% - Accent6 34 2" xfId="6782"/>
    <cellStyle name="60% - Accent6 34 3" xfId="8274"/>
    <cellStyle name="60% - Accent6 35" xfId="1416"/>
    <cellStyle name="60% - Accent6 35 2" xfId="6783"/>
    <cellStyle name="60% - Accent6 35 3" xfId="8307"/>
    <cellStyle name="60% - Accent6 36" xfId="1457"/>
    <cellStyle name="60% - Accent6 37" xfId="1498"/>
    <cellStyle name="60% - Accent6 38" xfId="1539"/>
    <cellStyle name="60% - Accent6 39" xfId="1580"/>
    <cellStyle name="60% - Accent6 4" xfId="144"/>
    <cellStyle name="60% - Accent6 4 2" xfId="1907"/>
    <cellStyle name="60% - Accent6 4 3" xfId="1845"/>
    <cellStyle name="60% - Accent6 4 3 2" xfId="6784"/>
    <cellStyle name="60% - Accent6 4 3 3" xfId="8339"/>
    <cellStyle name="60% - Accent6 4 4" xfId="3204"/>
    <cellStyle name="60% - Accent6 4 5" xfId="3426"/>
    <cellStyle name="60% - Accent6 4 6" xfId="3647"/>
    <cellStyle name="60% - Accent6 4 7" xfId="3849"/>
    <cellStyle name="60% - Accent6 4 8" xfId="4020"/>
    <cellStyle name="60% - Accent6 40" xfId="1621"/>
    <cellStyle name="60% - Accent6 41" xfId="1662"/>
    <cellStyle name="60% - Accent6 42" xfId="1703"/>
    <cellStyle name="60% - Accent6 43" xfId="1745"/>
    <cellStyle name="60% - Accent6 44" xfId="1902"/>
    <cellStyle name="60% - Accent6 45" xfId="1859"/>
    <cellStyle name="60% - Accent6 46" xfId="3210"/>
    <cellStyle name="60% - Accent6 47" xfId="3431"/>
    <cellStyle name="60% - Accent6 48" xfId="3652"/>
    <cellStyle name="60% - Accent6 49" xfId="3853"/>
    <cellStyle name="60% - Accent6 5" xfId="185"/>
    <cellStyle name="60% - Accent6 5 2" xfId="1909"/>
    <cellStyle name="60% - Accent6 5 2 2" xfId="6785"/>
    <cellStyle name="60% - Accent6 5 2 3" xfId="8353"/>
    <cellStyle name="60% - Accent6 5 3" xfId="1841"/>
    <cellStyle name="60% - Accent6 5 4" xfId="3202"/>
    <cellStyle name="60% - Accent6 5 5" xfId="3424"/>
    <cellStyle name="60% - Accent6 5 6" xfId="3645"/>
    <cellStyle name="60% - Accent6 5 7" xfId="3848"/>
    <cellStyle name="60% - Accent6 5 8" xfId="4019"/>
    <cellStyle name="60% - Accent6 50" xfId="4024"/>
    <cellStyle name="60% - Accent6 6" xfId="226"/>
    <cellStyle name="60% - Accent6 6 2" xfId="6786"/>
    <cellStyle name="60% - Accent6 7" xfId="267"/>
    <cellStyle name="60% - Accent6 7 2" xfId="6787"/>
    <cellStyle name="60% - Accent6 8" xfId="308"/>
    <cellStyle name="60% - Accent6 8 2" xfId="6788"/>
    <cellStyle name="60% - Accent6 9" xfId="349"/>
    <cellStyle name="60% - Accent6 9 2" xfId="6789"/>
    <cellStyle name="Accent1" xfId="19" builtinId="29" customBuiltin="1"/>
    <cellStyle name="Accent1 10" xfId="391"/>
    <cellStyle name="Accent1 10 2" xfId="6790"/>
    <cellStyle name="Accent1 11" xfId="432"/>
    <cellStyle name="Accent1 11 2" xfId="6791"/>
    <cellStyle name="Accent1 12" xfId="473"/>
    <cellStyle name="Accent1 12 2" xfId="6792"/>
    <cellStyle name="Accent1 13" xfId="514"/>
    <cellStyle name="Accent1 13 2" xfId="6793"/>
    <cellStyle name="Accent1 14" xfId="555"/>
    <cellStyle name="Accent1 14 2" xfId="6794"/>
    <cellStyle name="Accent1 14 3" xfId="7615"/>
    <cellStyle name="Accent1 15" xfId="596"/>
    <cellStyle name="Accent1 15 2" xfId="6795"/>
    <cellStyle name="Accent1 15 3" xfId="7648"/>
    <cellStyle name="Accent1 16" xfId="637"/>
    <cellStyle name="Accent1 16 2" xfId="6796"/>
    <cellStyle name="Accent1 16 3" xfId="7681"/>
    <cellStyle name="Accent1 17" xfId="678"/>
    <cellStyle name="Accent1 17 2" xfId="6797"/>
    <cellStyle name="Accent1 17 3" xfId="7714"/>
    <cellStyle name="Accent1 18" xfId="719"/>
    <cellStyle name="Accent1 18 2" xfId="6798"/>
    <cellStyle name="Accent1 18 3" xfId="7747"/>
    <cellStyle name="Accent1 19" xfId="760"/>
    <cellStyle name="Accent1 19 2" xfId="6799"/>
    <cellStyle name="Accent1 19 3" xfId="7780"/>
    <cellStyle name="Accent1 2" xfId="63"/>
    <cellStyle name="Accent1 2 10" xfId="6177"/>
    <cellStyle name="Accent1 2 11" xfId="6800"/>
    <cellStyle name="Accent1 2 2" xfId="1911"/>
    <cellStyle name="Accent1 2 2 2" xfId="6178"/>
    <cellStyle name="Accent1 2 2 3" xfId="6801"/>
    <cellStyle name="Accent1 2 3" xfId="1835"/>
    <cellStyle name="Accent1 2 3 2" xfId="6179"/>
    <cellStyle name="Accent1 2 3 3" xfId="6802"/>
    <cellStyle name="Accent1 2 4" xfId="3200"/>
    <cellStyle name="Accent1 2 4 2" xfId="6803"/>
    <cellStyle name="Accent1 2 5" xfId="3422"/>
    <cellStyle name="Accent1 2 5 2" xfId="6804"/>
    <cellStyle name="Accent1 2 6" xfId="3643"/>
    <cellStyle name="Accent1 2 7" xfId="3846"/>
    <cellStyle name="Accent1 2 8" xfId="4017"/>
    <cellStyle name="Accent1 2 9" xfId="5808"/>
    <cellStyle name="Accent1 20" xfId="801"/>
    <cellStyle name="Accent1 20 2" xfId="6805"/>
    <cellStyle name="Accent1 20 3" xfId="7813"/>
    <cellStyle name="Accent1 21" xfId="842"/>
    <cellStyle name="Accent1 21 2" xfId="6806"/>
    <cellStyle name="Accent1 21 3" xfId="7846"/>
    <cellStyle name="Accent1 22" xfId="883"/>
    <cellStyle name="Accent1 22 2" xfId="6807"/>
    <cellStyle name="Accent1 22 3" xfId="7879"/>
    <cellStyle name="Accent1 23" xfId="924"/>
    <cellStyle name="Accent1 23 2" xfId="6808"/>
    <cellStyle name="Accent1 23 3" xfId="7912"/>
    <cellStyle name="Accent1 24" xfId="965"/>
    <cellStyle name="Accent1 24 2" xfId="6809"/>
    <cellStyle name="Accent1 24 3" xfId="7945"/>
    <cellStyle name="Accent1 25" xfId="1006"/>
    <cellStyle name="Accent1 25 2" xfId="6810"/>
    <cellStyle name="Accent1 25 3" xfId="7978"/>
    <cellStyle name="Accent1 26" xfId="1047"/>
    <cellStyle name="Accent1 26 2" xfId="6811"/>
    <cellStyle name="Accent1 26 3" xfId="8011"/>
    <cellStyle name="Accent1 27" xfId="1088"/>
    <cellStyle name="Accent1 27 2" xfId="6812"/>
    <cellStyle name="Accent1 27 3" xfId="8044"/>
    <cellStyle name="Accent1 28" xfId="1129"/>
    <cellStyle name="Accent1 28 2" xfId="6813"/>
    <cellStyle name="Accent1 28 3" xfId="8077"/>
    <cellStyle name="Accent1 29" xfId="1170"/>
    <cellStyle name="Accent1 29 2" xfId="6814"/>
    <cellStyle name="Accent1 29 3" xfId="8110"/>
    <cellStyle name="Accent1 3" xfId="104"/>
    <cellStyle name="Accent1 3 2" xfId="1912"/>
    <cellStyle name="Accent1 3 3" xfId="1829"/>
    <cellStyle name="Accent1 3 3 2" xfId="6815"/>
    <cellStyle name="Accent1 3 3 3" xfId="8336"/>
    <cellStyle name="Accent1 3 4" xfId="3198"/>
    <cellStyle name="Accent1 3 5" xfId="3420"/>
    <cellStyle name="Accent1 3 6" xfId="3641"/>
    <cellStyle name="Accent1 3 7" xfId="3845"/>
    <cellStyle name="Accent1 3 8" xfId="4016"/>
    <cellStyle name="Accent1 30" xfId="1211"/>
    <cellStyle name="Accent1 30 2" xfId="6816"/>
    <cellStyle name="Accent1 30 3" xfId="8143"/>
    <cellStyle name="Accent1 31" xfId="1252"/>
    <cellStyle name="Accent1 31 2" xfId="6817"/>
    <cellStyle name="Accent1 31 3" xfId="8176"/>
    <cellStyle name="Accent1 32" xfId="1294"/>
    <cellStyle name="Accent1 32 2" xfId="6818"/>
    <cellStyle name="Accent1 32 3" xfId="8209"/>
    <cellStyle name="Accent1 33" xfId="1335"/>
    <cellStyle name="Accent1 33 2" xfId="6819"/>
    <cellStyle name="Accent1 33 3" xfId="8242"/>
    <cellStyle name="Accent1 34" xfId="1376"/>
    <cellStyle name="Accent1 34 2" xfId="6820"/>
    <cellStyle name="Accent1 34 3" xfId="8275"/>
    <cellStyle name="Accent1 35" xfId="1417"/>
    <cellStyle name="Accent1 35 2" xfId="6821"/>
    <cellStyle name="Accent1 35 3" xfId="8308"/>
    <cellStyle name="Accent1 36" xfId="1458"/>
    <cellStyle name="Accent1 37" xfId="1499"/>
    <cellStyle name="Accent1 38" xfId="1540"/>
    <cellStyle name="Accent1 39" xfId="1581"/>
    <cellStyle name="Accent1 4" xfId="145"/>
    <cellStyle name="Accent1 4 2" xfId="1914"/>
    <cellStyle name="Accent1 4 3" xfId="1825"/>
    <cellStyle name="Accent1 4 3 2" xfId="6822"/>
    <cellStyle name="Accent1 4 3 3" xfId="8335"/>
    <cellStyle name="Accent1 4 4" xfId="3196"/>
    <cellStyle name="Accent1 4 5" xfId="3418"/>
    <cellStyle name="Accent1 4 6" xfId="3639"/>
    <cellStyle name="Accent1 4 7" xfId="3844"/>
    <cellStyle name="Accent1 4 8" xfId="4015"/>
    <cellStyle name="Accent1 40" xfId="1622"/>
    <cellStyle name="Accent1 41" xfId="1663"/>
    <cellStyle name="Accent1 42" xfId="1704"/>
    <cellStyle name="Accent1 43" xfId="1746"/>
    <cellStyle name="Accent1 44" xfId="1910"/>
    <cellStyle name="Accent1 45" xfId="1837"/>
    <cellStyle name="Accent1 46" xfId="3201"/>
    <cellStyle name="Accent1 47" xfId="3423"/>
    <cellStyle name="Accent1 48" xfId="3644"/>
    <cellStyle name="Accent1 49" xfId="3847"/>
    <cellStyle name="Accent1 5" xfId="186"/>
    <cellStyle name="Accent1 5 2" xfId="1916"/>
    <cellStyle name="Accent1 5 2 2" xfId="6823"/>
    <cellStyle name="Accent1 5 2 3" xfId="8355"/>
    <cellStyle name="Accent1 5 3" xfId="1820"/>
    <cellStyle name="Accent1 5 4" xfId="3195"/>
    <cellStyle name="Accent1 5 5" xfId="3417"/>
    <cellStyle name="Accent1 5 6" xfId="3638"/>
    <cellStyle name="Accent1 5 7" xfId="3843"/>
    <cellStyle name="Accent1 5 8" xfId="4014"/>
    <cellStyle name="Accent1 50" xfId="4018"/>
    <cellStyle name="Accent1 6" xfId="227"/>
    <cellStyle name="Accent1 6 2" xfId="6824"/>
    <cellStyle name="Accent1 7" xfId="268"/>
    <cellStyle name="Accent1 7 2" xfId="6825"/>
    <cellStyle name="Accent1 8" xfId="309"/>
    <cellStyle name="Accent1 8 2" xfId="6826"/>
    <cellStyle name="Accent1 9" xfId="350"/>
    <cellStyle name="Accent1 9 2" xfId="6827"/>
    <cellStyle name="Accent2" xfId="23" builtinId="33" customBuiltin="1"/>
    <cellStyle name="Accent2 10" xfId="392"/>
    <cellStyle name="Accent2 10 2" xfId="6828"/>
    <cellStyle name="Accent2 11" xfId="433"/>
    <cellStyle name="Accent2 11 2" xfId="6829"/>
    <cellStyle name="Accent2 12" xfId="474"/>
    <cellStyle name="Accent2 12 2" xfId="6830"/>
    <cellStyle name="Accent2 13" xfId="515"/>
    <cellStyle name="Accent2 13 2" xfId="6831"/>
    <cellStyle name="Accent2 14" xfId="556"/>
    <cellStyle name="Accent2 14 2" xfId="6832"/>
    <cellStyle name="Accent2 14 3" xfId="7616"/>
    <cellStyle name="Accent2 15" xfId="597"/>
    <cellStyle name="Accent2 15 2" xfId="6833"/>
    <cellStyle name="Accent2 15 3" xfId="7649"/>
    <cellStyle name="Accent2 16" xfId="638"/>
    <cellStyle name="Accent2 16 2" xfId="6834"/>
    <cellStyle name="Accent2 16 3" xfId="7682"/>
    <cellStyle name="Accent2 17" xfId="679"/>
    <cellStyle name="Accent2 17 2" xfId="6835"/>
    <cellStyle name="Accent2 17 3" xfId="7715"/>
    <cellStyle name="Accent2 18" xfId="720"/>
    <cellStyle name="Accent2 18 2" xfId="6836"/>
    <cellStyle name="Accent2 18 3" xfId="7748"/>
    <cellStyle name="Accent2 19" xfId="761"/>
    <cellStyle name="Accent2 19 2" xfId="6837"/>
    <cellStyle name="Accent2 19 3" xfId="7781"/>
    <cellStyle name="Accent2 2" xfId="64"/>
    <cellStyle name="Accent2 2 10" xfId="6180"/>
    <cellStyle name="Accent2 2 11" xfId="6838"/>
    <cellStyle name="Accent2 2 2" xfId="1918"/>
    <cellStyle name="Accent2 2 2 2" xfId="6181"/>
    <cellStyle name="Accent2 2 2 3" xfId="6839"/>
    <cellStyle name="Accent2 2 3" xfId="1814"/>
    <cellStyle name="Accent2 2 3 2" xfId="6182"/>
    <cellStyle name="Accent2 2 3 3" xfId="6840"/>
    <cellStyle name="Accent2 2 4" xfId="3193"/>
    <cellStyle name="Accent2 2 4 2" xfId="6841"/>
    <cellStyle name="Accent2 2 5" xfId="3415"/>
    <cellStyle name="Accent2 2 5 2" xfId="6842"/>
    <cellStyle name="Accent2 2 6" xfId="3636"/>
    <cellStyle name="Accent2 2 7" xfId="3841"/>
    <cellStyle name="Accent2 2 8" xfId="4012"/>
    <cellStyle name="Accent2 2 9" xfId="5924"/>
    <cellStyle name="Accent2 20" xfId="802"/>
    <cellStyle name="Accent2 20 2" xfId="6843"/>
    <cellStyle name="Accent2 20 3" xfId="7814"/>
    <cellStyle name="Accent2 21" xfId="843"/>
    <cellStyle name="Accent2 21 2" xfId="6844"/>
    <cellStyle name="Accent2 21 3" xfId="7847"/>
    <cellStyle name="Accent2 22" xfId="884"/>
    <cellStyle name="Accent2 22 2" xfId="6845"/>
    <cellStyle name="Accent2 22 3" xfId="7880"/>
    <cellStyle name="Accent2 23" xfId="925"/>
    <cellStyle name="Accent2 23 2" xfId="6846"/>
    <cellStyle name="Accent2 23 3" xfId="7913"/>
    <cellStyle name="Accent2 24" xfId="966"/>
    <cellStyle name="Accent2 24 2" xfId="6847"/>
    <cellStyle name="Accent2 24 3" xfId="7946"/>
    <cellStyle name="Accent2 25" xfId="1007"/>
    <cellStyle name="Accent2 25 2" xfId="6848"/>
    <cellStyle name="Accent2 25 3" xfId="7979"/>
    <cellStyle name="Accent2 26" xfId="1048"/>
    <cellStyle name="Accent2 26 2" xfId="6849"/>
    <cellStyle name="Accent2 26 3" xfId="8012"/>
    <cellStyle name="Accent2 27" xfId="1089"/>
    <cellStyle name="Accent2 27 2" xfId="6850"/>
    <cellStyle name="Accent2 27 3" xfId="8045"/>
    <cellStyle name="Accent2 28" xfId="1130"/>
    <cellStyle name="Accent2 28 2" xfId="6851"/>
    <cellStyle name="Accent2 28 3" xfId="8078"/>
    <cellStyle name="Accent2 29" xfId="1171"/>
    <cellStyle name="Accent2 29 2" xfId="6852"/>
    <cellStyle name="Accent2 29 3" xfId="8111"/>
    <cellStyle name="Accent2 3" xfId="105"/>
    <cellStyle name="Accent2 3 2" xfId="1920"/>
    <cellStyle name="Accent2 3 3" xfId="1810"/>
    <cellStyle name="Accent2 3 3 2" xfId="6853"/>
    <cellStyle name="Accent2 3 3 3" xfId="8333"/>
    <cellStyle name="Accent2 3 4" xfId="3191"/>
    <cellStyle name="Accent2 3 5" xfId="3413"/>
    <cellStyle name="Accent2 3 6" xfId="3634"/>
    <cellStyle name="Accent2 3 7" xfId="3840"/>
    <cellStyle name="Accent2 3 8" xfId="4011"/>
    <cellStyle name="Accent2 30" xfId="1212"/>
    <cellStyle name="Accent2 30 2" xfId="6854"/>
    <cellStyle name="Accent2 30 3" xfId="8144"/>
    <cellStyle name="Accent2 31" xfId="1253"/>
    <cellStyle name="Accent2 31 2" xfId="6855"/>
    <cellStyle name="Accent2 31 3" xfId="8177"/>
    <cellStyle name="Accent2 32" xfId="1295"/>
    <cellStyle name="Accent2 32 2" xfId="6856"/>
    <cellStyle name="Accent2 32 3" xfId="8210"/>
    <cellStyle name="Accent2 33" xfId="1336"/>
    <cellStyle name="Accent2 33 2" xfId="6857"/>
    <cellStyle name="Accent2 33 3" xfId="8243"/>
    <cellStyle name="Accent2 34" xfId="1377"/>
    <cellStyle name="Accent2 34 2" xfId="6858"/>
    <cellStyle name="Accent2 34 3" xfId="8276"/>
    <cellStyle name="Accent2 35" xfId="1418"/>
    <cellStyle name="Accent2 35 2" xfId="6859"/>
    <cellStyle name="Accent2 35 3" xfId="8309"/>
    <cellStyle name="Accent2 36" xfId="1459"/>
    <cellStyle name="Accent2 37" xfId="1500"/>
    <cellStyle name="Accent2 38" xfId="1541"/>
    <cellStyle name="Accent2 39" xfId="1582"/>
    <cellStyle name="Accent2 4" xfId="146"/>
    <cellStyle name="Accent2 4 2" xfId="1922"/>
    <cellStyle name="Accent2 4 3" xfId="1805"/>
    <cellStyle name="Accent2 4 3 2" xfId="6860"/>
    <cellStyle name="Accent2 4 3 3" xfId="8332"/>
    <cellStyle name="Accent2 4 4" xfId="3190"/>
    <cellStyle name="Accent2 4 5" xfId="3412"/>
    <cellStyle name="Accent2 4 6" xfId="3633"/>
    <cellStyle name="Accent2 4 7" xfId="3839"/>
    <cellStyle name="Accent2 4 8" xfId="4010"/>
    <cellStyle name="Accent2 40" xfId="1623"/>
    <cellStyle name="Accent2 41" xfId="1664"/>
    <cellStyle name="Accent2 42" xfId="1705"/>
    <cellStyle name="Accent2 43" xfId="1747"/>
    <cellStyle name="Accent2 44" xfId="1917"/>
    <cellStyle name="Accent2 45" xfId="1818"/>
    <cellStyle name="Accent2 46" xfId="3194"/>
    <cellStyle name="Accent2 47" xfId="3416"/>
    <cellStyle name="Accent2 48" xfId="3637"/>
    <cellStyle name="Accent2 49" xfId="3842"/>
    <cellStyle name="Accent2 5" xfId="187"/>
    <cellStyle name="Accent2 5 2" xfId="1924"/>
    <cellStyle name="Accent2 5 2 2" xfId="6861"/>
    <cellStyle name="Accent2 5 2 3" xfId="8356"/>
    <cellStyle name="Accent2 5 3" xfId="1799"/>
    <cellStyle name="Accent2 5 4" xfId="3188"/>
    <cellStyle name="Accent2 5 5" xfId="3410"/>
    <cellStyle name="Accent2 5 6" xfId="3631"/>
    <cellStyle name="Accent2 5 7" xfId="3838"/>
    <cellStyle name="Accent2 5 8" xfId="4009"/>
    <cellStyle name="Accent2 50" xfId="4013"/>
    <cellStyle name="Accent2 6" xfId="228"/>
    <cellStyle name="Accent2 6 2" xfId="6862"/>
    <cellStyle name="Accent2 7" xfId="269"/>
    <cellStyle name="Accent2 7 2" xfId="6863"/>
    <cellStyle name="Accent2 8" xfId="310"/>
    <cellStyle name="Accent2 8 2" xfId="6864"/>
    <cellStyle name="Accent2 9" xfId="351"/>
    <cellStyle name="Accent2 9 2" xfId="6865"/>
    <cellStyle name="Accent3" xfId="27" builtinId="37" customBuiltin="1"/>
    <cellStyle name="Accent3 10" xfId="393"/>
    <cellStyle name="Accent3 10 2" xfId="6866"/>
    <cellStyle name="Accent3 11" xfId="434"/>
    <cellStyle name="Accent3 11 2" xfId="6867"/>
    <cellStyle name="Accent3 12" xfId="475"/>
    <cellStyle name="Accent3 12 2" xfId="6868"/>
    <cellStyle name="Accent3 13" xfId="516"/>
    <cellStyle name="Accent3 13 2" xfId="6869"/>
    <cellStyle name="Accent3 14" xfId="557"/>
    <cellStyle name="Accent3 14 2" xfId="6870"/>
    <cellStyle name="Accent3 14 3" xfId="7617"/>
    <cellStyle name="Accent3 15" xfId="598"/>
    <cellStyle name="Accent3 15 2" xfId="6871"/>
    <cellStyle name="Accent3 15 3" xfId="7650"/>
    <cellStyle name="Accent3 16" xfId="639"/>
    <cellStyle name="Accent3 16 2" xfId="6872"/>
    <cellStyle name="Accent3 16 3" xfId="7683"/>
    <cellStyle name="Accent3 17" xfId="680"/>
    <cellStyle name="Accent3 17 2" xfId="6873"/>
    <cellStyle name="Accent3 17 3" xfId="7716"/>
    <cellStyle name="Accent3 18" xfId="721"/>
    <cellStyle name="Accent3 18 2" xfId="6874"/>
    <cellStyle name="Accent3 18 3" xfId="7749"/>
    <cellStyle name="Accent3 19" xfId="762"/>
    <cellStyle name="Accent3 19 2" xfId="6875"/>
    <cellStyle name="Accent3 19 3" xfId="7782"/>
    <cellStyle name="Accent3 2" xfId="65"/>
    <cellStyle name="Accent3 2 10" xfId="6183"/>
    <cellStyle name="Accent3 2 11" xfId="6876"/>
    <cellStyle name="Accent3 2 2" xfId="1926"/>
    <cellStyle name="Accent3 2 2 2" xfId="6184"/>
    <cellStyle name="Accent3 2 2 3" xfId="6877"/>
    <cellStyle name="Accent3 2 3" xfId="1795"/>
    <cellStyle name="Accent3 2 3 2" xfId="6185"/>
    <cellStyle name="Accent3 2 3 3" xfId="6878"/>
    <cellStyle name="Accent3 2 4" xfId="3186"/>
    <cellStyle name="Accent3 2 4 2" xfId="6879"/>
    <cellStyle name="Accent3 2 5" xfId="3408"/>
    <cellStyle name="Accent3 2 5 2" xfId="6880"/>
    <cellStyle name="Accent3 2 6" xfId="3629"/>
    <cellStyle name="Accent3 2 7" xfId="3836"/>
    <cellStyle name="Accent3 2 8" xfId="4007"/>
    <cellStyle name="Accent3 2 9" xfId="5781"/>
    <cellStyle name="Accent3 20" xfId="803"/>
    <cellStyle name="Accent3 20 2" xfId="6881"/>
    <cellStyle name="Accent3 20 3" xfId="7815"/>
    <cellStyle name="Accent3 21" xfId="844"/>
    <cellStyle name="Accent3 21 2" xfId="6882"/>
    <cellStyle name="Accent3 21 3" xfId="7848"/>
    <cellStyle name="Accent3 22" xfId="885"/>
    <cellStyle name="Accent3 22 2" xfId="6883"/>
    <cellStyle name="Accent3 22 3" xfId="7881"/>
    <cellStyle name="Accent3 23" xfId="926"/>
    <cellStyle name="Accent3 23 2" xfId="6884"/>
    <cellStyle name="Accent3 23 3" xfId="7914"/>
    <cellStyle name="Accent3 24" xfId="967"/>
    <cellStyle name="Accent3 24 2" xfId="6885"/>
    <cellStyle name="Accent3 24 3" xfId="7947"/>
    <cellStyle name="Accent3 25" xfId="1008"/>
    <cellStyle name="Accent3 25 2" xfId="6886"/>
    <cellStyle name="Accent3 25 3" xfId="7980"/>
    <cellStyle name="Accent3 26" xfId="1049"/>
    <cellStyle name="Accent3 26 2" xfId="6887"/>
    <cellStyle name="Accent3 26 3" xfId="8013"/>
    <cellStyle name="Accent3 27" xfId="1090"/>
    <cellStyle name="Accent3 27 2" xfId="6888"/>
    <cellStyle name="Accent3 27 3" xfId="8046"/>
    <cellStyle name="Accent3 28" xfId="1131"/>
    <cellStyle name="Accent3 28 2" xfId="6889"/>
    <cellStyle name="Accent3 28 3" xfId="8079"/>
    <cellStyle name="Accent3 29" xfId="1172"/>
    <cellStyle name="Accent3 29 2" xfId="6890"/>
    <cellStyle name="Accent3 29 3" xfId="8112"/>
    <cellStyle name="Accent3 3" xfId="106"/>
    <cellStyle name="Accent3 3 2" xfId="1927"/>
    <cellStyle name="Accent3 3 3" xfId="1790"/>
    <cellStyle name="Accent3 3 3 2" xfId="6891"/>
    <cellStyle name="Accent3 3 3 3" xfId="8329"/>
    <cellStyle name="Accent3 3 4" xfId="3185"/>
    <cellStyle name="Accent3 3 5" xfId="3407"/>
    <cellStyle name="Accent3 3 6" xfId="3628"/>
    <cellStyle name="Accent3 3 7" xfId="3835"/>
    <cellStyle name="Accent3 3 8" xfId="4006"/>
    <cellStyle name="Accent3 30" xfId="1213"/>
    <cellStyle name="Accent3 30 2" xfId="6892"/>
    <cellStyle name="Accent3 30 3" xfId="8145"/>
    <cellStyle name="Accent3 31" xfId="1254"/>
    <cellStyle name="Accent3 31 2" xfId="6893"/>
    <cellStyle name="Accent3 31 3" xfId="8178"/>
    <cellStyle name="Accent3 32" xfId="1296"/>
    <cellStyle name="Accent3 32 2" xfId="6894"/>
    <cellStyle name="Accent3 32 3" xfId="8211"/>
    <cellStyle name="Accent3 33" xfId="1337"/>
    <cellStyle name="Accent3 33 2" xfId="6895"/>
    <cellStyle name="Accent3 33 3" xfId="8244"/>
    <cellStyle name="Accent3 34" xfId="1378"/>
    <cellStyle name="Accent3 34 2" xfId="6896"/>
    <cellStyle name="Accent3 34 3" xfId="8277"/>
    <cellStyle name="Accent3 35" xfId="1419"/>
    <cellStyle name="Accent3 35 2" xfId="6897"/>
    <cellStyle name="Accent3 35 3" xfId="8310"/>
    <cellStyle name="Accent3 36" xfId="1460"/>
    <cellStyle name="Accent3 37" xfId="1501"/>
    <cellStyle name="Accent3 38" xfId="1542"/>
    <cellStyle name="Accent3 39" xfId="1583"/>
    <cellStyle name="Accent3 4" xfId="147"/>
    <cellStyle name="Accent3 4 2" xfId="1929"/>
    <cellStyle name="Accent3 4 3" xfId="1784"/>
    <cellStyle name="Accent3 4 3 2" xfId="6898"/>
    <cellStyle name="Accent3 4 3 3" xfId="8327"/>
    <cellStyle name="Accent3 4 4" xfId="3183"/>
    <cellStyle name="Accent3 4 5" xfId="3405"/>
    <cellStyle name="Accent3 4 6" xfId="3626"/>
    <cellStyle name="Accent3 4 7" xfId="3834"/>
    <cellStyle name="Accent3 4 8" xfId="4005"/>
    <cellStyle name="Accent3 40" xfId="1624"/>
    <cellStyle name="Accent3 41" xfId="1665"/>
    <cellStyle name="Accent3 42" xfId="1706"/>
    <cellStyle name="Accent3 43" xfId="1748"/>
    <cellStyle name="Accent3 44" xfId="1925"/>
    <cellStyle name="Accent3 45" xfId="1797"/>
    <cellStyle name="Accent3 46" xfId="3187"/>
    <cellStyle name="Accent3 47" xfId="3409"/>
    <cellStyle name="Accent3 48" xfId="3630"/>
    <cellStyle name="Accent3 49" xfId="3837"/>
    <cellStyle name="Accent3 5" xfId="188"/>
    <cellStyle name="Accent3 5 2" xfId="1931"/>
    <cellStyle name="Accent3 5 2 2" xfId="6899"/>
    <cellStyle name="Accent3 5 2 3" xfId="8358"/>
    <cellStyle name="Accent3 5 3" xfId="1780"/>
    <cellStyle name="Accent3 5 4" xfId="3181"/>
    <cellStyle name="Accent3 5 5" xfId="3403"/>
    <cellStyle name="Accent3 5 6" xfId="3624"/>
    <cellStyle name="Accent3 5 7" xfId="3833"/>
    <cellStyle name="Accent3 5 8" xfId="4004"/>
    <cellStyle name="Accent3 50" xfId="4008"/>
    <cellStyle name="Accent3 6" xfId="229"/>
    <cellStyle name="Accent3 6 2" xfId="6900"/>
    <cellStyle name="Accent3 7" xfId="270"/>
    <cellStyle name="Accent3 7 2" xfId="6901"/>
    <cellStyle name="Accent3 8" xfId="311"/>
    <cellStyle name="Accent3 8 2" xfId="6902"/>
    <cellStyle name="Accent3 9" xfId="352"/>
    <cellStyle name="Accent3 9 2" xfId="6903"/>
    <cellStyle name="Accent4" xfId="31" builtinId="41" customBuiltin="1"/>
    <cellStyle name="Accent4 10" xfId="394"/>
    <cellStyle name="Accent4 10 2" xfId="6904"/>
    <cellStyle name="Accent4 11" xfId="435"/>
    <cellStyle name="Accent4 11 2" xfId="6905"/>
    <cellStyle name="Accent4 12" xfId="476"/>
    <cellStyle name="Accent4 12 2" xfId="6906"/>
    <cellStyle name="Accent4 13" xfId="517"/>
    <cellStyle name="Accent4 13 2" xfId="6907"/>
    <cellStyle name="Accent4 14" xfId="558"/>
    <cellStyle name="Accent4 14 2" xfId="6908"/>
    <cellStyle name="Accent4 14 3" xfId="7618"/>
    <cellStyle name="Accent4 15" xfId="599"/>
    <cellStyle name="Accent4 15 2" xfId="6909"/>
    <cellStyle name="Accent4 15 3" xfId="7651"/>
    <cellStyle name="Accent4 16" xfId="640"/>
    <cellStyle name="Accent4 16 2" xfId="6910"/>
    <cellStyle name="Accent4 16 3" xfId="7684"/>
    <cellStyle name="Accent4 17" xfId="681"/>
    <cellStyle name="Accent4 17 2" xfId="6911"/>
    <cellStyle name="Accent4 17 3" xfId="7717"/>
    <cellStyle name="Accent4 18" xfId="722"/>
    <cellStyle name="Accent4 18 2" xfId="6912"/>
    <cellStyle name="Accent4 18 3" xfId="7750"/>
    <cellStyle name="Accent4 19" xfId="763"/>
    <cellStyle name="Accent4 19 2" xfId="6913"/>
    <cellStyle name="Accent4 19 3" xfId="7783"/>
    <cellStyle name="Accent4 2" xfId="66"/>
    <cellStyle name="Accent4 2 10" xfId="6186"/>
    <cellStyle name="Accent4 2 11" xfId="6914"/>
    <cellStyle name="Accent4 2 2" xfId="1933"/>
    <cellStyle name="Accent4 2 2 2" xfId="6187"/>
    <cellStyle name="Accent4 2 2 3" xfId="6915"/>
    <cellStyle name="Accent4 2 3" xfId="1774"/>
    <cellStyle name="Accent4 2 3 2" xfId="6188"/>
    <cellStyle name="Accent4 2 3 3" xfId="6916"/>
    <cellStyle name="Accent4 2 4" xfId="3179"/>
    <cellStyle name="Accent4 2 4 2" xfId="6917"/>
    <cellStyle name="Accent4 2 5" xfId="3401"/>
    <cellStyle name="Accent4 2 5 2" xfId="6918"/>
    <cellStyle name="Accent4 2 6" xfId="3622"/>
    <cellStyle name="Accent4 2 7" xfId="3831"/>
    <cellStyle name="Accent4 2 8" xfId="4002"/>
    <cellStyle name="Accent4 2 9" xfId="5599"/>
    <cellStyle name="Accent4 20" xfId="804"/>
    <cellStyle name="Accent4 20 2" xfId="6919"/>
    <cellStyle name="Accent4 20 3" xfId="7816"/>
    <cellStyle name="Accent4 21" xfId="845"/>
    <cellStyle name="Accent4 21 2" xfId="6920"/>
    <cellStyle name="Accent4 21 3" xfId="7849"/>
    <cellStyle name="Accent4 22" xfId="886"/>
    <cellStyle name="Accent4 22 2" xfId="6921"/>
    <cellStyle name="Accent4 22 3" xfId="7882"/>
    <cellStyle name="Accent4 23" xfId="927"/>
    <cellStyle name="Accent4 23 2" xfId="6922"/>
    <cellStyle name="Accent4 23 3" xfId="7915"/>
    <cellStyle name="Accent4 24" xfId="968"/>
    <cellStyle name="Accent4 24 2" xfId="6923"/>
    <cellStyle name="Accent4 24 3" xfId="7948"/>
    <cellStyle name="Accent4 25" xfId="1009"/>
    <cellStyle name="Accent4 25 2" xfId="6924"/>
    <cellStyle name="Accent4 25 3" xfId="7981"/>
    <cellStyle name="Accent4 26" xfId="1050"/>
    <cellStyle name="Accent4 26 2" xfId="6925"/>
    <cellStyle name="Accent4 26 3" xfId="8014"/>
    <cellStyle name="Accent4 27" xfId="1091"/>
    <cellStyle name="Accent4 27 2" xfId="6926"/>
    <cellStyle name="Accent4 27 3" xfId="8047"/>
    <cellStyle name="Accent4 28" xfId="1132"/>
    <cellStyle name="Accent4 28 2" xfId="6927"/>
    <cellStyle name="Accent4 28 3" xfId="8080"/>
    <cellStyle name="Accent4 29" xfId="1173"/>
    <cellStyle name="Accent4 29 2" xfId="6928"/>
    <cellStyle name="Accent4 29 3" xfId="8113"/>
    <cellStyle name="Accent4 3" xfId="107"/>
    <cellStyle name="Accent4 3 2" xfId="1935"/>
    <cellStyle name="Accent4 3 3" xfId="2844"/>
    <cellStyle name="Accent4 3 3 2" xfId="6929"/>
    <cellStyle name="Accent4 3 3 3" xfId="8395"/>
    <cellStyle name="Accent4 3 4" xfId="3177"/>
    <cellStyle name="Accent4 3 5" xfId="3399"/>
    <cellStyle name="Accent4 3 6" xfId="3620"/>
    <cellStyle name="Accent4 3 7" xfId="3829"/>
    <cellStyle name="Accent4 3 8" xfId="4001"/>
    <cellStyle name="Accent4 30" xfId="1214"/>
    <cellStyle name="Accent4 30 2" xfId="6930"/>
    <cellStyle name="Accent4 30 3" xfId="8146"/>
    <cellStyle name="Accent4 31" xfId="1255"/>
    <cellStyle name="Accent4 31 2" xfId="6931"/>
    <cellStyle name="Accent4 31 3" xfId="8179"/>
    <cellStyle name="Accent4 32" xfId="1297"/>
    <cellStyle name="Accent4 32 2" xfId="6932"/>
    <cellStyle name="Accent4 32 3" xfId="8212"/>
    <cellStyle name="Accent4 33" xfId="1338"/>
    <cellStyle name="Accent4 33 2" xfId="6933"/>
    <cellStyle name="Accent4 33 3" xfId="8245"/>
    <cellStyle name="Accent4 34" xfId="1379"/>
    <cellStyle name="Accent4 34 2" xfId="6934"/>
    <cellStyle name="Accent4 34 3" xfId="8278"/>
    <cellStyle name="Accent4 35" xfId="1420"/>
    <cellStyle name="Accent4 35 2" xfId="6935"/>
    <cellStyle name="Accent4 35 3" xfId="8311"/>
    <cellStyle name="Accent4 36" xfId="1461"/>
    <cellStyle name="Accent4 37" xfId="1502"/>
    <cellStyle name="Accent4 38" xfId="1543"/>
    <cellStyle name="Accent4 39" xfId="1584"/>
    <cellStyle name="Accent4 4" xfId="148"/>
    <cellStyle name="Accent4 4 2" xfId="1936"/>
    <cellStyle name="Accent4 4 3" xfId="2846"/>
    <cellStyle name="Accent4 4 3 2" xfId="6936"/>
    <cellStyle name="Accent4 4 3 3" xfId="8396"/>
    <cellStyle name="Accent4 4 4" xfId="3175"/>
    <cellStyle name="Accent4 4 5" xfId="3397"/>
    <cellStyle name="Accent4 4 6" xfId="3618"/>
    <cellStyle name="Accent4 4 7" xfId="3828"/>
    <cellStyle name="Accent4 4 8" xfId="4000"/>
    <cellStyle name="Accent4 40" xfId="1625"/>
    <cellStyle name="Accent4 41" xfId="1666"/>
    <cellStyle name="Accent4 42" xfId="1707"/>
    <cellStyle name="Accent4 43" xfId="1749"/>
    <cellStyle name="Accent4 44" xfId="1932"/>
    <cellStyle name="Accent4 45" xfId="1776"/>
    <cellStyle name="Accent4 46" xfId="3180"/>
    <cellStyle name="Accent4 47" xfId="3402"/>
    <cellStyle name="Accent4 48" xfId="3623"/>
    <cellStyle name="Accent4 49" xfId="3832"/>
    <cellStyle name="Accent4 5" xfId="189"/>
    <cellStyle name="Accent4 5 2" xfId="1938"/>
    <cellStyle name="Accent4 5 2 2" xfId="6937"/>
    <cellStyle name="Accent4 5 2 3" xfId="8360"/>
    <cellStyle name="Accent4 5 3" xfId="2847"/>
    <cellStyle name="Accent4 5 4" xfId="3174"/>
    <cellStyle name="Accent4 5 5" xfId="3396"/>
    <cellStyle name="Accent4 5 6" xfId="3617"/>
    <cellStyle name="Accent4 5 7" xfId="3827"/>
    <cellStyle name="Accent4 5 8" xfId="3999"/>
    <cellStyle name="Accent4 50" xfId="4003"/>
    <cellStyle name="Accent4 6" xfId="230"/>
    <cellStyle name="Accent4 6 2" xfId="6938"/>
    <cellStyle name="Accent4 7" xfId="271"/>
    <cellStyle name="Accent4 7 2" xfId="6939"/>
    <cellStyle name="Accent4 8" xfId="312"/>
    <cellStyle name="Accent4 8 2" xfId="6940"/>
    <cellStyle name="Accent4 9" xfId="353"/>
    <cellStyle name="Accent4 9 2" xfId="6941"/>
    <cellStyle name="Accent5" xfId="35" builtinId="45" customBuiltin="1"/>
    <cellStyle name="Accent5 10" xfId="395"/>
    <cellStyle name="Accent5 10 2" xfId="6942"/>
    <cellStyle name="Accent5 11" xfId="436"/>
    <cellStyle name="Accent5 11 2" xfId="6943"/>
    <cellStyle name="Accent5 12" xfId="477"/>
    <cellStyle name="Accent5 12 2" xfId="6944"/>
    <cellStyle name="Accent5 13" xfId="518"/>
    <cellStyle name="Accent5 13 2" xfId="6945"/>
    <cellStyle name="Accent5 14" xfId="559"/>
    <cellStyle name="Accent5 14 2" xfId="6946"/>
    <cellStyle name="Accent5 14 3" xfId="7619"/>
    <cellStyle name="Accent5 15" xfId="600"/>
    <cellStyle name="Accent5 15 2" xfId="6947"/>
    <cellStyle name="Accent5 15 3" xfId="7652"/>
    <cellStyle name="Accent5 16" xfId="641"/>
    <cellStyle name="Accent5 16 2" xfId="6948"/>
    <cellStyle name="Accent5 16 3" xfId="7685"/>
    <cellStyle name="Accent5 17" xfId="682"/>
    <cellStyle name="Accent5 17 2" xfId="6949"/>
    <cellStyle name="Accent5 17 3" xfId="7718"/>
    <cellStyle name="Accent5 18" xfId="723"/>
    <cellStyle name="Accent5 18 2" xfId="6950"/>
    <cellStyle name="Accent5 18 3" xfId="7751"/>
    <cellStyle name="Accent5 19" xfId="764"/>
    <cellStyle name="Accent5 19 2" xfId="6951"/>
    <cellStyle name="Accent5 19 3" xfId="7784"/>
    <cellStyle name="Accent5 2" xfId="67"/>
    <cellStyle name="Accent5 2 10" xfId="6952"/>
    <cellStyle name="Accent5 2 2" xfId="1940"/>
    <cellStyle name="Accent5 2 2 2" xfId="6953"/>
    <cellStyle name="Accent5 2 3" xfId="2849"/>
    <cellStyle name="Accent5 2 3 2" xfId="6954"/>
    <cellStyle name="Accent5 2 4" xfId="3172"/>
    <cellStyle name="Accent5 2 4 2" xfId="6955"/>
    <cellStyle name="Accent5 2 5" xfId="3394"/>
    <cellStyle name="Accent5 2 5 2" xfId="6956"/>
    <cellStyle name="Accent5 2 6" xfId="3615"/>
    <cellStyle name="Accent5 2 7" xfId="3825"/>
    <cellStyle name="Accent5 2 8" xfId="3997"/>
    <cellStyle name="Accent5 2 9" xfId="5788"/>
    <cellStyle name="Accent5 20" xfId="805"/>
    <cellStyle name="Accent5 20 2" xfId="6957"/>
    <cellStyle name="Accent5 20 3" xfId="7817"/>
    <cellStyle name="Accent5 21" xfId="846"/>
    <cellStyle name="Accent5 21 2" xfId="6958"/>
    <cellStyle name="Accent5 21 3" xfId="7850"/>
    <cellStyle name="Accent5 22" xfId="887"/>
    <cellStyle name="Accent5 22 2" xfId="6959"/>
    <cellStyle name="Accent5 22 3" xfId="7883"/>
    <cellStyle name="Accent5 23" xfId="928"/>
    <cellStyle name="Accent5 23 2" xfId="6960"/>
    <cellStyle name="Accent5 23 3" xfId="7916"/>
    <cellStyle name="Accent5 24" xfId="969"/>
    <cellStyle name="Accent5 24 2" xfId="6961"/>
    <cellStyle name="Accent5 24 3" xfId="7949"/>
    <cellStyle name="Accent5 25" xfId="1010"/>
    <cellStyle name="Accent5 25 2" xfId="6962"/>
    <cellStyle name="Accent5 25 3" xfId="7982"/>
    <cellStyle name="Accent5 26" xfId="1051"/>
    <cellStyle name="Accent5 26 2" xfId="6963"/>
    <cellStyle name="Accent5 26 3" xfId="8015"/>
    <cellStyle name="Accent5 27" xfId="1092"/>
    <cellStyle name="Accent5 27 2" xfId="6964"/>
    <cellStyle name="Accent5 27 3" xfId="8048"/>
    <cellStyle name="Accent5 28" xfId="1133"/>
    <cellStyle name="Accent5 28 2" xfId="6965"/>
    <cellStyle name="Accent5 28 3" xfId="8081"/>
    <cellStyle name="Accent5 29" xfId="1174"/>
    <cellStyle name="Accent5 29 2" xfId="6966"/>
    <cellStyle name="Accent5 29 3" xfId="8114"/>
    <cellStyle name="Accent5 3" xfId="108"/>
    <cellStyle name="Accent5 3 2" xfId="1942"/>
    <cellStyle name="Accent5 3 3" xfId="2851"/>
    <cellStyle name="Accent5 3 3 2" xfId="6967"/>
    <cellStyle name="Accent5 3 3 3" xfId="8397"/>
    <cellStyle name="Accent5 3 4" xfId="3169"/>
    <cellStyle name="Accent5 3 5" xfId="3391"/>
    <cellStyle name="Accent5 3 6" xfId="3612"/>
    <cellStyle name="Accent5 3 7" xfId="3823"/>
    <cellStyle name="Accent5 3 8" xfId="3995"/>
    <cellStyle name="Accent5 30" xfId="1215"/>
    <cellStyle name="Accent5 30 2" xfId="6968"/>
    <cellStyle name="Accent5 30 3" xfId="8147"/>
    <cellStyle name="Accent5 31" xfId="1256"/>
    <cellStyle name="Accent5 31 2" xfId="6969"/>
    <cellStyle name="Accent5 31 3" xfId="8180"/>
    <cellStyle name="Accent5 32" xfId="1298"/>
    <cellStyle name="Accent5 32 2" xfId="6970"/>
    <cellStyle name="Accent5 32 3" xfId="8213"/>
    <cellStyle name="Accent5 33" xfId="1339"/>
    <cellStyle name="Accent5 33 2" xfId="6971"/>
    <cellStyle name="Accent5 33 3" xfId="8246"/>
    <cellStyle name="Accent5 34" xfId="1380"/>
    <cellStyle name="Accent5 34 2" xfId="6972"/>
    <cellStyle name="Accent5 34 3" xfId="8279"/>
    <cellStyle name="Accent5 35" xfId="1421"/>
    <cellStyle name="Accent5 35 2" xfId="6973"/>
    <cellStyle name="Accent5 35 3" xfId="8312"/>
    <cellStyle name="Accent5 36" xfId="1462"/>
    <cellStyle name="Accent5 37" xfId="1503"/>
    <cellStyle name="Accent5 38" xfId="1544"/>
    <cellStyle name="Accent5 39" xfId="1585"/>
    <cellStyle name="Accent5 4" xfId="149"/>
    <cellStyle name="Accent5 4 2" xfId="1944"/>
    <cellStyle name="Accent5 4 3" xfId="2852"/>
    <cellStyle name="Accent5 4 3 2" xfId="6974"/>
    <cellStyle name="Accent5 4 3 3" xfId="8398"/>
    <cellStyle name="Accent5 4 4" xfId="3168"/>
    <cellStyle name="Accent5 4 5" xfId="3390"/>
    <cellStyle name="Accent5 4 6" xfId="3611"/>
    <cellStyle name="Accent5 4 7" xfId="3822"/>
    <cellStyle name="Accent5 4 8" xfId="3994"/>
    <cellStyle name="Accent5 40" xfId="1626"/>
    <cellStyle name="Accent5 41" xfId="1667"/>
    <cellStyle name="Accent5 42" xfId="1708"/>
    <cellStyle name="Accent5 43" xfId="1750"/>
    <cellStyle name="Accent5 44" xfId="1939"/>
    <cellStyle name="Accent5 45" xfId="2848"/>
    <cellStyle name="Accent5 46" xfId="3173"/>
    <cellStyle name="Accent5 47" xfId="3395"/>
    <cellStyle name="Accent5 48" xfId="3616"/>
    <cellStyle name="Accent5 49" xfId="3826"/>
    <cellStyle name="Accent5 5" xfId="190"/>
    <cellStyle name="Accent5 5 2" xfId="1946"/>
    <cellStyle name="Accent5 5 2 2" xfId="6975"/>
    <cellStyle name="Accent5 5 2 3" xfId="8361"/>
    <cellStyle name="Accent5 5 3" xfId="2854"/>
    <cellStyle name="Accent5 5 4" xfId="3166"/>
    <cellStyle name="Accent5 5 5" xfId="3388"/>
    <cellStyle name="Accent5 5 6" xfId="3609"/>
    <cellStyle name="Accent5 5 7" xfId="3821"/>
    <cellStyle name="Accent5 5 8" xfId="3993"/>
    <cellStyle name="Accent5 50" xfId="3998"/>
    <cellStyle name="Accent5 6" xfId="231"/>
    <cellStyle name="Accent5 6 2" xfId="6976"/>
    <cellStyle name="Accent5 7" xfId="272"/>
    <cellStyle name="Accent5 7 2" xfId="6977"/>
    <cellStyle name="Accent5 8" xfId="313"/>
    <cellStyle name="Accent5 8 2" xfId="6978"/>
    <cellStyle name="Accent5 9" xfId="354"/>
    <cellStyle name="Accent5 9 2" xfId="6979"/>
    <cellStyle name="Accent6" xfId="39" builtinId="49" customBuiltin="1"/>
    <cellStyle name="Accent6 10" xfId="396"/>
    <cellStyle name="Accent6 10 2" xfId="6980"/>
    <cellStyle name="Accent6 11" xfId="437"/>
    <cellStyle name="Accent6 11 2" xfId="6981"/>
    <cellStyle name="Accent6 12" xfId="478"/>
    <cellStyle name="Accent6 12 2" xfId="6982"/>
    <cellStyle name="Accent6 13" xfId="519"/>
    <cellStyle name="Accent6 13 2" xfId="6983"/>
    <cellStyle name="Accent6 14" xfId="560"/>
    <cellStyle name="Accent6 14 2" xfId="6984"/>
    <cellStyle name="Accent6 14 3" xfId="7620"/>
    <cellStyle name="Accent6 15" xfId="601"/>
    <cellStyle name="Accent6 15 2" xfId="6985"/>
    <cellStyle name="Accent6 15 3" xfId="7653"/>
    <cellStyle name="Accent6 16" xfId="642"/>
    <cellStyle name="Accent6 16 2" xfId="6986"/>
    <cellStyle name="Accent6 16 3" xfId="7686"/>
    <cellStyle name="Accent6 17" xfId="683"/>
    <cellStyle name="Accent6 17 2" xfId="6987"/>
    <cellStyle name="Accent6 17 3" xfId="7719"/>
    <cellStyle name="Accent6 18" xfId="724"/>
    <cellStyle name="Accent6 18 2" xfId="6988"/>
    <cellStyle name="Accent6 18 3" xfId="7752"/>
    <cellStyle name="Accent6 19" xfId="765"/>
    <cellStyle name="Accent6 19 2" xfId="6989"/>
    <cellStyle name="Accent6 19 3" xfId="7785"/>
    <cellStyle name="Accent6 2" xfId="68"/>
    <cellStyle name="Accent6 2 10" xfId="6990"/>
    <cellStyle name="Accent6 2 2" xfId="1948"/>
    <cellStyle name="Accent6 2 2 2" xfId="6991"/>
    <cellStyle name="Accent6 2 3" xfId="2856"/>
    <cellStyle name="Accent6 2 3 2" xfId="6992"/>
    <cellStyle name="Accent6 2 4" xfId="3164"/>
    <cellStyle name="Accent6 2 4 2" xfId="6993"/>
    <cellStyle name="Accent6 2 5" xfId="3386"/>
    <cellStyle name="Accent6 2 5 2" xfId="6994"/>
    <cellStyle name="Accent6 2 6" xfId="3607"/>
    <cellStyle name="Accent6 2 7" xfId="3819"/>
    <cellStyle name="Accent6 2 8" xfId="3991"/>
    <cellStyle name="Accent6 2 9" xfId="5524"/>
    <cellStyle name="Accent6 20" xfId="806"/>
    <cellStyle name="Accent6 20 2" xfId="6995"/>
    <cellStyle name="Accent6 20 3" xfId="7818"/>
    <cellStyle name="Accent6 21" xfId="847"/>
    <cellStyle name="Accent6 21 2" xfId="6996"/>
    <cellStyle name="Accent6 21 3" xfId="7851"/>
    <cellStyle name="Accent6 22" xfId="888"/>
    <cellStyle name="Accent6 22 2" xfId="6997"/>
    <cellStyle name="Accent6 22 3" xfId="7884"/>
    <cellStyle name="Accent6 23" xfId="929"/>
    <cellStyle name="Accent6 23 2" xfId="6998"/>
    <cellStyle name="Accent6 23 3" xfId="7917"/>
    <cellStyle name="Accent6 24" xfId="970"/>
    <cellStyle name="Accent6 24 2" xfId="6999"/>
    <cellStyle name="Accent6 24 3" xfId="7950"/>
    <cellStyle name="Accent6 25" xfId="1011"/>
    <cellStyle name="Accent6 25 2" xfId="7000"/>
    <cellStyle name="Accent6 25 3" xfId="7983"/>
    <cellStyle name="Accent6 26" xfId="1052"/>
    <cellStyle name="Accent6 26 2" xfId="7001"/>
    <cellStyle name="Accent6 26 3" xfId="8016"/>
    <cellStyle name="Accent6 27" xfId="1093"/>
    <cellStyle name="Accent6 27 2" xfId="7002"/>
    <cellStyle name="Accent6 27 3" xfId="8049"/>
    <cellStyle name="Accent6 28" xfId="1134"/>
    <cellStyle name="Accent6 28 2" xfId="7003"/>
    <cellStyle name="Accent6 28 3" xfId="8082"/>
    <cellStyle name="Accent6 29" xfId="1175"/>
    <cellStyle name="Accent6 29 2" xfId="7004"/>
    <cellStyle name="Accent6 29 3" xfId="8115"/>
    <cellStyle name="Accent6 3" xfId="109"/>
    <cellStyle name="Accent6 3 2" xfId="1950"/>
    <cellStyle name="Accent6 3 3" xfId="2857"/>
    <cellStyle name="Accent6 3 3 2" xfId="7005"/>
    <cellStyle name="Accent6 3 3 3" xfId="8399"/>
    <cellStyle name="Accent6 3 4" xfId="3163"/>
    <cellStyle name="Accent6 3 5" xfId="3385"/>
    <cellStyle name="Accent6 3 6" xfId="3606"/>
    <cellStyle name="Accent6 3 7" xfId="3818"/>
    <cellStyle name="Accent6 3 8" xfId="3990"/>
    <cellStyle name="Accent6 30" xfId="1216"/>
    <cellStyle name="Accent6 30 2" xfId="7006"/>
    <cellStyle name="Accent6 30 3" xfId="8148"/>
    <cellStyle name="Accent6 31" xfId="1257"/>
    <cellStyle name="Accent6 31 2" xfId="7007"/>
    <cellStyle name="Accent6 31 3" xfId="8181"/>
    <cellStyle name="Accent6 32" xfId="1299"/>
    <cellStyle name="Accent6 32 2" xfId="7008"/>
    <cellStyle name="Accent6 32 3" xfId="8214"/>
    <cellStyle name="Accent6 33" xfId="1340"/>
    <cellStyle name="Accent6 33 2" xfId="7009"/>
    <cellStyle name="Accent6 33 3" xfId="8247"/>
    <cellStyle name="Accent6 34" xfId="1381"/>
    <cellStyle name="Accent6 34 2" xfId="7010"/>
    <cellStyle name="Accent6 34 3" xfId="8280"/>
    <cellStyle name="Accent6 35" xfId="1422"/>
    <cellStyle name="Accent6 35 2" xfId="7011"/>
    <cellStyle name="Accent6 35 3" xfId="8313"/>
    <cellStyle name="Accent6 36" xfId="1463"/>
    <cellStyle name="Accent6 37" xfId="1504"/>
    <cellStyle name="Accent6 38" xfId="1545"/>
    <cellStyle name="Accent6 39" xfId="1586"/>
    <cellStyle name="Accent6 4" xfId="150"/>
    <cellStyle name="Accent6 4 2" xfId="1952"/>
    <cellStyle name="Accent6 4 3" xfId="2859"/>
    <cellStyle name="Accent6 4 3 2" xfId="7012"/>
    <cellStyle name="Accent6 4 3 3" xfId="8400"/>
    <cellStyle name="Accent6 4 4" xfId="3161"/>
    <cellStyle name="Accent6 4 5" xfId="3383"/>
    <cellStyle name="Accent6 4 6" xfId="3604"/>
    <cellStyle name="Accent6 4 7" xfId="3817"/>
    <cellStyle name="Accent6 4 8" xfId="3989"/>
    <cellStyle name="Accent6 40" xfId="1627"/>
    <cellStyle name="Accent6 41" xfId="1668"/>
    <cellStyle name="Accent6 42" xfId="1709"/>
    <cellStyle name="Accent6 43" xfId="1751"/>
    <cellStyle name="Accent6 44" xfId="1947"/>
    <cellStyle name="Accent6 45" xfId="2855"/>
    <cellStyle name="Accent6 46" xfId="3165"/>
    <cellStyle name="Accent6 47" xfId="3387"/>
    <cellStyle name="Accent6 48" xfId="3608"/>
    <cellStyle name="Accent6 49" xfId="3820"/>
    <cellStyle name="Accent6 5" xfId="191"/>
    <cellStyle name="Accent6 5 2" xfId="1954"/>
    <cellStyle name="Accent6 5 2 2" xfId="7013"/>
    <cellStyle name="Accent6 5 2 3" xfId="8364"/>
    <cellStyle name="Accent6 5 3" xfId="2861"/>
    <cellStyle name="Accent6 5 4" xfId="3159"/>
    <cellStyle name="Accent6 5 5" xfId="3381"/>
    <cellStyle name="Accent6 5 6" xfId="3602"/>
    <cellStyle name="Accent6 5 7" xfId="3816"/>
    <cellStyle name="Accent6 5 8" xfId="3988"/>
    <cellStyle name="Accent6 50" xfId="3992"/>
    <cellStyle name="Accent6 6" xfId="232"/>
    <cellStyle name="Accent6 6 2" xfId="7014"/>
    <cellStyle name="Accent6 7" xfId="273"/>
    <cellStyle name="Accent6 7 2" xfId="7015"/>
    <cellStyle name="Accent6 8" xfId="314"/>
    <cellStyle name="Accent6 8 2" xfId="7016"/>
    <cellStyle name="Accent6 9" xfId="355"/>
    <cellStyle name="Accent6 9 2" xfId="7017"/>
    <cellStyle name="Ártal" xfId="7018"/>
    <cellStyle name="Bad" xfId="8" builtinId="27" customBuiltin="1"/>
    <cellStyle name="Bad 10" xfId="397"/>
    <cellStyle name="Bad 10 2" xfId="7019"/>
    <cellStyle name="Bad 11" xfId="438"/>
    <cellStyle name="Bad 11 2" xfId="7020"/>
    <cellStyle name="Bad 12" xfId="479"/>
    <cellStyle name="Bad 12 2" xfId="7021"/>
    <cellStyle name="Bad 13" xfId="520"/>
    <cellStyle name="Bad 13 2" xfId="7022"/>
    <cellStyle name="Bad 14" xfId="561"/>
    <cellStyle name="Bad 14 2" xfId="7023"/>
    <cellStyle name="Bad 14 3" xfId="7621"/>
    <cellStyle name="Bad 15" xfId="602"/>
    <cellStyle name="Bad 15 2" xfId="7024"/>
    <cellStyle name="Bad 15 3" xfId="7654"/>
    <cellStyle name="Bad 16" xfId="643"/>
    <cellStyle name="Bad 16 2" xfId="7025"/>
    <cellStyle name="Bad 16 3" xfId="7687"/>
    <cellStyle name="Bad 17" xfId="684"/>
    <cellStyle name="Bad 17 2" xfId="7026"/>
    <cellStyle name="Bad 17 3" xfId="7720"/>
    <cellStyle name="Bad 18" xfId="725"/>
    <cellStyle name="Bad 18 2" xfId="7027"/>
    <cellStyle name="Bad 18 3" xfId="7753"/>
    <cellStyle name="Bad 19" xfId="766"/>
    <cellStyle name="Bad 19 2" xfId="7028"/>
    <cellStyle name="Bad 19 3" xfId="7786"/>
    <cellStyle name="Bad 2" xfId="69"/>
    <cellStyle name="Bad 2 10" xfId="7029"/>
    <cellStyle name="Bad 2 2" xfId="1956"/>
    <cellStyle name="Bad 2 2 2" xfId="7030"/>
    <cellStyle name="Bad 2 3" xfId="2863"/>
    <cellStyle name="Bad 2 3 2" xfId="7031"/>
    <cellStyle name="Bad 2 4" xfId="3157"/>
    <cellStyle name="Bad 2 4 2" xfId="7032"/>
    <cellStyle name="Bad 2 5" xfId="3379"/>
    <cellStyle name="Bad 2 5 2" xfId="7033"/>
    <cellStyle name="Bad 2 6" xfId="3600"/>
    <cellStyle name="Bad 2 7" xfId="3814"/>
    <cellStyle name="Bad 2 8" xfId="3986"/>
    <cellStyle name="Bad 2 9" xfId="5372"/>
    <cellStyle name="Bad 20" xfId="807"/>
    <cellStyle name="Bad 20 2" xfId="7034"/>
    <cellStyle name="Bad 20 3" xfId="7819"/>
    <cellStyle name="Bad 21" xfId="848"/>
    <cellStyle name="Bad 21 2" xfId="7035"/>
    <cellStyle name="Bad 21 3" xfId="7852"/>
    <cellStyle name="Bad 22" xfId="889"/>
    <cellStyle name="Bad 22 2" xfId="7036"/>
    <cellStyle name="Bad 22 3" xfId="7885"/>
    <cellStyle name="Bad 23" xfId="930"/>
    <cellStyle name="Bad 23 2" xfId="7037"/>
    <cellStyle name="Bad 23 3" xfId="7918"/>
    <cellStyle name="Bad 24" xfId="971"/>
    <cellStyle name="Bad 24 2" xfId="7038"/>
    <cellStyle name="Bad 24 3" xfId="7951"/>
    <cellStyle name="Bad 25" xfId="1012"/>
    <cellStyle name="Bad 25 2" xfId="7039"/>
    <cellStyle name="Bad 25 3" xfId="7984"/>
    <cellStyle name="Bad 26" xfId="1053"/>
    <cellStyle name="Bad 26 2" xfId="7040"/>
    <cellStyle name="Bad 26 3" xfId="8017"/>
    <cellStyle name="Bad 27" xfId="1094"/>
    <cellStyle name="Bad 27 2" xfId="7041"/>
    <cellStyle name="Bad 27 3" xfId="8050"/>
    <cellStyle name="Bad 28" xfId="1135"/>
    <cellStyle name="Bad 28 2" xfId="7042"/>
    <cellStyle name="Bad 28 3" xfId="8083"/>
    <cellStyle name="Bad 29" xfId="1176"/>
    <cellStyle name="Bad 29 2" xfId="7043"/>
    <cellStyle name="Bad 29 3" xfId="8116"/>
    <cellStyle name="Bad 3" xfId="110"/>
    <cellStyle name="Bad 3 2" xfId="1958"/>
    <cellStyle name="Bad 3 3" xfId="2865"/>
    <cellStyle name="Bad 3 3 2" xfId="7044"/>
    <cellStyle name="Bad 3 3 3" xfId="8401"/>
    <cellStyle name="Bad 3 4" xfId="3154"/>
    <cellStyle name="Bad 3 5" xfId="3376"/>
    <cellStyle name="Bad 3 6" xfId="3597"/>
    <cellStyle name="Bad 3 7" xfId="3812"/>
    <cellStyle name="Bad 3 8" xfId="3984"/>
    <cellStyle name="Bad 30" xfId="1217"/>
    <cellStyle name="Bad 30 2" xfId="7045"/>
    <cellStyle name="Bad 30 3" xfId="8149"/>
    <cellStyle name="Bad 31" xfId="1258"/>
    <cellStyle name="Bad 31 2" xfId="7046"/>
    <cellStyle name="Bad 31 3" xfId="8182"/>
    <cellStyle name="Bad 32" xfId="1300"/>
    <cellStyle name="Bad 32 2" xfId="7047"/>
    <cellStyle name="Bad 32 3" xfId="8215"/>
    <cellStyle name="Bad 33" xfId="1341"/>
    <cellStyle name="Bad 33 2" xfId="7048"/>
    <cellStyle name="Bad 33 3" xfId="8248"/>
    <cellStyle name="Bad 34" xfId="1382"/>
    <cellStyle name="Bad 34 2" xfId="7049"/>
    <cellStyle name="Bad 34 3" xfId="8281"/>
    <cellStyle name="Bad 35" xfId="1423"/>
    <cellStyle name="Bad 35 2" xfId="7050"/>
    <cellStyle name="Bad 35 3" xfId="8314"/>
    <cellStyle name="Bad 36" xfId="1464"/>
    <cellStyle name="Bad 37" xfId="1505"/>
    <cellStyle name="Bad 38" xfId="1546"/>
    <cellStyle name="Bad 39" xfId="1587"/>
    <cellStyle name="Bad 4" xfId="151"/>
    <cellStyle name="Bad 4 2" xfId="1960"/>
    <cellStyle name="Bad 4 3" xfId="2866"/>
    <cellStyle name="Bad 4 3 2" xfId="7051"/>
    <cellStyle name="Bad 4 3 3" xfId="8402"/>
    <cellStyle name="Bad 4 4" xfId="3153"/>
    <cellStyle name="Bad 4 5" xfId="3375"/>
    <cellStyle name="Bad 4 6" xfId="3596"/>
    <cellStyle name="Bad 4 7" xfId="3811"/>
    <cellStyle name="Bad 4 8" xfId="3983"/>
    <cellStyle name="Bad 40" xfId="1628"/>
    <cellStyle name="Bad 41" xfId="1669"/>
    <cellStyle name="Bad 42" xfId="1710"/>
    <cellStyle name="Bad 43" xfId="1752"/>
    <cellStyle name="Bad 44" xfId="1955"/>
    <cellStyle name="Bad 45" xfId="2862"/>
    <cellStyle name="Bad 46" xfId="3158"/>
    <cellStyle name="Bad 47" xfId="3380"/>
    <cellStyle name="Bad 48" xfId="3601"/>
    <cellStyle name="Bad 49" xfId="3815"/>
    <cellStyle name="Bad 5" xfId="192"/>
    <cellStyle name="Bad 5 2" xfId="1962"/>
    <cellStyle name="Bad 5 2 2" xfId="7052"/>
    <cellStyle name="Bad 5 2 3" xfId="8365"/>
    <cellStyle name="Bad 5 3" xfId="2868"/>
    <cellStyle name="Bad 5 4" xfId="3151"/>
    <cellStyle name="Bad 5 5" xfId="3373"/>
    <cellStyle name="Bad 5 6" xfId="3594"/>
    <cellStyle name="Bad 5 7" xfId="3810"/>
    <cellStyle name="Bad 5 8" xfId="3982"/>
    <cellStyle name="Bad 50" xfId="3987"/>
    <cellStyle name="Bad 6" xfId="233"/>
    <cellStyle name="Bad 6 2" xfId="7053"/>
    <cellStyle name="Bad 7" xfId="274"/>
    <cellStyle name="Bad 7 2" xfId="7054"/>
    <cellStyle name="Bad 8" xfId="315"/>
    <cellStyle name="Bad 8 2" xfId="7055"/>
    <cellStyle name="Bad 9" xfId="356"/>
    <cellStyle name="Bad 9 2" xfId="7056"/>
    <cellStyle name="Calc Currency (0)" xfId="7057"/>
    <cellStyle name="Calculation" xfId="12" builtinId="22" customBuiltin="1"/>
    <cellStyle name="Calculation 10" xfId="398"/>
    <cellStyle name="Calculation 10 2" xfId="7058"/>
    <cellStyle name="Calculation 11" xfId="439"/>
    <cellStyle name="Calculation 11 2" xfId="7059"/>
    <cellStyle name="Calculation 12" xfId="480"/>
    <cellStyle name="Calculation 12 2" xfId="7060"/>
    <cellStyle name="Calculation 13" xfId="521"/>
    <cellStyle name="Calculation 13 2" xfId="7061"/>
    <cellStyle name="Calculation 14" xfId="562"/>
    <cellStyle name="Calculation 14 2" xfId="7062"/>
    <cellStyle name="Calculation 14 3" xfId="7622"/>
    <cellStyle name="Calculation 15" xfId="603"/>
    <cellStyle name="Calculation 15 2" xfId="7063"/>
    <cellStyle name="Calculation 15 3" xfId="7655"/>
    <cellStyle name="Calculation 16" xfId="644"/>
    <cellStyle name="Calculation 16 2" xfId="7064"/>
    <cellStyle name="Calculation 16 3" xfId="7688"/>
    <cellStyle name="Calculation 17" xfId="685"/>
    <cellStyle name="Calculation 17 2" xfId="7065"/>
    <cellStyle name="Calculation 17 3" xfId="7721"/>
    <cellStyle name="Calculation 18" xfId="726"/>
    <cellStyle name="Calculation 18 2" xfId="7066"/>
    <cellStyle name="Calculation 18 3" xfId="7754"/>
    <cellStyle name="Calculation 19" xfId="767"/>
    <cellStyle name="Calculation 19 2" xfId="7067"/>
    <cellStyle name="Calculation 19 3" xfId="7787"/>
    <cellStyle name="Calculation 2" xfId="70"/>
    <cellStyle name="Calculation 2 10" xfId="6189"/>
    <cellStyle name="Calculation 2 11" xfId="7068"/>
    <cellStyle name="Calculation 2 2" xfId="1964"/>
    <cellStyle name="Calculation 2 2 2" xfId="6190"/>
    <cellStyle name="Calculation 2 2 3" xfId="7069"/>
    <cellStyle name="Calculation 2 3" xfId="2870"/>
    <cellStyle name="Calculation 2 3 2" xfId="6191"/>
    <cellStyle name="Calculation 2 3 3" xfId="7070"/>
    <cellStyle name="Calculation 2 4" xfId="3149"/>
    <cellStyle name="Calculation 2 4 2" xfId="7071"/>
    <cellStyle name="Calculation 2 5" xfId="3371"/>
    <cellStyle name="Calculation 2 5 2" xfId="7072"/>
    <cellStyle name="Calculation 2 6" xfId="3592"/>
    <cellStyle name="Calculation 2 7" xfId="3808"/>
    <cellStyle name="Calculation 2 8" xfId="3980"/>
    <cellStyle name="Calculation 2 9" xfId="5419"/>
    <cellStyle name="Calculation 20" xfId="808"/>
    <cellStyle name="Calculation 20 2" xfId="7073"/>
    <cellStyle name="Calculation 20 3" xfId="7820"/>
    <cellStyle name="Calculation 21" xfId="849"/>
    <cellStyle name="Calculation 21 2" xfId="7074"/>
    <cellStyle name="Calculation 21 3" xfId="7853"/>
    <cellStyle name="Calculation 22" xfId="890"/>
    <cellStyle name="Calculation 22 2" xfId="7075"/>
    <cellStyle name="Calculation 22 3" xfId="7886"/>
    <cellStyle name="Calculation 23" xfId="931"/>
    <cellStyle name="Calculation 23 2" xfId="7076"/>
    <cellStyle name="Calculation 23 3" xfId="7919"/>
    <cellStyle name="Calculation 24" xfId="972"/>
    <cellStyle name="Calculation 24 2" xfId="7077"/>
    <cellStyle name="Calculation 24 3" xfId="7952"/>
    <cellStyle name="Calculation 25" xfId="1013"/>
    <cellStyle name="Calculation 25 2" xfId="7078"/>
    <cellStyle name="Calculation 25 3" xfId="7985"/>
    <cellStyle name="Calculation 26" xfId="1054"/>
    <cellStyle name="Calculation 26 2" xfId="7079"/>
    <cellStyle name="Calculation 26 3" xfId="8018"/>
    <cellStyle name="Calculation 27" xfId="1095"/>
    <cellStyle name="Calculation 27 2" xfId="7080"/>
    <cellStyle name="Calculation 27 3" xfId="8051"/>
    <cellStyle name="Calculation 28" xfId="1136"/>
    <cellStyle name="Calculation 28 2" xfId="7081"/>
    <cellStyle name="Calculation 28 3" xfId="8084"/>
    <cellStyle name="Calculation 29" xfId="1177"/>
    <cellStyle name="Calculation 29 2" xfId="7082"/>
    <cellStyle name="Calculation 29 3" xfId="8117"/>
    <cellStyle name="Calculation 3" xfId="111"/>
    <cellStyle name="Calculation 3 2" xfId="1966"/>
    <cellStyle name="Calculation 3 3" xfId="2872"/>
    <cellStyle name="Calculation 3 3 2" xfId="7083"/>
    <cellStyle name="Calculation 3 3 3" xfId="8403"/>
    <cellStyle name="Calculation 3 4" xfId="3148"/>
    <cellStyle name="Calculation 3 5" xfId="3370"/>
    <cellStyle name="Calculation 3 6" xfId="3591"/>
    <cellStyle name="Calculation 3 7" xfId="3807"/>
    <cellStyle name="Calculation 3 8" xfId="3979"/>
    <cellStyle name="Calculation 30" xfId="1218"/>
    <cellStyle name="Calculation 30 2" xfId="7084"/>
    <cellStyle name="Calculation 30 3" xfId="8150"/>
    <cellStyle name="Calculation 31" xfId="1259"/>
    <cellStyle name="Calculation 31 2" xfId="7085"/>
    <cellStyle name="Calculation 31 3" xfId="8183"/>
    <cellStyle name="Calculation 32" xfId="1301"/>
    <cellStyle name="Calculation 32 2" xfId="7086"/>
    <cellStyle name="Calculation 32 3" xfId="8216"/>
    <cellStyle name="Calculation 33" xfId="1342"/>
    <cellStyle name="Calculation 33 2" xfId="7087"/>
    <cellStyle name="Calculation 33 3" xfId="8249"/>
    <cellStyle name="Calculation 34" xfId="1383"/>
    <cellStyle name="Calculation 34 2" xfId="7088"/>
    <cellStyle name="Calculation 34 3" xfId="8282"/>
    <cellStyle name="Calculation 35" xfId="1424"/>
    <cellStyle name="Calculation 35 2" xfId="7089"/>
    <cellStyle name="Calculation 35 3" xfId="8315"/>
    <cellStyle name="Calculation 36" xfId="1465"/>
    <cellStyle name="Calculation 37" xfId="1506"/>
    <cellStyle name="Calculation 38" xfId="1547"/>
    <cellStyle name="Calculation 39" xfId="1588"/>
    <cellStyle name="Calculation 4" xfId="152"/>
    <cellStyle name="Calculation 4 2" xfId="1967"/>
    <cellStyle name="Calculation 4 3" xfId="2874"/>
    <cellStyle name="Calculation 4 3 2" xfId="7090"/>
    <cellStyle name="Calculation 4 3 3" xfId="8404"/>
    <cellStyle name="Calculation 4 4" xfId="3146"/>
    <cellStyle name="Calculation 4 5" xfId="3368"/>
    <cellStyle name="Calculation 4 6" xfId="3589"/>
    <cellStyle name="Calculation 4 7" xfId="3806"/>
    <cellStyle name="Calculation 4 8" xfId="3978"/>
    <cellStyle name="Calculation 40" xfId="1629"/>
    <cellStyle name="Calculation 41" xfId="1670"/>
    <cellStyle name="Calculation 42" xfId="1711"/>
    <cellStyle name="Calculation 43" xfId="1753"/>
    <cellStyle name="Calculation 44" xfId="1963"/>
    <cellStyle name="Calculation 45" xfId="2869"/>
    <cellStyle name="Calculation 46" xfId="3150"/>
    <cellStyle name="Calculation 47" xfId="3372"/>
    <cellStyle name="Calculation 48" xfId="3593"/>
    <cellStyle name="Calculation 49" xfId="3809"/>
    <cellStyle name="Calculation 5" xfId="193"/>
    <cellStyle name="Calculation 5 2" xfId="1969"/>
    <cellStyle name="Calculation 5 2 2" xfId="7091"/>
    <cellStyle name="Calculation 5 2 3" xfId="8367"/>
    <cellStyle name="Calculation 5 3" xfId="2875"/>
    <cellStyle name="Calculation 5 4" xfId="3145"/>
    <cellStyle name="Calculation 5 5" xfId="3367"/>
    <cellStyle name="Calculation 5 6" xfId="3588"/>
    <cellStyle name="Calculation 5 7" xfId="3805"/>
    <cellStyle name="Calculation 5 8" xfId="3977"/>
    <cellStyle name="Calculation 50" xfId="3981"/>
    <cellStyle name="Calculation 6" xfId="234"/>
    <cellStyle name="Calculation 6 2" xfId="7092"/>
    <cellStyle name="Calculation 7" xfId="275"/>
    <cellStyle name="Calculation 7 2" xfId="7093"/>
    <cellStyle name="Calculation 8" xfId="316"/>
    <cellStyle name="Calculation 8 2" xfId="7094"/>
    <cellStyle name="Calculation 9" xfId="357"/>
    <cellStyle name="Calculation 9 2" xfId="7095"/>
    <cellStyle name="Check Cell" xfId="14" builtinId="23" customBuiltin="1"/>
    <cellStyle name="Check Cell 10" xfId="399"/>
    <cellStyle name="Check Cell 10 2" xfId="7096"/>
    <cellStyle name="Check Cell 11" xfId="440"/>
    <cellStyle name="Check Cell 11 2" xfId="7097"/>
    <cellStyle name="Check Cell 12" xfId="481"/>
    <cellStyle name="Check Cell 12 2" xfId="7098"/>
    <cellStyle name="Check Cell 13" xfId="522"/>
    <cellStyle name="Check Cell 13 2" xfId="7099"/>
    <cellStyle name="Check Cell 14" xfId="563"/>
    <cellStyle name="Check Cell 14 2" xfId="7100"/>
    <cellStyle name="Check Cell 14 3" xfId="7623"/>
    <cellStyle name="Check Cell 15" xfId="604"/>
    <cellStyle name="Check Cell 15 2" xfId="7101"/>
    <cellStyle name="Check Cell 15 3" xfId="7656"/>
    <cellStyle name="Check Cell 16" xfId="645"/>
    <cellStyle name="Check Cell 16 2" xfId="7102"/>
    <cellStyle name="Check Cell 16 3" xfId="7689"/>
    <cellStyle name="Check Cell 17" xfId="686"/>
    <cellStyle name="Check Cell 17 2" xfId="7103"/>
    <cellStyle name="Check Cell 17 3" xfId="7722"/>
    <cellStyle name="Check Cell 18" xfId="727"/>
    <cellStyle name="Check Cell 18 2" xfId="7104"/>
    <cellStyle name="Check Cell 18 3" xfId="7755"/>
    <cellStyle name="Check Cell 19" xfId="768"/>
    <cellStyle name="Check Cell 19 2" xfId="7105"/>
    <cellStyle name="Check Cell 19 3" xfId="7788"/>
    <cellStyle name="Check Cell 2" xfId="71"/>
    <cellStyle name="Check Cell 2 10" xfId="6192"/>
    <cellStyle name="Check Cell 2 11" xfId="7106"/>
    <cellStyle name="Check Cell 2 2" xfId="1971"/>
    <cellStyle name="Check Cell 2 2 2" xfId="6193"/>
    <cellStyle name="Check Cell 2 2 3" xfId="7107"/>
    <cellStyle name="Check Cell 2 3" xfId="2877"/>
    <cellStyle name="Check Cell 2 3 2" xfId="6194"/>
    <cellStyle name="Check Cell 2 3 3" xfId="7108"/>
    <cellStyle name="Check Cell 2 4" xfId="3143"/>
    <cellStyle name="Check Cell 2 4 2" xfId="7109"/>
    <cellStyle name="Check Cell 2 5" xfId="3365"/>
    <cellStyle name="Check Cell 2 5 2" xfId="7110"/>
    <cellStyle name="Check Cell 2 6" xfId="3586"/>
    <cellStyle name="Check Cell 2 7" xfId="3803"/>
    <cellStyle name="Check Cell 2 8" xfId="3975"/>
    <cellStyle name="Check Cell 2 9" xfId="5488"/>
    <cellStyle name="Check Cell 20" xfId="809"/>
    <cellStyle name="Check Cell 20 2" xfId="7111"/>
    <cellStyle name="Check Cell 20 3" xfId="7821"/>
    <cellStyle name="Check Cell 21" xfId="850"/>
    <cellStyle name="Check Cell 21 2" xfId="7112"/>
    <cellStyle name="Check Cell 21 3" xfId="7854"/>
    <cellStyle name="Check Cell 22" xfId="891"/>
    <cellStyle name="Check Cell 22 2" xfId="7113"/>
    <cellStyle name="Check Cell 22 3" xfId="7887"/>
    <cellStyle name="Check Cell 23" xfId="932"/>
    <cellStyle name="Check Cell 23 2" xfId="7114"/>
    <cellStyle name="Check Cell 23 3" xfId="7920"/>
    <cellStyle name="Check Cell 24" xfId="973"/>
    <cellStyle name="Check Cell 24 2" xfId="7115"/>
    <cellStyle name="Check Cell 24 3" xfId="7953"/>
    <cellStyle name="Check Cell 25" xfId="1014"/>
    <cellStyle name="Check Cell 25 2" xfId="7116"/>
    <cellStyle name="Check Cell 25 3" xfId="7986"/>
    <cellStyle name="Check Cell 26" xfId="1055"/>
    <cellStyle name="Check Cell 26 2" xfId="7117"/>
    <cellStyle name="Check Cell 26 3" xfId="8019"/>
    <cellStyle name="Check Cell 27" xfId="1096"/>
    <cellStyle name="Check Cell 27 2" xfId="7118"/>
    <cellStyle name="Check Cell 27 3" xfId="8052"/>
    <cellStyle name="Check Cell 28" xfId="1137"/>
    <cellStyle name="Check Cell 28 2" xfId="7119"/>
    <cellStyle name="Check Cell 28 3" xfId="8085"/>
    <cellStyle name="Check Cell 29" xfId="1178"/>
    <cellStyle name="Check Cell 29 2" xfId="7120"/>
    <cellStyle name="Check Cell 29 3" xfId="8118"/>
    <cellStyle name="Check Cell 3" xfId="112"/>
    <cellStyle name="Check Cell 3 2" xfId="1973"/>
    <cellStyle name="Check Cell 3 3" xfId="2879"/>
    <cellStyle name="Check Cell 3 3 2" xfId="7121"/>
    <cellStyle name="Check Cell 3 3 3" xfId="8405"/>
    <cellStyle name="Check Cell 3 4" xfId="3140"/>
    <cellStyle name="Check Cell 3 5" xfId="3362"/>
    <cellStyle name="Check Cell 3 6" xfId="3583"/>
    <cellStyle name="Check Cell 3 7" xfId="3801"/>
    <cellStyle name="Check Cell 3 8" xfId="3973"/>
    <cellStyle name="Check Cell 30" xfId="1219"/>
    <cellStyle name="Check Cell 30 2" xfId="7122"/>
    <cellStyle name="Check Cell 30 3" xfId="8151"/>
    <cellStyle name="Check Cell 31" xfId="1260"/>
    <cellStyle name="Check Cell 31 2" xfId="7123"/>
    <cellStyle name="Check Cell 31 3" xfId="8184"/>
    <cellStyle name="Check Cell 32" xfId="1302"/>
    <cellStyle name="Check Cell 32 2" xfId="7124"/>
    <cellStyle name="Check Cell 32 3" xfId="8217"/>
    <cellStyle name="Check Cell 33" xfId="1343"/>
    <cellStyle name="Check Cell 33 2" xfId="7125"/>
    <cellStyle name="Check Cell 33 3" xfId="8250"/>
    <cellStyle name="Check Cell 34" xfId="1384"/>
    <cellStyle name="Check Cell 34 2" xfId="7126"/>
    <cellStyle name="Check Cell 34 3" xfId="8283"/>
    <cellStyle name="Check Cell 35" xfId="1425"/>
    <cellStyle name="Check Cell 35 2" xfId="7127"/>
    <cellStyle name="Check Cell 35 3" xfId="8316"/>
    <cellStyle name="Check Cell 36" xfId="1466"/>
    <cellStyle name="Check Cell 37" xfId="1507"/>
    <cellStyle name="Check Cell 38" xfId="1548"/>
    <cellStyle name="Check Cell 39" xfId="1589"/>
    <cellStyle name="Check Cell 4" xfId="153"/>
    <cellStyle name="Check Cell 4 2" xfId="1975"/>
    <cellStyle name="Check Cell 4 3" xfId="2881"/>
    <cellStyle name="Check Cell 4 3 2" xfId="7128"/>
    <cellStyle name="Check Cell 4 3 3" xfId="8406"/>
    <cellStyle name="Check Cell 4 4" xfId="3138"/>
    <cellStyle name="Check Cell 4 5" xfId="3360"/>
    <cellStyle name="Check Cell 4 6" xfId="3581"/>
    <cellStyle name="Check Cell 4 7" xfId="3800"/>
    <cellStyle name="Check Cell 4 8" xfId="3972"/>
    <cellStyle name="Check Cell 40" xfId="1630"/>
    <cellStyle name="Check Cell 41" xfId="1671"/>
    <cellStyle name="Check Cell 42" xfId="1712"/>
    <cellStyle name="Check Cell 43" xfId="1754"/>
    <cellStyle name="Check Cell 44" xfId="1970"/>
    <cellStyle name="Check Cell 45" xfId="2876"/>
    <cellStyle name="Check Cell 46" xfId="3144"/>
    <cellStyle name="Check Cell 47" xfId="3366"/>
    <cellStyle name="Check Cell 48" xfId="3587"/>
    <cellStyle name="Check Cell 49" xfId="3804"/>
    <cellStyle name="Check Cell 5" xfId="194"/>
    <cellStyle name="Check Cell 5 2" xfId="1976"/>
    <cellStyle name="Check Cell 5 2 2" xfId="7129"/>
    <cellStyle name="Check Cell 5 2 3" xfId="8369"/>
    <cellStyle name="Check Cell 5 3" xfId="2883"/>
    <cellStyle name="Check Cell 5 4" xfId="3136"/>
    <cellStyle name="Check Cell 5 5" xfId="2830"/>
    <cellStyle name="Check Cell 5 6" xfId="3346"/>
    <cellStyle name="Check Cell 5 7" xfId="3567"/>
    <cellStyle name="Check Cell 5 8" xfId="3787"/>
    <cellStyle name="Check Cell 50" xfId="3976"/>
    <cellStyle name="Check Cell 6" xfId="235"/>
    <cellStyle name="Check Cell 6 2" xfId="7130"/>
    <cellStyle name="Check Cell 7" xfId="276"/>
    <cellStyle name="Check Cell 7 2" xfId="7131"/>
    <cellStyle name="Check Cell 8" xfId="317"/>
    <cellStyle name="Check Cell 8 2" xfId="7132"/>
    <cellStyle name="Check Cell 9" xfId="358"/>
    <cellStyle name="Check Cell 9 2" xfId="7133"/>
    <cellStyle name="Comma" xfId="5965" builtinId="3"/>
    <cellStyle name="Date long" xfId="7134"/>
    <cellStyle name="Date medium" xfId="7135"/>
    <cellStyle name="Date medium 2" xfId="7136"/>
    <cellStyle name="Date medium 3" xfId="7137"/>
    <cellStyle name="Date short" xfId="7138"/>
    <cellStyle name="Euro" xfId="7139"/>
    <cellStyle name="Euro 2" xfId="7140"/>
    <cellStyle name="Euro 3" xfId="7141"/>
    <cellStyle name="Euro 4" xfId="7142"/>
    <cellStyle name="Euro 5" xfId="7143"/>
    <cellStyle name="Euro 6" xfId="7144"/>
    <cellStyle name="Euro 7" xfId="7145"/>
    <cellStyle name="Explanatory Text" xfId="17" builtinId="53" customBuiltin="1"/>
    <cellStyle name="Explanatory Text 10" xfId="400"/>
    <cellStyle name="Explanatory Text 11" xfId="441"/>
    <cellStyle name="Explanatory Text 12" xfId="482"/>
    <cellStyle name="Explanatory Text 13" xfId="523"/>
    <cellStyle name="Explanatory Text 14" xfId="564"/>
    <cellStyle name="Explanatory Text 15" xfId="605"/>
    <cellStyle name="Explanatory Text 16" xfId="646"/>
    <cellStyle name="Explanatory Text 17" xfId="687"/>
    <cellStyle name="Explanatory Text 18" xfId="728"/>
    <cellStyle name="Explanatory Text 19" xfId="769"/>
    <cellStyle name="Explanatory Text 2" xfId="72"/>
    <cellStyle name="Explanatory Text 2 2" xfId="1978"/>
    <cellStyle name="Explanatory Text 2 3" xfId="2885"/>
    <cellStyle name="Explanatory Text 2 4" xfId="3134"/>
    <cellStyle name="Explanatory Text 2 5" xfId="2809"/>
    <cellStyle name="Explanatory Text 2 6" xfId="3325"/>
    <cellStyle name="Explanatory Text 2 7" xfId="3546"/>
    <cellStyle name="Explanatory Text 2 8" xfId="3766"/>
    <cellStyle name="Explanatory Text 2 9" xfId="5557"/>
    <cellStyle name="Explanatory Text 20" xfId="810"/>
    <cellStyle name="Explanatory Text 21" xfId="851"/>
    <cellStyle name="Explanatory Text 22" xfId="892"/>
    <cellStyle name="Explanatory Text 23" xfId="933"/>
    <cellStyle name="Explanatory Text 24" xfId="974"/>
    <cellStyle name="Explanatory Text 25" xfId="1015"/>
    <cellStyle name="Explanatory Text 26" xfId="1056"/>
    <cellStyle name="Explanatory Text 27" xfId="1097"/>
    <cellStyle name="Explanatory Text 28" xfId="1138"/>
    <cellStyle name="Explanatory Text 29" xfId="1179"/>
    <cellStyle name="Explanatory Text 3" xfId="113"/>
    <cellStyle name="Explanatory Text 3 2" xfId="1980"/>
    <cellStyle name="Explanatory Text 3 3" xfId="2886"/>
    <cellStyle name="Explanatory Text 3 4" xfId="3133"/>
    <cellStyle name="Explanatory Text 3 5" xfId="2801"/>
    <cellStyle name="Explanatory Text 3 6" xfId="3317"/>
    <cellStyle name="Explanatory Text 3 7" xfId="3538"/>
    <cellStyle name="Explanatory Text 3 8" xfId="3758"/>
    <cellStyle name="Explanatory Text 30" xfId="1220"/>
    <cellStyle name="Explanatory Text 31" xfId="1261"/>
    <cellStyle name="Explanatory Text 32" xfId="1303"/>
    <cellStyle name="Explanatory Text 33" xfId="1344"/>
    <cellStyle name="Explanatory Text 34" xfId="1385"/>
    <cellStyle name="Explanatory Text 35" xfId="1426"/>
    <cellStyle name="Explanatory Text 36" xfId="1467"/>
    <cellStyle name="Explanatory Text 37" xfId="1508"/>
    <cellStyle name="Explanatory Text 38" xfId="1549"/>
    <cellStyle name="Explanatory Text 39" xfId="1590"/>
    <cellStyle name="Explanatory Text 4" xfId="154"/>
    <cellStyle name="Explanatory Text 4 2" xfId="1982"/>
    <cellStyle name="Explanatory Text 4 3" xfId="2887"/>
    <cellStyle name="Explanatory Text 4 4" xfId="3132"/>
    <cellStyle name="Explanatory Text 4 5" xfId="2791"/>
    <cellStyle name="Explanatory Text 4 6" xfId="3314"/>
    <cellStyle name="Explanatory Text 4 7" xfId="3535"/>
    <cellStyle name="Explanatory Text 4 8" xfId="3755"/>
    <cellStyle name="Explanatory Text 40" xfId="1631"/>
    <cellStyle name="Explanatory Text 41" xfId="1672"/>
    <cellStyle name="Explanatory Text 42" xfId="1713"/>
    <cellStyle name="Explanatory Text 43" xfId="1755"/>
    <cellStyle name="Explanatory Text 44" xfId="1977"/>
    <cellStyle name="Explanatory Text 45" xfId="2884"/>
    <cellStyle name="Explanatory Text 46" xfId="3135"/>
    <cellStyle name="Explanatory Text 47" xfId="2815"/>
    <cellStyle name="Explanatory Text 48" xfId="3331"/>
    <cellStyle name="Explanatory Text 49" xfId="3552"/>
    <cellStyle name="Explanatory Text 5" xfId="195"/>
    <cellStyle name="Explanatory Text 5 2" xfId="1984"/>
    <cellStyle name="Explanatory Text 5 3" xfId="2888"/>
    <cellStyle name="Explanatory Text 5 4" xfId="3131"/>
    <cellStyle name="Explanatory Text 5 5" xfId="2630"/>
    <cellStyle name="Explanatory Text 5 6" xfId="3309"/>
    <cellStyle name="Explanatory Text 5 7" xfId="3530"/>
    <cellStyle name="Explanatory Text 5 8" xfId="3750"/>
    <cellStyle name="Explanatory Text 50" xfId="3772"/>
    <cellStyle name="Explanatory Text 6" xfId="236"/>
    <cellStyle name="Explanatory Text 7" xfId="277"/>
    <cellStyle name="Explanatory Text 8" xfId="318"/>
    <cellStyle name="Explanatory Text 9" xfId="359"/>
    <cellStyle name="Fyrirsögn" xfId="7146"/>
    <cellStyle name="Fyrirsögn 2" xfId="8561"/>
    <cellStyle name="Fyrirsögn 3" xfId="8570"/>
    <cellStyle name="Fyrirsögn m undirstriki" xfId="7147"/>
    <cellStyle name="Fyrirsögn_Book3" xfId="7148"/>
    <cellStyle name="Good" xfId="7" builtinId="26" customBuiltin="1"/>
    <cellStyle name="Good 10" xfId="401"/>
    <cellStyle name="Good 10 2" xfId="7149"/>
    <cellStyle name="Good 11" xfId="442"/>
    <cellStyle name="Good 11 2" xfId="7150"/>
    <cellStyle name="Good 12" xfId="483"/>
    <cellStyle name="Good 12 2" xfId="7151"/>
    <cellStyle name="Good 13" xfId="524"/>
    <cellStyle name="Good 13 2" xfId="7152"/>
    <cellStyle name="Good 14" xfId="565"/>
    <cellStyle name="Good 14 2" xfId="7153"/>
    <cellStyle name="Good 14 3" xfId="7624"/>
    <cellStyle name="Good 15" xfId="606"/>
    <cellStyle name="Good 15 2" xfId="7154"/>
    <cellStyle name="Good 15 3" xfId="7657"/>
    <cellStyle name="Good 16" xfId="647"/>
    <cellStyle name="Good 16 2" xfId="7155"/>
    <cellStyle name="Good 16 3" xfId="7690"/>
    <cellStyle name="Good 17" xfId="688"/>
    <cellStyle name="Good 17 2" xfId="7156"/>
    <cellStyle name="Good 17 3" xfId="7723"/>
    <cellStyle name="Good 18" xfId="729"/>
    <cellStyle name="Good 18 2" xfId="7157"/>
    <cellStyle name="Good 18 3" xfId="7756"/>
    <cellStyle name="Good 19" xfId="770"/>
    <cellStyle name="Good 19 2" xfId="7158"/>
    <cellStyle name="Good 19 3" xfId="7789"/>
    <cellStyle name="Good 2" xfId="73"/>
    <cellStyle name="Good 2 10" xfId="7159"/>
    <cellStyle name="Good 2 2" xfId="1986"/>
    <cellStyle name="Good 2 2 2" xfId="7160"/>
    <cellStyle name="Good 2 3" xfId="2890"/>
    <cellStyle name="Good 2 3 2" xfId="7161"/>
    <cellStyle name="Good 2 4" xfId="3128"/>
    <cellStyle name="Good 2 4 2" xfId="7162"/>
    <cellStyle name="Good 2 5" xfId="2494"/>
    <cellStyle name="Good 2 5 2" xfId="7163"/>
    <cellStyle name="Good 2 6" xfId="3301"/>
    <cellStyle name="Good 2 7" xfId="3522"/>
    <cellStyle name="Good 2 8" xfId="3742"/>
    <cellStyle name="Good 2 9" xfId="5232"/>
    <cellStyle name="Good 20" xfId="811"/>
    <cellStyle name="Good 20 2" xfId="7164"/>
    <cellStyle name="Good 20 3" xfId="7822"/>
    <cellStyle name="Good 21" xfId="852"/>
    <cellStyle name="Good 21 2" xfId="7165"/>
    <cellStyle name="Good 21 3" xfId="7855"/>
    <cellStyle name="Good 22" xfId="893"/>
    <cellStyle name="Good 22 2" xfId="7166"/>
    <cellStyle name="Good 22 3" xfId="7888"/>
    <cellStyle name="Good 23" xfId="934"/>
    <cellStyle name="Good 23 2" xfId="7167"/>
    <cellStyle name="Good 23 3" xfId="7921"/>
    <cellStyle name="Good 24" xfId="975"/>
    <cellStyle name="Good 24 2" xfId="7168"/>
    <cellStyle name="Good 24 3" xfId="7954"/>
    <cellStyle name="Good 25" xfId="1016"/>
    <cellStyle name="Good 25 2" xfId="7169"/>
    <cellStyle name="Good 25 3" xfId="7987"/>
    <cellStyle name="Good 26" xfId="1057"/>
    <cellStyle name="Good 26 2" xfId="7170"/>
    <cellStyle name="Good 26 3" xfId="8020"/>
    <cellStyle name="Good 27" xfId="1098"/>
    <cellStyle name="Good 27 2" xfId="7171"/>
    <cellStyle name="Good 27 3" xfId="8053"/>
    <cellStyle name="Good 28" xfId="1139"/>
    <cellStyle name="Good 28 2" xfId="7172"/>
    <cellStyle name="Good 28 3" xfId="8086"/>
    <cellStyle name="Good 29" xfId="1180"/>
    <cellStyle name="Good 29 2" xfId="7173"/>
    <cellStyle name="Good 29 3" xfId="8119"/>
    <cellStyle name="Good 3" xfId="114"/>
    <cellStyle name="Good 3 2" xfId="1988"/>
    <cellStyle name="Good 3 3" xfId="2891"/>
    <cellStyle name="Good 3 3 2" xfId="7174"/>
    <cellStyle name="Good 3 3 3" xfId="8407"/>
    <cellStyle name="Good 3 4" xfId="3127"/>
    <cellStyle name="Good 3 5" xfId="2393"/>
    <cellStyle name="Good 3 6" xfId="3295"/>
    <cellStyle name="Good 3 7" xfId="3516"/>
    <cellStyle name="Good 3 8" xfId="3736"/>
    <cellStyle name="Good 30" xfId="1221"/>
    <cellStyle name="Good 30 2" xfId="7175"/>
    <cellStyle name="Good 30 3" xfId="8152"/>
    <cellStyle name="Good 31" xfId="1262"/>
    <cellStyle name="Good 31 2" xfId="7176"/>
    <cellStyle name="Good 31 3" xfId="8185"/>
    <cellStyle name="Good 32" xfId="1304"/>
    <cellStyle name="Good 32 2" xfId="7177"/>
    <cellStyle name="Good 32 3" xfId="8218"/>
    <cellStyle name="Good 33" xfId="1345"/>
    <cellStyle name="Good 33 2" xfId="7178"/>
    <cellStyle name="Good 33 3" xfId="8251"/>
    <cellStyle name="Good 34" xfId="1386"/>
    <cellStyle name="Good 34 2" xfId="7179"/>
    <cellStyle name="Good 34 3" xfId="8284"/>
    <cellStyle name="Good 35" xfId="1427"/>
    <cellStyle name="Good 35 2" xfId="7180"/>
    <cellStyle name="Good 35 3" xfId="8317"/>
    <cellStyle name="Good 36" xfId="1468"/>
    <cellStyle name="Good 37" xfId="1509"/>
    <cellStyle name="Good 38" xfId="1550"/>
    <cellStyle name="Good 39" xfId="1591"/>
    <cellStyle name="Good 4" xfId="155"/>
    <cellStyle name="Good 4 2" xfId="1990"/>
    <cellStyle name="Good 4 3" xfId="2892"/>
    <cellStyle name="Good 4 3 2" xfId="7181"/>
    <cellStyle name="Good 4 3 3" xfId="8408"/>
    <cellStyle name="Good 4 4" xfId="3126"/>
    <cellStyle name="Good 4 5" xfId="2326"/>
    <cellStyle name="Good 4 6" xfId="3292"/>
    <cellStyle name="Good 4 7" xfId="3513"/>
    <cellStyle name="Good 4 8" xfId="3733"/>
    <cellStyle name="Good 40" xfId="1632"/>
    <cellStyle name="Good 41" xfId="1673"/>
    <cellStyle name="Good 42" xfId="1714"/>
    <cellStyle name="Good 43" xfId="1756"/>
    <cellStyle name="Good 44" xfId="1985"/>
    <cellStyle name="Good 45" xfId="2889"/>
    <cellStyle name="Good 46" xfId="3130"/>
    <cellStyle name="Good 47" xfId="2596"/>
    <cellStyle name="Good 48" xfId="3307"/>
    <cellStyle name="Good 49" xfId="3528"/>
    <cellStyle name="Good 5" xfId="196"/>
    <cellStyle name="Good 5 2" xfId="1991"/>
    <cellStyle name="Good 5 2 2" xfId="7182"/>
    <cellStyle name="Good 5 2 3" xfId="8370"/>
    <cellStyle name="Good 5 3" xfId="2893"/>
    <cellStyle name="Good 5 4" xfId="3125"/>
    <cellStyle name="Good 5 5" xfId="2225"/>
    <cellStyle name="Good 5 6" xfId="3287"/>
    <cellStyle name="Good 5 7" xfId="3508"/>
    <cellStyle name="Good 5 8" xfId="3728"/>
    <cellStyle name="Good 50" xfId="3748"/>
    <cellStyle name="Good 6" xfId="237"/>
    <cellStyle name="Good 6 2" xfId="7183"/>
    <cellStyle name="Good 7" xfId="278"/>
    <cellStyle name="Good 7 2" xfId="7184"/>
    <cellStyle name="Good 8" xfId="319"/>
    <cellStyle name="Good 8 2" xfId="7185"/>
    <cellStyle name="Good 9" xfId="360"/>
    <cellStyle name="Good 9 2" xfId="7186"/>
    <cellStyle name="Header1" xfId="7187"/>
    <cellStyle name="Header2" xfId="7188"/>
    <cellStyle name="Heading 1" xfId="3" builtinId="16" customBuiltin="1"/>
    <cellStyle name="Heading 1 10" xfId="402"/>
    <cellStyle name="Heading 1 10 2" xfId="7189"/>
    <cellStyle name="Heading 1 11" xfId="443"/>
    <cellStyle name="Heading 1 11 2" xfId="7190"/>
    <cellStyle name="Heading 1 12" xfId="484"/>
    <cellStyle name="Heading 1 12 2" xfId="7191"/>
    <cellStyle name="Heading 1 13" xfId="525"/>
    <cellStyle name="Heading 1 13 2" xfId="7192"/>
    <cellStyle name="Heading 1 14" xfId="566"/>
    <cellStyle name="Heading 1 14 2" xfId="7193"/>
    <cellStyle name="Heading 1 14 3" xfId="7625"/>
    <cellStyle name="Heading 1 15" xfId="607"/>
    <cellStyle name="Heading 1 15 2" xfId="7194"/>
    <cellStyle name="Heading 1 15 3" xfId="7658"/>
    <cellStyle name="Heading 1 16" xfId="648"/>
    <cellStyle name="Heading 1 16 2" xfId="7195"/>
    <cellStyle name="Heading 1 16 3" xfId="7691"/>
    <cellStyle name="Heading 1 17" xfId="689"/>
    <cellStyle name="Heading 1 17 2" xfId="7196"/>
    <cellStyle name="Heading 1 17 3" xfId="7724"/>
    <cellStyle name="Heading 1 18" xfId="730"/>
    <cellStyle name="Heading 1 18 2" xfId="7197"/>
    <cellStyle name="Heading 1 18 3" xfId="7757"/>
    <cellStyle name="Heading 1 19" xfId="771"/>
    <cellStyle name="Heading 1 19 2" xfId="7198"/>
    <cellStyle name="Heading 1 19 3" xfId="7790"/>
    <cellStyle name="Heading 1 2" xfId="74"/>
    <cellStyle name="Heading 1 2 10" xfId="6195"/>
    <cellStyle name="Heading 1 2 11" xfId="7199"/>
    <cellStyle name="Heading 1 2 2" xfId="1993"/>
    <cellStyle name="Heading 1 2 2 2" xfId="6196"/>
    <cellStyle name="Heading 1 2 2 3" xfId="7200"/>
    <cellStyle name="Heading 1 2 3" xfId="2895"/>
    <cellStyle name="Heading 1 2 3 2" xfId="6197"/>
    <cellStyle name="Heading 1 2 3 3" xfId="7201"/>
    <cellStyle name="Heading 1 2 4" xfId="3123"/>
    <cellStyle name="Heading 1 2 4 2" xfId="7202"/>
    <cellStyle name="Heading 1 2 5" xfId="2123"/>
    <cellStyle name="Heading 1 2 5 2" xfId="7203"/>
    <cellStyle name="Heading 1 2 6" xfId="3280"/>
    <cellStyle name="Heading 1 2 7" xfId="3501"/>
    <cellStyle name="Heading 1 2 8" xfId="3721"/>
    <cellStyle name="Heading 1 2 9" xfId="5239"/>
    <cellStyle name="Heading 1 20" xfId="812"/>
    <cellStyle name="Heading 1 20 2" xfId="7204"/>
    <cellStyle name="Heading 1 20 3" xfId="7823"/>
    <cellStyle name="Heading 1 21" xfId="853"/>
    <cellStyle name="Heading 1 21 2" xfId="7205"/>
    <cellStyle name="Heading 1 21 3" xfId="7856"/>
    <cellStyle name="Heading 1 22" xfId="894"/>
    <cellStyle name="Heading 1 22 2" xfId="7206"/>
    <cellStyle name="Heading 1 22 3" xfId="7889"/>
    <cellStyle name="Heading 1 23" xfId="935"/>
    <cellStyle name="Heading 1 23 2" xfId="7207"/>
    <cellStyle name="Heading 1 23 3" xfId="7922"/>
    <cellStyle name="Heading 1 24" xfId="976"/>
    <cellStyle name="Heading 1 24 2" xfId="7208"/>
    <cellStyle name="Heading 1 24 3" xfId="7955"/>
    <cellStyle name="Heading 1 25" xfId="1017"/>
    <cellStyle name="Heading 1 25 2" xfId="7209"/>
    <cellStyle name="Heading 1 25 3" xfId="7988"/>
    <cellStyle name="Heading 1 26" xfId="1058"/>
    <cellStyle name="Heading 1 26 2" xfId="7210"/>
    <cellStyle name="Heading 1 26 3" xfId="8021"/>
    <cellStyle name="Heading 1 27" xfId="1099"/>
    <cellStyle name="Heading 1 27 2" xfId="7211"/>
    <cellStyle name="Heading 1 27 3" xfId="8054"/>
    <cellStyle name="Heading 1 28" xfId="1140"/>
    <cellStyle name="Heading 1 28 2" xfId="7212"/>
    <cellStyle name="Heading 1 28 3" xfId="8087"/>
    <cellStyle name="Heading 1 29" xfId="1181"/>
    <cellStyle name="Heading 1 29 2" xfId="7213"/>
    <cellStyle name="Heading 1 29 3" xfId="8120"/>
    <cellStyle name="Heading 1 3" xfId="115"/>
    <cellStyle name="Heading 1 3 2" xfId="1995"/>
    <cellStyle name="Heading 1 3 3" xfId="2897"/>
    <cellStyle name="Heading 1 3 3 2" xfId="7214"/>
    <cellStyle name="Heading 1 3 3 3" xfId="8409"/>
    <cellStyle name="Heading 1 3 4" xfId="3121"/>
    <cellStyle name="Heading 1 3 5" xfId="2055"/>
    <cellStyle name="Heading 1 3 6" xfId="3277"/>
    <cellStyle name="Heading 1 3 7" xfId="3498"/>
    <cellStyle name="Heading 1 3 8" xfId="3718"/>
    <cellStyle name="Heading 1 30" xfId="1222"/>
    <cellStyle name="Heading 1 30 2" xfId="7215"/>
    <cellStyle name="Heading 1 30 3" xfId="8153"/>
    <cellStyle name="Heading 1 31" xfId="1263"/>
    <cellStyle name="Heading 1 31 2" xfId="7216"/>
    <cellStyle name="Heading 1 31 3" xfId="8186"/>
    <cellStyle name="Heading 1 32" xfId="1305"/>
    <cellStyle name="Heading 1 32 2" xfId="7217"/>
    <cellStyle name="Heading 1 32 3" xfId="8219"/>
    <cellStyle name="Heading 1 33" xfId="1346"/>
    <cellStyle name="Heading 1 33 2" xfId="7218"/>
    <cellStyle name="Heading 1 33 3" xfId="8252"/>
    <cellStyle name="Heading 1 34" xfId="1387"/>
    <cellStyle name="Heading 1 34 2" xfId="7219"/>
    <cellStyle name="Heading 1 34 3" xfId="8285"/>
    <cellStyle name="Heading 1 35" xfId="1428"/>
    <cellStyle name="Heading 1 35 2" xfId="7220"/>
    <cellStyle name="Heading 1 35 3" xfId="8318"/>
    <cellStyle name="Heading 1 36" xfId="1469"/>
    <cellStyle name="Heading 1 37" xfId="1510"/>
    <cellStyle name="Heading 1 38" xfId="1551"/>
    <cellStyle name="Heading 1 39" xfId="1592"/>
    <cellStyle name="Heading 1 4" xfId="156"/>
    <cellStyle name="Heading 1 4 2" xfId="1997"/>
    <cellStyle name="Heading 1 4 3" xfId="2898"/>
    <cellStyle name="Heading 1 4 3 2" xfId="7221"/>
    <cellStyle name="Heading 1 4 3 3" xfId="8410"/>
    <cellStyle name="Heading 1 4 4" xfId="3120"/>
    <cellStyle name="Heading 1 4 5" xfId="2033"/>
    <cellStyle name="Heading 1 4 6" xfId="3272"/>
    <cellStyle name="Heading 1 4 7" xfId="3493"/>
    <cellStyle name="Heading 1 4 8" xfId="3713"/>
    <cellStyle name="Heading 1 40" xfId="1633"/>
    <cellStyle name="Heading 1 41" xfId="1674"/>
    <cellStyle name="Heading 1 42" xfId="1715"/>
    <cellStyle name="Heading 1 43" xfId="1757"/>
    <cellStyle name="Heading 1 44" xfId="1992"/>
    <cellStyle name="Heading 1 45" xfId="2894"/>
    <cellStyle name="Heading 1 46" xfId="3124"/>
    <cellStyle name="Heading 1 47" xfId="2191"/>
    <cellStyle name="Heading 1 48" xfId="3284"/>
    <cellStyle name="Heading 1 49" xfId="3505"/>
    <cellStyle name="Heading 1 5" xfId="197"/>
    <cellStyle name="Heading 1 5 2" xfId="1999"/>
    <cellStyle name="Heading 1 5 2 2" xfId="7222"/>
    <cellStyle name="Heading 1 5 2 3" xfId="8371"/>
    <cellStyle name="Heading 1 5 3" xfId="2900"/>
    <cellStyle name="Heading 1 5 4" xfId="3118"/>
    <cellStyle name="Heading 1 5 5" xfId="2018"/>
    <cellStyle name="Heading 1 5 6" xfId="3266"/>
    <cellStyle name="Heading 1 5 7" xfId="3487"/>
    <cellStyle name="Heading 1 5 8" xfId="3707"/>
    <cellStyle name="Heading 1 50" xfId="3725"/>
    <cellStyle name="Heading 1 6" xfId="238"/>
    <cellStyle name="Heading 1 6 2" xfId="7223"/>
    <cellStyle name="Heading 1 7" xfId="279"/>
    <cellStyle name="Heading 1 7 2" xfId="7224"/>
    <cellStyle name="Heading 1 8" xfId="320"/>
    <cellStyle name="Heading 1 8 2" xfId="7225"/>
    <cellStyle name="Heading 1 9" xfId="361"/>
    <cellStyle name="Heading 1 9 2" xfId="7226"/>
    <cellStyle name="Heading 2" xfId="4" builtinId="17" customBuiltin="1"/>
    <cellStyle name="Heading 2 10" xfId="403"/>
    <cellStyle name="Heading 2 10 2" xfId="7227"/>
    <cellStyle name="Heading 2 11" xfId="444"/>
    <cellStyle name="Heading 2 11 2" xfId="7228"/>
    <cellStyle name="Heading 2 12" xfId="485"/>
    <cellStyle name="Heading 2 12 2" xfId="7229"/>
    <cellStyle name="Heading 2 13" xfId="526"/>
    <cellStyle name="Heading 2 13 2" xfId="7230"/>
    <cellStyle name="Heading 2 14" xfId="567"/>
    <cellStyle name="Heading 2 14 2" xfId="7231"/>
    <cellStyle name="Heading 2 14 3" xfId="7626"/>
    <cellStyle name="Heading 2 15" xfId="608"/>
    <cellStyle name="Heading 2 15 2" xfId="7232"/>
    <cellStyle name="Heading 2 15 3" xfId="7659"/>
    <cellStyle name="Heading 2 16" xfId="649"/>
    <cellStyle name="Heading 2 16 2" xfId="7233"/>
    <cellStyle name="Heading 2 16 3" xfId="7692"/>
    <cellStyle name="Heading 2 17" xfId="690"/>
    <cellStyle name="Heading 2 17 2" xfId="7234"/>
    <cellStyle name="Heading 2 17 3" xfId="7725"/>
    <cellStyle name="Heading 2 18" xfId="731"/>
    <cellStyle name="Heading 2 18 2" xfId="7235"/>
    <cellStyle name="Heading 2 18 3" xfId="7758"/>
    <cellStyle name="Heading 2 19" xfId="772"/>
    <cellStyle name="Heading 2 19 2" xfId="7236"/>
    <cellStyle name="Heading 2 19 3" xfId="7791"/>
    <cellStyle name="Heading 2 2" xfId="75"/>
    <cellStyle name="Heading 2 2 10" xfId="6198"/>
    <cellStyle name="Heading 2 2 11" xfId="7237"/>
    <cellStyle name="Heading 2 2 2" xfId="2001"/>
    <cellStyle name="Heading 2 2 2 2" xfId="6199"/>
    <cellStyle name="Heading 2 2 2 3" xfId="7238"/>
    <cellStyle name="Heading 2 2 3" xfId="2902"/>
    <cellStyle name="Heading 2 2 3 2" xfId="6200"/>
    <cellStyle name="Heading 2 2 3 3" xfId="7239"/>
    <cellStyle name="Heading 2 2 4" xfId="3115"/>
    <cellStyle name="Heading 2 2 4 2" xfId="7240"/>
    <cellStyle name="Heading 2 2 5" xfId="1996"/>
    <cellStyle name="Heading 2 2 5 2" xfId="7241"/>
    <cellStyle name="Heading 2 2 6" xfId="3258"/>
    <cellStyle name="Heading 2 2 7" xfId="3479"/>
    <cellStyle name="Heading 2 2 8" xfId="3699"/>
    <cellStyle name="Heading 2 2 9" xfId="5826"/>
    <cellStyle name="Heading 2 20" xfId="813"/>
    <cellStyle name="Heading 2 20 2" xfId="7242"/>
    <cellStyle name="Heading 2 20 3" xfId="7824"/>
    <cellStyle name="Heading 2 21" xfId="854"/>
    <cellStyle name="Heading 2 21 2" xfId="7243"/>
    <cellStyle name="Heading 2 21 3" xfId="7857"/>
    <cellStyle name="Heading 2 22" xfId="895"/>
    <cellStyle name="Heading 2 22 2" xfId="7244"/>
    <cellStyle name="Heading 2 22 3" xfId="7890"/>
    <cellStyle name="Heading 2 23" xfId="936"/>
    <cellStyle name="Heading 2 23 2" xfId="7245"/>
    <cellStyle name="Heading 2 23 3" xfId="7923"/>
    <cellStyle name="Heading 2 24" xfId="977"/>
    <cellStyle name="Heading 2 24 2" xfId="7246"/>
    <cellStyle name="Heading 2 24 3" xfId="7956"/>
    <cellStyle name="Heading 2 25" xfId="1018"/>
    <cellStyle name="Heading 2 25 2" xfId="7247"/>
    <cellStyle name="Heading 2 25 3" xfId="7989"/>
    <cellStyle name="Heading 2 26" xfId="1059"/>
    <cellStyle name="Heading 2 26 2" xfId="7248"/>
    <cellStyle name="Heading 2 26 3" xfId="8022"/>
    <cellStyle name="Heading 2 27" xfId="1100"/>
    <cellStyle name="Heading 2 27 2" xfId="7249"/>
    <cellStyle name="Heading 2 27 3" xfId="8055"/>
    <cellStyle name="Heading 2 28" xfId="1141"/>
    <cellStyle name="Heading 2 28 2" xfId="7250"/>
    <cellStyle name="Heading 2 28 3" xfId="8088"/>
    <cellStyle name="Heading 2 29" xfId="1182"/>
    <cellStyle name="Heading 2 29 2" xfId="7251"/>
    <cellStyle name="Heading 2 29 3" xfId="8121"/>
    <cellStyle name="Heading 2 3" xfId="116"/>
    <cellStyle name="Heading 2 3 2" xfId="2003"/>
    <cellStyle name="Heading 2 3 3" xfId="2903"/>
    <cellStyle name="Heading 2 3 3 2" xfId="7252"/>
    <cellStyle name="Heading 2 3 3 3" xfId="8411"/>
    <cellStyle name="Heading 2 3 4" xfId="3114"/>
    <cellStyle name="Heading 2 3 5" xfId="1987"/>
    <cellStyle name="Heading 2 3 6" xfId="3255"/>
    <cellStyle name="Heading 2 3 7" xfId="3476"/>
    <cellStyle name="Heading 2 3 8" xfId="3696"/>
    <cellStyle name="Heading 2 30" xfId="1223"/>
    <cellStyle name="Heading 2 30 2" xfId="7253"/>
    <cellStyle name="Heading 2 30 3" xfId="8154"/>
    <cellStyle name="Heading 2 31" xfId="1264"/>
    <cellStyle name="Heading 2 31 2" xfId="7254"/>
    <cellStyle name="Heading 2 31 3" xfId="8187"/>
    <cellStyle name="Heading 2 32" xfId="1306"/>
    <cellStyle name="Heading 2 32 2" xfId="7255"/>
    <cellStyle name="Heading 2 32 3" xfId="8220"/>
    <cellStyle name="Heading 2 33" xfId="1347"/>
    <cellStyle name="Heading 2 33 2" xfId="7256"/>
    <cellStyle name="Heading 2 33 3" xfId="8253"/>
    <cellStyle name="Heading 2 34" xfId="1388"/>
    <cellStyle name="Heading 2 34 2" xfId="7257"/>
    <cellStyle name="Heading 2 34 3" xfId="8286"/>
    <cellStyle name="Heading 2 35" xfId="1429"/>
    <cellStyle name="Heading 2 35 2" xfId="7258"/>
    <cellStyle name="Heading 2 35 3" xfId="8319"/>
    <cellStyle name="Heading 2 36" xfId="1470"/>
    <cellStyle name="Heading 2 37" xfId="1511"/>
    <cellStyle name="Heading 2 38" xfId="1552"/>
    <cellStyle name="Heading 2 39" xfId="1593"/>
    <cellStyle name="Heading 2 4" xfId="157"/>
    <cellStyle name="Heading 2 4 2" xfId="2005"/>
    <cellStyle name="Heading 2 4 3" xfId="2904"/>
    <cellStyle name="Heading 2 4 3 2" xfId="7259"/>
    <cellStyle name="Heading 2 4 3 3" xfId="8412"/>
    <cellStyle name="Heading 2 4 4" xfId="3113"/>
    <cellStyle name="Heading 2 4 5" xfId="1972"/>
    <cellStyle name="Heading 2 4 6" xfId="3249"/>
    <cellStyle name="Heading 2 4 7" xfId="3470"/>
    <cellStyle name="Heading 2 4 8" xfId="3690"/>
    <cellStyle name="Heading 2 40" xfId="1634"/>
    <cellStyle name="Heading 2 41" xfId="1675"/>
    <cellStyle name="Heading 2 42" xfId="1716"/>
    <cellStyle name="Heading 2 43" xfId="1758"/>
    <cellStyle name="Heading 2 44" xfId="2000"/>
    <cellStyle name="Heading 2 45" xfId="2901"/>
    <cellStyle name="Heading 2 46" xfId="3117"/>
    <cellStyle name="Heading 2 47" xfId="2012"/>
    <cellStyle name="Heading 2 48" xfId="3264"/>
    <cellStyle name="Heading 2 49" xfId="3485"/>
    <cellStyle name="Heading 2 5" xfId="198"/>
    <cellStyle name="Heading 2 5 2" xfId="2007"/>
    <cellStyle name="Heading 2 5 2 2" xfId="7260"/>
    <cellStyle name="Heading 2 5 2 3" xfId="8372"/>
    <cellStyle name="Heading 2 5 3" xfId="2905"/>
    <cellStyle name="Heading 2 5 4" xfId="3112"/>
    <cellStyle name="Heading 2 5 5" xfId="1957"/>
    <cellStyle name="Heading 2 5 6" xfId="3244"/>
    <cellStyle name="Heading 2 5 7" xfId="3465"/>
    <cellStyle name="Heading 2 5 8" xfId="3685"/>
    <cellStyle name="Heading 2 50" xfId="3705"/>
    <cellStyle name="Heading 2 6" xfId="239"/>
    <cellStyle name="Heading 2 6 2" xfId="7261"/>
    <cellStyle name="Heading 2 7" xfId="280"/>
    <cellStyle name="Heading 2 7 2" xfId="7262"/>
    <cellStyle name="Heading 2 8" xfId="321"/>
    <cellStyle name="Heading 2 8 2" xfId="7263"/>
    <cellStyle name="Heading 2 9" xfId="362"/>
    <cellStyle name="Heading 2 9 2" xfId="7264"/>
    <cellStyle name="Heading 3" xfId="5" builtinId="18" customBuiltin="1"/>
    <cellStyle name="Heading 3 10" xfId="404"/>
    <cellStyle name="Heading 3 10 2" xfId="7265"/>
    <cellStyle name="Heading 3 11" xfId="445"/>
    <cellStyle name="Heading 3 11 2" xfId="7266"/>
    <cellStyle name="Heading 3 12" xfId="486"/>
    <cellStyle name="Heading 3 12 2" xfId="7267"/>
    <cellStyle name="Heading 3 13" xfId="527"/>
    <cellStyle name="Heading 3 13 2" xfId="7268"/>
    <cellStyle name="Heading 3 14" xfId="568"/>
    <cellStyle name="Heading 3 14 2" xfId="7269"/>
    <cellStyle name="Heading 3 14 3" xfId="7627"/>
    <cellStyle name="Heading 3 15" xfId="609"/>
    <cellStyle name="Heading 3 15 2" xfId="7270"/>
    <cellStyle name="Heading 3 15 3" xfId="7660"/>
    <cellStyle name="Heading 3 16" xfId="650"/>
    <cellStyle name="Heading 3 16 2" xfId="7271"/>
    <cellStyle name="Heading 3 16 3" xfId="7693"/>
    <cellStyle name="Heading 3 17" xfId="691"/>
    <cellStyle name="Heading 3 17 2" xfId="7272"/>
    <cellStyle name="Heading 3 17 3" xfId="7726"/>
    <cellStyle name="Heading 3 18" xfId="732"/>
    <cellStyle name="Heading 3 18 2" xfId="7273"/>
    <cellStyle name="Heading 3 18 3" xfId="7759"/>
    <cellStyle name="Heading 3 19" xfId="773"/>
    <cellStyle name="Heading 3 19 2" xfId="7274"/>
    <cellStyle name="Heading 3 19 3" xfId="7792"/>
    <cellStyle name="Heading 3 2" xfId="76"/>
    <cellStyle name="Heading 3 2 10" xfId="6201"/>
    <cellStyle name="Heading 3 2 11" xfId="7275"/>
    <cellStyle name="Heading 3 2 2" xfId="2009"/>
    <cellStyle name="Heading 3 2 2 2" xfId="6202"/>
    <cellStyle name="Heading 3 2 2 3" xfId="7276"/>
    <cellStyle name="Heading 3 2 3" xfId="2907"/>
    <cellStyle name="Heading 3 2 3 2" xfId="6203"/>
    <cellStyle name="Heading 3 2 3 3" xfId="7277"/>
    <cellStyle name="Heading 3 2 4" xfId="3110"/>
    <cellStyle name="Heading 3 2 4 2" xfId="7278"/>
    <cellStyle name="Heading 3 2 5" xfId="1945"/>
    <cellStyle name="Heading 3 2 5 2" xfId="7279"/>
    <cellStyle name="Heading 3 2 6" xfId="3240"/>
    <cellStyle name="Heading 3 2 7" xfId="3461"/>
    <cellStyle name="Heading 3 2 8" xfId="3681"/>
    <cellStyle name="Heading 3 2 9" xfId="5818"/>
    <cellStyle name="Heading 3 20" xfId="814"/>
    <cellStyle name="Heading 3 20 2" xfId="7280"/>
    <cellStyle name="Heading 3 20 3" xfId="7825"/>
    <cellStyle name="Heading 3 21" xfId="855"/>
    <cellStyle name="Heading 3 21 2" xfId="7281"/>
    <cellStyle name="Heading 3 21 3" xfId="7858"/>
    <cellStyle name="Heading 3 22" xfId="896"/>
    <cellStyle name="Heading 3 22 2" xfId="7282"/>
    <cellStyle name="Heading 3 22 3" xfId="7891"/>
    <cellStyle name="Heading 3 23" xfId="937"/>
    <cellStyle name="Heading 3 23 2" xfId="7283"/>
    <cellStyle name="Heading 3 23 3" xfId="7924"/>
    <cellStyle name="Heading 3 24" xfId="978"/>
    <cellStyle name="Heading 3 24 2" xfId="7284"/>
    <cellStyle name="Heading 3 24 3" xfId="7957"/>
    <cellStyle name="Heading 3 25" xfId="1019"/>
    <cellStyle name="Heading 3 25 2" xfId="7285"/>
    <cellStyle name="Heading 3 25 3" xfId="7990"/>
    <cellStyle name="Heading 3 26" xfId="1060"/>
    <cellStyle name="Heading 3 26 2" xfId="7286"/>
    <cellStyle name="Heading 3 26 3" xfId="8023"/>
    <cellStyle name="Heading 3 27" xfId="1101"/>
    <cellStyle name="Heading 3 27 2" xfId="7287"/>
    <cellStyle name="Heading 3 27 3" xfId="8056"/>
    <cellStyle name="Heading 3 28" xfId="1142"/>
    <cellStyle name="Heading 3 28 2" xfId="7288"/>
    <cellStyle name="Heading 3 28 3" xfId="8089"/>
    <cellStyle name="Heading 3 29" xfId="1183"/>
    <cellStyle name="Heading 3 29 2" xfId="7289"/>
    <cellStyle name="Heading 3 29 3" xfId="8122"/>
    <cellStyle name="Heading 3 3" xfId="117"/>
    <cellStyle name="Heading 3 3 2" xfId="2011"/>
    <cellStyle name="Heading 3 3 3" xfId="2908"/>
    <cellStyle name="Heading 3 3 3 2" xfId="7290"/>
    <cellStyle name="Heading 3 3 3 3" xfId="8413"/>
    <cellStyle name="Heading 3 3 4" xfId="3109"/>
    <cellStyle name="Heading 3 3 5" xfId="1930"/>
    <cellStyle name="Heading 3 3 6" xfId="3235"/>
    <cellStyle name="Heading 3 3 7" xfId="3456"/>
    <cellStyle name="Heading 3 3 8" xfId="3676"/>
    <cellStyle name="Heading 3 30" xfId="1224"/>
    <cellStyle name="Heading 3 30 2" xfId="7291"/>
    <cellStyle name="Heading 3 30 3" xfId="8155"/>
    <cellStyle name="Heading 3 31" xfId="1265"/>
    <cellStyle name="Heading 3 31 2" xfId="7292"/>
    <cellStyle name="Heading 3 31 3" xfId="8188"/>
    <cellStyle name="Heading 3 32" xfId="1307"/>
    <cellStyle name="Heading 3 32 2" xfId="7293"/>
    <cellStyle name="Heading 3 32 3" xfId="8221"/>
    <cellStyle name="Heading 3 33" xfId="1348"/>
    <cellStyle name="Heading 3 33 2" xfId="7294"/>
    <cellStyle name="Heading 3 33 3" xfId="8254"/>
    <cellStyle name="Heading 3 34" xfId="1389"/>
    <cellStyle name="Heading 3 34 2" xfId="7295"/>
    <cellStyle name="Heading 3 34 3" xfId="8287"/>
    <cellStyle name="Heading 3 35" xfId="1430"/>
    <cellStyle name="Heading 3 35 2" xfId="7296"/>
    <cellStyle name="Heading 3 35 3" xfId="8320"/>
    <cellStyle name="Heading 3 36" xfId="1471"/>
    <cellStyle name="Heading 3 37" xfId="1512"/>
    <cellStyle name="Heading 3 38" xfId="1553"/>
    <cellStyle name="Heading 3 39" xfId="1594"/>
    <cellStyle name="Heading 3 4" xfId="158"/>
    <cellStyle name="Heading 3 4 2" xfId="2013"/>
    <cellStyle name="Heading 3 4 3" xfId="2909"/>
    <cellStyle name="Heading 3 4 3 2" xfId="7297"/>
    <cellStyle name="Heading 3 4 3 3" xfId="8414"/>
    <cellStyle name="Heading 3 4 4" xfId="3108"/>
    <cellStyle name="Heading 3 4 5" xfId="1915"/>
    <cellStyle name="Heading 3 4 6" xfId="3230"/>
    <cellStyle name="Heading 3 4 7" xfId="3451"/>
    <cellStyle name="Heading 3 4 8" xfId="3671"/>
    <cellStyle name="Heading 3 40" xfId="1635"/>
    <cellStyle name="Heading 3 41" xfId="1676"/>
    <cellStyle name="Heading 3 42" xfId="1717"/>
    <cellStyle name="Heading 3 43" xfId="1759"/>
    <cellStyle name="Heading 3 44" xfId="2008"/>
    <cellStyle name="Heading 3 45" xfId="2906"/>
    <cellStyle name="Heading 3 46" xfId="3111"/>
    <cellStyle name="Heading 3 47" xfId="1951"/>
    <cellStyle name="Heading 3 48" xfId="3242"/>
    <cellStyle name="Heading 3 49" xfId="3463"/>
    <cellStyle name="Heading 3 5" xfId="199"/>
    <cellStyle name="Heading 3 5 2" xfId="2015"/>
    <cellStyle name="Heading 3 5 2 2" xfId="7298"/>
    <cellStyle name="Heading 3 5 2 3" xfId="8375"/>
    <cellStyle name="Heading 3 5 3" xfId="2910"/>
    <cellStyle name="Heading 3 5 4" xfId="3107"/>
    <cellStyle name="Heading 3 5 5" xfId="1906"/>
    <cellStyle name="Heading 3 5 6" xfId="3227"/>
    <cellStyle name="Heading 3 5 7" xfId="3448"/>
    <cellStyle name="Heading 3 5 8" xfId="3668"/>
    <cellStyle name="Heading 3 50" xfId="3683"/>
    <cellStyle name="Heading 3 6" xfId="240"/>
    <cellStyle name="Heading 3 6 2" xfId="7299"/>
    <cellStyle name="Heading 3 7" xfId="281"/>
    <cellStyle name="Heading 3 7 2" xfId="7300"/>
    <cellStyle name="Heading 3 8" xfId="322"/>
    <cellStyle name="Heading 3 8 2" xfId="7301"/>
    <cellStyle name="Heading 3 9" xfId="363"/>
    <cellStyle name="Heading 3 9 2" xfId="7302"/>
    <cellStyle name="Heading 4" xfId="6" builtinId="19" customBuiltin="1"/>
    <cellStyle name="Heading 4 10" xfId="405"/>
    <cellStyle name="Heading 4 10 2" xfId="7303"/>
    <cellStyle name="Heading 4 11" xfId="446"/>
    <cellStyle name="Heading 4 11 2" xfId="7304"/>
    <cellStyle name="Heading 4 12" xfId="487"/>
    <cellStyle name="Heading 4 12 2" xfId="7305"/>
    <cellStyle name="Heading 4 13" xfId="528"/>
    <cellStyle name="Heading 4 13 2" xfId="7306"/>
    <cellStyle name="Heading 4 14" xfId="569"/>
    <cellStyle name="Heading 4 14 2" xfId="7307"/>
    <cellStyle name="Heading 4 14 3" xfId="7628"/>
    <cellStyle name="Heading 4 15" xfId="610"/>
    <cellStyle name="Heading 4 15 2" xfId="7308"/>
    <cellStyle name="Heading 4 15 3" xfId="7661"/>
    <cellStyle name="Heading 4 16" xfId="651"/>
    <cellStyle name="Heading 4 16 2" xfId="7309"/>
    <cellStyle name="Heading 4 16 3" xfId="7694"/>
    <cellStyle name="Heading 4 17" xfId="692"/>
    <cellStyle name="Heading 4 17 2" xfId="7310"/>
    <cellStyle name="Heading 4 17 3" xfId="7727"/>
    <cellStyle name="Heading 4 18" xfId="733"/>
    <cellStyle name="Heading 4 18 2" xfId="7311"/>
    <cellStyle name="Heading 4 18 3" xfId="7760"/>
    <cellStyle name="Heading 4 19" xfId="774"/>
    <cellStyle name="Heading 4 19 2" xfId="7312"/>
    <cellStyle name="Heading 4 19 3" xfId="7793"/>
    <cellStyle name="Heading 4 2" xfId="77"/>
    <cellStyle name="Heading 4 2 10" xfId="6204"/>
    <cellStyle name="Heading 4 2 11" xfId="7313"/>
    <cellStyle name="Heading 4 2 2" xfId="2017"/>
    <cellStyle name="Heading 4 2 2 2" xfId="6205"/>
    <cellStyle name="Heading 4 2 2 3" xfId="7314"/>
    <cellStyle name="Heading 4 2 3" xfId="2912"/>
    <cellStyle name="Heading 4 2 3 2" xfId="6206"/>
    <cellStyle name="Heading 4 2 3 3" xfId="7315"/>
    <cellStyle name="Heading 4 2 4" xfId="3104"/>
    <cellStyle name="Heading 4 2 4 2" xfId="7316"/>
    <cellStyle name="Heading 4 2 5" xfId="1884"/>
    <cellStyle name="Heading 4 2 5 2" xfId="7317"/>
    <cellStyle name="Heading 4 2 6" xfId="3219"/>
    <cellStyle name="Heading 4 2 7" xfId="3440"/>
    <cellStyle name="Heading 4 2 8" xfId="3660"/>
    <cellStyle name="Heading 4 2 9" xfId="5566"/>
    <cellStyle name="Heading 4 20" xfId="815"/>
    <cellStyle name="Heading 4 20 2" xfId="7318"/>
    <cellStyle name="Heading 4 20 3" xfId="7826"/>
    <cellStyle name="Heading 4 21" xfId="856"/>
    <cellStyle name="Heading 4 21 2" xfId="7319"/>
    <cellStyle name="Heading 4 21 3" xfId="7859"/>
    <cellStyle name="Heading 4 22" xfId="897"/>
    <cellStyle name="Heading 4 22 2" xfId="7320"/>
    <cellStyle name="Heading 4 22 3" xfId="7892"/>
    <cellStyle name="Heading 4 23" xfId="938"/>
    <cellStyle name="Heading 4 23 2" xfId="7321"/>
    <cellStyle name="Heading 4 23 3" xfId="7925"/>
    <cellStyle name="Heading 4 24" xfId="979"/>
    <cellStyle name="Heading 4 24 2" xfId="7322"/>
    <cellStyle name="Heading 4 24 3" xfId="7958"/>
    <cellStyle name="Heading 4 25" xfId="1020"/>
    <cellStyle name="Heading 4 25 2" xfId="7323"/>
    <cellStyle name="Heading 4 25 3" xfId="7991"/>
    <cellStyle name="Heading 4 26" xfId="1061"/>
    <cellStyle name="Heading 4 26 2" xfId="7324"/>
    <cellStyle name="Heading 4 26 3" xfId="8024"/>
    <cellStyle name="Heading 4 27" xfId="1102"/>
    <cellStyle name="Heading 4 27 2" xfId="7325"/>
    <cellStyle name="Heading 4 27 3" xfId="8057"/>
    <cellStyle name="Heading 4 28" xfId="1143"/>
    <cellStyle name="Heading 4 28 2" xfId="7326"/>
    <cellStyle name="Heading 4 28 3" xfId="8090"/>
    <cellStyle name="Heading 4 29" xfId="1184"/>
    <cellStyle name="Heading 4 29 2" xfId="7327"/>
    <cellStyle name="Heading 4 29 3" xfId="8123"/>
    <cellStyle name="Heading 4 3" xfId="118"/>
    <cellStyle name="Heading 4 3 2" xfId="2019"/>
    <cellStyle name="Heading 4 3 3" xfId="2913"/>
    <cellStyle name="Heading 4 3 3 2" xfId="7328"/>
    <cellStyle name="Heading 4 3 3 3" xfId="8415"/>
    <cellStyle name="Heading 4 3 4" xfId="3103"/>
    <cellStyle name="Heading 4 3 5" xfId="1869"/>
    <cellStyle name="Heading 4 3 6" xfId="3214"/>
    <cellStyle name="Heading 4 3 7" xfId="3435"/>
    <cellStyle name="Heading 4 3 8" xfId="3655"/>
    <cellStyle name="Heading 4 30" xfId="1225"/>
    <cellStyle name="Heading 4 30 2" xfId="7329"/>
    <cellStyle name="Heading 4 30 3" xfId="8156"/>
    <cellStyle name="Heading 4 31" xfId="1266"/>
    <cellStyle name="Heading 4 31 2" xfId="7330"/>
    <cellStyle name="Heading 4 31 3" xfId="8189"/>
    <cellStyle name="Heading 4 32" xfId="1308"/>
    <cellStyle name="Heading 4 32 2" xfId="7331"/>
    <cellStyle name="Heading 4 32 3" xfId="8222"/>
    <cellStyle name="Heading 4 33" xfId="1349"/>
    <cellStyle name="Heading 4 33 2" xfId="7332"/>
    <cellStyle name="Heading 4 33 3" xfId="8255"/>
    <cellStyle name="Heading 4 34" xfId="1390"/>
    <cellStyle name="Heading 4 34 2" xfId="7333"/>
    <cellStyle name="Heading 4 34 3" xfId="8288"/>
    <cellStyle name="Heading 4 35" xfId="1431"/>
    <cellStyle name="Heading 4 35 2" xfId="7334"/>
    <cellStyle name="Heading 4 35 3" xfId="8321"/>
    <cellStyle name="Heading 4 36" xfId="1472"/>
    <cellStyle name="Heading 4 37" xfId="1513"/>
    <cellStyle name="Heading 4 38" xfId="1554"/>
    <cellStyle name="Heading 4 39" xfId="1595"/>
    <cellStyle name="Heading 4 4" xfId="159"/>
    <cellStyle name="Heading 4 4 2" xfId="2021"/>
    <cellStyle name="Heading 4 4 3" xfId="2915"/>
    <cellStyle name="Heading 4 4 3 2" xfId="7335"/>
    <cellStyle name="Heading 4 4 3 3" xfId="8416"/>
    <cellStyle name="Heading 4 4 4" xfId="3101"/>
    <cellStyle name="Heading 4 4 5" xfId="1853"/>
    <cellStyle name="Heading 4 4 6" xfId="3207"/>
    <cellStyle name="Heading 4 4 7" xfId="3428"/>
    <cellStyle name="Heading 4 4 8" xfId="3649"/>
    <cellStyle name="Heading 4 40" xfId="1636"/>
    <cellStyle name="Heading 4 41" xfId="1677"/>
    <cellStyle name="Heading 4 42" xfId="1718"/>
    <cellStyle name="Heading 4 43" xfId="1760"/>
    <cellStyle name="Heading 4 44" xfId="2016"/>
    <cellStyle name="Heading 4 45" xfId="2911"/>
    <cellStyle name="Heading 4 46" xfId="3106"/>
    <cellStyle name="Heading 4 47" xfId="1896"/>
    <cellStyle name="Heading 4 48" xfId="3223"/>
    <cellStyle name="Heading 4 49" xfId="3444"/>
    <cellStyle name="Heading 4 5" xfId="200"/>
    <cellStyle name="Heading 4 5 2" xfId="2023"/>
    <cellStyle name="Heading 4 5 2 2" xfId="7336"/>
    <cellStyle name="Heading 4 5 2 3" xfId="8376"/>
    <cellStyle name="Heading 4 5 3" xfId="2917"/>
    <cellStyle name="Heading 4 5 4" xfId="3099"/>
    <cellStyle name="Heading 4 5 5" xfId="1843"/>
    <cellStyle name="Heading 4 5 6" xfId="3203"/>
    <cellStyle name="Heading 4 5 7" xfId="3425"/>
    <cellStyle name="Heading 4 5 8" xfId="3646"/>
    <cellStyle name="Heading 4 50" xfId="3664"/>
    <cellStyle name="Heading 4 6" xfId="241"/>
    <cellStyle name="Heading 4 6 2" xfId="7337"/>
    <cellStyle name="Heading 4 7" xfId="282"/>
    <cellStyle name="Heading 4 7 2" xfId="7338"/>
    <cellStyle name="Heading 4 8" xfId="323"/>
    <cellStyle name="Heading 4 8 2" xfId="7339"/>
    <cellStyle name="Heading 4 9" xfId="364"/>
    <cellStyle name="Heading 4 9 2" xfId="7340"/>
    <cellStyle name="Inndr-2" xfId="7341"/>
    <cellStyle name="Inndr-3" xfId="7342"/>
    <cellStyle name="Inndr-3." xfId="7343"/>
    <cellStyle name="Inndr-4" xfId="7344"/>
    <cellStyle name="Inndr-6" xfId="7345"/>
    <cellStyle name="Inndr-6 2" xfId="7346"/>
    <cellStyle name="Inndr-6 3" xfId="7347"/>
    <cellStyle name="Inndr-6." xfId="7348"/>
    <cellStyle name="Inndr-6_ARSR00BG" xfId="7349"/>
    <cellStyle name="Inndráttur 0 ..." xfId="7350"/>
    <cellStyle name="Inndráttur 0 ... 2" xfId="7351"/>
    <cellStyle name="Inndráttur 0 ... 3" xfId="7352"/>
    <cellStyle name="Inndráttur 3" xfId="7353"/>
    <cellStyle name="Inndráttur 3 ..." xfId="7354"/>
    <cellStyle name="Inndráttur 3 ... 2" xfId="7355"/>
    <cellStyle name="Inndráttur 3 ... 3" xfId="7356"/>
    <cellStyle name="Inndráttur 3 2" xfId="7357"/>
    <cellStyle name="Inndráttur 3 3" xfId="7358"/>
    <cellStyle name="Inndráttur 6" xfId="7359"/>
    <cellStyle name="Inndráttur 6 ..." xfId="7360"/>
    <cellStyle name="Inndráttur 6 ... 2" xfId="7361"/>
    <cellStyle name="Inndráttur 6 ... 3" xfId="7362"/>
    <cellStyle name="Inndráttur 6 2" xfId="7363"/>
    <cellStyle name="Inndráttur 6 3" xfId="7364"/>
    <cellStyle name="Inndráttur 6_ARSR00BG" xfId="7365"/>
    <cellStyle name="Inndráttur 9" xfId="7366"/>
    <cellStyle name="Inndráttur 9 ..." xfId="7367"/>
    <cellStyle name="Inndráttur 9 ... 2" xfId="7368"/>
    <cellStyle name="Inndráttur 9 ... 3" xfId="7369"/>
    <cellStyle name="Inndráttur 9 2" xfId="7370"/>
    <cellStyle name="Inndráttur 9 3" xfId="7371"/>
    <cellStyle name="Inndráttur 9_ARSR00BG" xfId="7372"/>
    <cellStyle name="Input" xfId="10" builtinId="20" customBuiltin="1"/>
    <cellStyle name="Input 10" xfId="406"/>
    <cellStyle name="Input 11" xfId="447"/>
    <cellStyle name="Input 12" xfId="488"/>
    <cellStyle name="Input 13" xfId="529"/>
    <cellStyle name="Input 14" xfId="570"/>
    <cellStyle name="Input 15" xfId="611"/>
    <cellStyle name="Input 16" xfId="652"/>
    <cellStyle name="Input 17" xfId="693"/>
    <cellStyle name="Input 18" xfId="734"/>
    <cellStyle name="Input 19" xfId="775"/>
    <cellStyle name="Input 2" xfId="78"/>
    <cellStyle name="Input 2 10" xfId="6207"/>
    <cellStyle name="Input 2 2" xfId="2025"/>
    <cellStyle name="Input 2 2 2" xfId="6208"/>
    <cellStyle name="Input 2 3" xfId="2919"/>
    <cellStyle name="Input 2 3 2" xfId="6209"/>
    <cellStyle name="Input 2 4" xfId="3097"/>
    <cellStyle name="Input 2 5" xfId="1827"/>
    <cellStyle name="Input 2 6" xfId="3197"/>
    <cellStyle name="Input 2 7" xfId="3419"/>
    <cellStyle name="Input 2 8" xfId="3640"/>
    <cellStyle name="Input 2 9" xfId="5398"/>
    <cellStyle name="Input 20" xfId="816"/>
    <cellStyle name="Input 21" xfId="857"/>
    <cellStyle name="Input 22" xfId="898"/>
    <cellStyle name="Input 23" xfId="939"/>
    <cellStyle name="Input 24" xfId="980"/>
    <cellStyle name="Input 25" xfId="1021"/>
    <cellStyle name="Input 26" xfId="1062"/>
    <cellStyle name="Input 27" xfId="1103"/>
    <cellStyle name="Input 28" xfId="1144"/>
    <cellStyle name="Input 29" xfId="1185"/>
    <cellStyle name="Input 3" xfId="119"/>
    <cellStyle name="Input 3 2" xfId="2027"/>
    <cellStyle name="Input 3 3" xfId="2920"/>
    <cellStyle name="Input 3 4" xfId="3096"/>
    <cellStyle name="Input 3 5" xfId="1812"/>
    <cellStyle name="Input 3 6" xfId="3192"/>
    <cellStyle name="Input 3 7" xfId="3414"/>
    <cellStyle name="Input 3 8" xfId="3635"/>
    <cellStyle name="Input 30" xfId="1226"/>
    <cellStyle name="Input 31" xfId="1267"/>
    <cellStyle name="Input 32" xfId="1309"/>
    <cellStyle name="Input 33" xfId="1350"/>
    <cellStyle name="Input 34" xfId="1391"/>
    <cellStyle name="Input 35" xfId="1432"/>
    <cellStyle name="Input 36" xfId="1473"/>
    <cellStyle name="Input 37" xfId="1514"/>
    <cellStyle name="Input 38" xfId="1555"/>
    <cellStyle name="Input 39" xfId="1596"/>
    <cellStyle name="Input 4" xfId="160"/>
    <cellStyle name="Input 4 2" xfId="2028"/>
    <cellStyle name="Input 4 3" xfId="2922"/>
    <cellStyle name="Input 4 4" xfId="3095"/>
    <cellStyle name="Input 4 5" xfId="1803"/>
    <cellStyle name="Input 4 6" xfId="3189"/>
    <cellStyle name="Input 4 7" xfId="3411"/>
    <cellStyle name="Input 4 8" xfId="3632"/>
    <cellStyle name="Input 40" xfId="1637"/>
    <cellStyle name="Input 41" xfId="1678"/>
    <cellStyle name="Input 42" xfId="1719"/>
    <cellStyle name="Input 43" xfId="1761"/>
    <cellStyle name="Input 44" xfId="2024"/>
    <cellStyle name="Input 45" xfId="2918"/>
    <cellStyle name="Input 46" xfId="3098"/>
    <cellStyle name="Input 47" xfId="1833"/>
    <cellStyle name="Input 48" xfId="3199"/>
    <cellStyle name="Input 49" xfId="3421"/>
    <cellStyle name="Input 5" xfId="201"/>
    <cellStyle name="Input 5 2" xfId="2030"/>
    <cellStyle name="Input 5 3" xfId="2923"/>
    <cellStyle name="Input 5 4" xfId="3094"/>
    <cellStyle name="Input 5 5" xfId="1788"/>
    <cellStyle name="Input 5 6" xfId="3184"/>
    <cellStyle name="Input 5 7" xfId="3406"/>
    <cellStyle name="Input 5 8" xfId="3627"/>
    <cellStyle name="Input 50" xfId="3642"/>
    <cellStyle name="Input 6" xfId="242"/>
    <cellStyle name="Input 7" xfId="283"/>
    <cellStyle name="Input 8" xfId="324"/>
    <cellStyle name="Input 9" xfId="365"/>
    <cellStyle name="Krónur" xfId="7373"/>
    <cellStyle name="Krónur 2" xfId="7374"/>
    <cellStyle name="Krónur 3" xfId="7375"/>
    <cellStyle name="Linked Cell" xfId="13" builtinId="24" customBuiltin="1"/>
    <cellStyle name="Linked Cell 10" xfId="407"/>
    <cellStyle name="Linked Cell 11" xfId="448"/>
    <cellStyle name="Linked Cell 12" xfId="489"/>
    <cellStyle name="Linked Cell 13" xfId="530"/>
    <cellStyle name="Linked Cell 14" xfId="571"/>
    <cellStyle name="Linked Cell 15" xfId="612"/>
    <cellStyle name="Linked Cell 16" xfId="653"/>
    <cellStyle name="Linked Cell 17" xfId="694"/>
    <cellStyle name="Linked Cell 18" xfId="735"/>
    <cellStyle name="Linked Cell 19" xfId="776"/>
    <cellStyle name="Linked Cell 2" xfId="79"/>
    <cellStyle name="Linked Cell 2 2" xfId="2032"/>
    <cellStyle name="Linked Cell 2 3" xfId="2925"/>
    <cellStyle name="Linked Cell 2 4" xfId="3091"/>
    <cellStyle name="Linked Cell 2 5" xfId="2845"/>
    <cellStyle name="Linked Cell 2 6" xfId="3176"/>
    <cellStyle name="Linked Cell 2 7" xfId="3398"/>
    <cellStyle name="Linked Cell 2 8" xfId="3619"/>
    <cellStyle name="Linked Cell 2 9" xfId="5594"/>
    <cellStyle name="Linked Cell 20" xfId="817"/>
    <cellStyle name="Linked Cell 21" xfId="858"/>
    <cellStyle name="Linked Cell 22" xfId="899"/>
    <cellStyle name="Linked Cell 23" xfId="940"/>
    <cellStyle name="Linked Cell 24" xfId="981"/>
    <cellStyle name="Linked Cell 25" xfId="1022"/>
    <cellStyle name="Linked Cell 26" xfId="1063"/>
    <cellStyle name="Linked Cell 27" xfId="1104"/>
    <cellStyle name="Linked Cell 28" xfId="1145"/>
    <cellStyle name="Linked Cell 29" xfId="1186"/>
    <cellStyle name="Linked Cell 3" xfId="120"/>
    <cellStyle name="Linked Cell 3 2" xfId="2034"/>
    <cellStyle name="Linked Cell 3 3" xfId="2926"/>
    <cellStyle name="Linked Cell 3 4" xfId="3090"/>
    <cellStyle name="Linked Cell 3 5" xfId="2850"/>
    <cellStyle name="Linked Cell 3 6" xfId="3170"/>
    <cellStyle name="Linked Cell 3 7" xfId="3392"/>
    <cellStyle name="Linked Cell 3 8" xfId="3613"/>
    <cellStyle name="Linked Cell 30" xfId="1227"/>
    <cellStyle name="Linked Cell 31" xfId="1268"/>
    <cellStyle name="Linked Cell 32" xfId="1310"/>
    <cellStyle name="Linked Cell 33" xfId="1351"/>
    <cellStyle name="Linked Cell 34" xfId="1392"/>
    <cellStyle name="Linked Cell 35" xfId="1433"/>
    <cellStyle name="Linked Cell 36" xfId="1474"/>
    <cellStyle name="Linked Cell 37" xfId="1515"/>
    <cellStyle name="Linked Cell 38" xfId="1556"/>
    <cellStyle name="Linked Cell 39" xfId="1597"/>
    <cellStyle name="Linked Cell 4" xfId="161"/>
    <cellStyle name="Linked Cell 4 2" xfId="2036"/>
    <cellStyle name="Linked Cell 4 3" xfId="2927"/>
    <cellStyle name="Linked Cell 4 4" xfId="3089"/>
    <cellStyle name="Linked Cell 4 5" xfId="2853"/>
    <cellStyle name="Linked Cell 4 6" xfId="3167"/>
    <cellStyle name="Linked Cell 4 7" xfId="3389"/>
    <cellStyle name="Linked Cell 4 8" xfId="3610"/>
    <cellStyle name="Linked Cell 40" xfId="1638"/>
    <cellStyle name="Linked Cell 41" xfId="1679"/>
    <cellStyle name="Linked Cell 42" xfId="1720"/>
    <cellStyle name="Linked Cell 43" xfId="1762"/>
    <cellStyle name="Linked Cell 44" xfId="2031"/>
    <cellStyle name="Linked Cell 45" xfId="2924"/>
    <cellStyle name="Linked Cell 46" xfId="3093"/>
    <cellStyle name="Linked Cell 47" xfId="1782"/>
    <cellStyle name="Linked Cell 48" xfId="3182"/>
    <cellStyle name="Linked Cell 49" xfId="3404"/>
    <cellStyle name="Linked Cell 5" xfId="202"/>
    <cellStyle name="Linked Cell 5 2" xfId="2037"/>
    <cellStyle name="Linked Cell 5 3" xfId="2928"/>
    <cellStyle name="Linked Cell 5 4" xfId="3088"/>
    <cellStyle name="Linked Cell 5 5" xfId="2858"/>
    <cellStyle name="Linked Cell 5 6" xfId="3162"/>
    <cellStyle name="Linked Cell 5 7" xfId="3384"/>
    <cellStyle name="Linked Cell 5 8" xfId="3605"/>
    <cellStyle name="Linked Cell 50" xfId="3625"/>
    <cellStyle name="Linked Cell 6" xfId="243"/>
    <cellStyle name="Linked Cell 7" xfId="284"/>
    <cellStyle name="Linked Cell 8" xfId="325"/>
    <cellStyle name="Linked Cell 9" xfId="366"/>
    <cellStyle name="Millifyrirsögn" xfId="7376"/>
    <cellStyle name="Neutral" xfId="9" builtinId="28" customBuiltin="1"/>
    <cellStyle name="Neutral 10" xfId="408"/>
    <cellStyle name="Neutral 11" xfId="449"/>
    <cellStyle name="Neutral 12" xfId="490"/>
    <cellStyle name="Neutral 13" xfId="531"/>
    <cellStyle name="Neutral 14" xfId="572"/>
    <cellStyle name="Neutral 15" xfId="613"/>
    <cellStyle name="Neutral 16" xfId="654"/>
    <cellStyle name="Neutral 17" xfId="695"/>
    <cellStyle name="Neutral 18" xfId="736"/>
    <cellStyle name="Neutral 19" xfId="777"/>
    <cellStyle name="Neutral 2" xfId="80"/>
    <cellStyle name="Neutral 2 2" xfId="2039"/>
    <cellStyle name="Neutral 2 3" xfId="2930"/>
    <cellStyle name="Neutral 2 4" xfId="3086"/>
    <cellStyle name="Neutral 2 5" xfId="2864"/>
    <cellStyle name="Neutral 2 6" xfId="3155"/>
    <cellStyle name="Neutral 2 7" xfId="3377"/>
    <cellStyle name="Neutral 2 8" xfId="3598"/>
    <cellStyle name="Neutral 2 9" xfId="5772"/>
    <cellStyle name="Neutral 20" xfId="818"/>
    <cellStyle name="Neutral 21" xfId="859"/>
    <cellStyle name="Neutral 22" xfId="900"/>
    <cellStyle name="Neutral 23" xfId="941"/>
    <cellStyle name="Neutral 24" xfId="982"/>
    <cellStyle name="Neutral 25" xfId="1023"/>
    <cellStyle name="Neutral 26" xfId="1064"/>
    <cellStyle name="Neutral 27" xfId="1105"/>
    <cellStyle name="Neutral 28" xfId="1146"/>
    <cellStyle name="Neutral 29" xfId="1187"/>
    <cellStyle name="Neutral 3" xfId="121"/>
    <cellStyle name="Neutral 3 2" xfId="2041"/>
    <cellStyle name="Neutral 3 3" xfId="2931"/>
    <cellStyle name="Neutral 3 4" xfId="3085"/>
    <cellStyle name="Neutral 3 5" xfId="2867"/>
    <cellStyle name="Neutral 3 6" xfId="3152"/>
    <cellStyle name="Neutral 3 7" xfId="3374"/>
    <cellStyle name="Neutral 3 8" xfId="3595"/>
    <cellStyle name="Neutral 30" xfId="1228"/>
    <cellStyle name="Neutral 31" xfId="1269"/>
    <cellStyle name="Neutral 32" xfId="1311"/>
    <cellStyle name="Neutral 33" xfId="1352"/>
    <cellStyle name="Neutral 34" xfId="1393"/>
    <cellStyle name="Neutral 35" xfId="1434"/>
    <cellStyle name="Neutral 36" xfId="1475"/>
    <cellStyle name="Neutral 37" xfId="1516"/>
    <cellStyle name="Neutral 38" xfId="1557"/>
    <cellStyle name="Neutral 39" xfId="1598"/>
    <cellStyle name="Neutral 4" xfId="162"/>
    <cellStyle name="Neutral 4 2" xfId="2043"/>
    <cellStyle name="Neutral 4 3" xfId="2933"/>
    <cellStyle name="Neutral 4 4" xfId="3083"/>
    <cellStyle name="Neutral 4 5" xfId="2873"/>
    <cellStyle name="Neutral 4 6" xfId="3147"/>
    <cellStyle name="Neutral 4 7" xfId="3369"/>
    <cellStyle name="Neutral 4 8" xfId="3590"/>
    <cellStyle name="Neutral 40" xfId="1639"/>
    <cellStyle name="Neutral 41" xfId="1680"/>
    <cellStyle name="Neutral 42" xfId="1721"/>
    <cellStyle name="Neutral 43" xfId="1763"/>
    <cellStyle name="Neutral 44" xfId="2038"/>
    <cellStyle name="Neutral 45" xfId="2929"/>
    <cellStyle name="Neutral 46" xfId="3087"/>
    <cellStyle name="Neutral 47" xfId="2860"/>
    <cellStyle name="Neutral 48" xfId="3160"/>
    <cellStyle name="Neutral 49" xfId="3382"/>
    <cellStyle name="Neutral 5" xfId="203"/>
    <cellStyle name="Neutral 5 2" xfId="2045"/>
    <cellStyle name="Neutral 5 3" xfId="2934"/>
    <cellStyle name="Neutral 5 4" xfId="3082"/>
    <cellStyle name="Neutral 5 5" xfId="2878"/>
    <cellStyle name="Neutral 5 6" xfId="3141"/>
    <cellStyle name="Neutral 5 7" xfId="3363"/>
    <cellStyle name="Neutral 5 8" xfId="3584"/>
    <cellStyle name="Neutral 50" xfId="3603"/>
    <cellStyle name="Neutral 6" xfId="244"/>
    <cellStyle name="Neutral 7" xfId="285"/>
    <cellStyle name="Neutral 8" xfId="326"/>
    <cellStyle name="Neutral 9" xfId="367"/>
    <cellStyle name="Normal" xfId="0" builtinId="0"/>
    <cellStyle name="Normal - Style1" xfId="7377"/>
    <cellStyle name="Normal 10" xfId="4179"/>
    <cellStyle name="Normal 10 10" xfId="2047"/>
    <cellStyle name="Normal 10 10 2" xfId="4290"/>
    <cellStyle name="Normal 10 10 3" xfId="4805"/>
    <cellStyle name="Normal 10 11" xfId="2048"/>
    <cellStyle name="Normal 10 11 2" xfId="4442"/>
    <cellStyle name="Normal 10 11 3" xfId="4952"/>
    <cellStyle name="Normal 10 12" xfId="2049"/>
    <cellStyle name="Normal 10 12 2" xfId="4466"/>
    <cellStyle name="Normal 10 12 3" xfId="4976"/>
    <cellStyle name="Normal 10 13" xfId="2050"/>
    <cellStyle name="Normal 10 13 2" xfId="4496"/>
    <cellStyle name="Normal 10 13 3" xfId="5005"/>
    <cellStyle name="Normal 10 14" xfId="2051"/>
    <cellStyle name="Normal 10 14 2" xfId="4526"/>
    <cellStyle name="Normal 10 14 3" xfId="5034"/>
    <cellStyle name="Normal 10 15" xfId="2052"/>
    <cellStyle name="Normal 10 15 2" xfId="4631"/>
    <cellStyle name="Normal 10 15 3" xfId="5134"/>
    <cellStyle name="Normal 10 16" xfId="2053"/>
    <cellStyle name="Normal 10 16 2" xfId="4289"/>
    <cellStyle name="Normal 10 16 2 2" xfId="5331"/>
    <cellStyle name="Normal 10 16 2 3" xfId="6015"/>
    <cellStyle name="Normal 10 16 2 4" xfId="8456"/>
    <cellStyle name="Normal 10 16 3" xfId="4804"/>
    <cellStyle name="Normal 10 16 3 2" xfId="5855"/>
    <cellStyle name="Normal 10 16 3 3" xfId="6076"/>
    <cellStyle name="Normal 10 16 3 4" xfId="8517"/>
    <cellStyle name="Normal 10 16 4" xfId="5845"/>
    <cellStyle name="Normal 10 16 5" xfId="5843"/>
    <cellStyle name="Normal 10 16 6" xfId="5345"/>
    <cellStyle name="Normal 10 16 7" xfId="5754"/>
    <cellStyle name="Normal 10 16 8" xfId="5510"/>
    <cellStyle name="Normal 10 16 9" xfId="5484"/>
    <cellStyle name="Normal 10 17" xfId="2054"/>
    <cellStyle name="Normal 10 17 2" xfId="4681"/>
    <cellStyle name="Normal 10 17 3" xfId="5182"/>
    <cellStyle name="Normal 10 18" xfId="2935"/>
    <cellStyle name="Normal 10 18 2" xfId="4697"/>
    <cellStyle name="Normal 10 18 3" xfId="5198"/>
    <cellStyle name="Normal 10 19" xfId="3081"/>
    <cellStyle name="Normal 10 2" xfId="2046"/>
    <cellStyle name="Normal 10 2 2" xfId="4216"/>
    <cellStyle name="Normal 10 2 2 2" xfId="5231"/>
    <cellStyle name="Normal 10 2 2 3" xfId="5987"/>
    <cellStyle name="Normal 10 2 2 4" xfId="8429"/>
    <cellStyle name="Normal 10 2 3" xfId="4733"/>
    <cellStyle name="Normal 10 2 3 2" xfId="5655"/>
    <cellStyle name="Normal 10 2 3 3" xfId="6049"/>
    <cellStyle name="Normal 10 2 3 4" xfId="8490"/>
    <cellStyle name="Normal 10 2 4" xfId="5530"/>
    <cellStyle name="Normal 10 2 5" xfId="5498"/>
    <cellStyle name="Normal 10 2 6" xfId="5814"/>
    <cellStyle name="Normal 10 2 7" xfId="5558"/>
    <cellStyle name="Normal 10 2 8" xfId="5370"/>
    <cellStyle name="Normal 10 2 9" xfId="5659"/>
    <cellStyle name="Normal 10 20" xfId="2880"/>
    <cellStyle name="Normal 10 21" xfId="3139"/>
    <cellStyle name="Normal 10 22" xfId="3361"/>
    <cellStyle name="Normal 10 23" xfId="3582"/>
    <cellStyle name="Normal 10 24" xfId="5371"/>
    <cellStyle name="Normal 10 3" xfId="2056"/>
    <cellStyle name="Normal 10 3 2" xfId="4248"/>
    <cellStyle name="Normal 10 3 3" xfId="4763"/>
    <cellStyle name="Normal 10 4" xfId="2057"/>
    <cellStyle name="Normal 10 4 2" xfId="4277"/>
    <cellStyle name="Normal 10 4 3" xfId="4792"/>
    <cellStyle name="Normal 10 5" xfId="2058"/>
    <cellStyle name="Normal 10 5 2" xfId="4281"/>
    <cellStyle name="Normal 10 5 3" xfId="4796"/>
    <cellStyle name="Normal 10 6" xfId="2059"/>
    <cellStyle name="Normal 10 6 2" xfId="4326"/>
    <cellStyle name="Normal 10 6 3" xfId="4840"/>
    <cellStyle name="Normal 10 7" xfId="2060"/>
    <cellStyle name="Normal 10 7 2" xfId="4355"/>
    <cellStyle name="Normal 10 7 3" xfId="4868"/>
    <cellStyle name="Normal 10 8" xfId="2061"/>
    <cellStyle name="Normal 10 8 2" xfId="4386"/>
    <cellStyle name="Normal 10 8 3" xfId="4898"/>
    <cellStyle name="Normal 10 9" xfId="2062"/>
    <cellStyle name="Normal 10 9 2" xfId="4415"/>
    <cellStyle name="Normal 10 9 3" xfId="4926"/>
    <cellStyle name="Normal 100" xfId="5540"/>
    <cellStyle name="Normal 101" xfId="5652"/>
    <cellStyle name="Normal 102" xfId="5686"/>
    <cellStyle name="Normal 103" xfId="5543"/>
    <cellStyle name="Normal 104" xfId="5748"/>
    <cellStyle name="Normal 105" xfId="5725"/>
    <cellStyle name="Normal 106" xfId="5954"/>
    <cellStyle name="Normal 107" xfId="5280"/>
    <cellStyle name="Normal 108" xfId="5241"/>
    <cellStyle name="Normal 109" xfId="5938"/>
    <cellStyle name="Normal 11" xfId="4180"/>
    <cellStyle name="Normal 11 10" xfId="2064"/>
    <cellStyle name="Normal 11 10 2" xfId="4446"/>
    <cellStyle name="Normal 11 10 3" xfId="4956"/>
    <cellStyle name="Normal 11 11" xfId="2065"/>
    <cellStyle name="Normal 11 11 2" xfId="4476"/>
    <cellStyle name="Normal 11 11 3" xfId="4985"/>
    <cellStyle name="Normal 11 12" xfId="2066"/>
    <cellStyle name="Normal 11 12 2" xfId="4506"/>
    <cellStyle name="Normal 11 12 3" xfId="5014"/>
    <cellStyle name="Normal 11 13" xfId="2067"/>
    <cellStyle name="Normal 11 13 2" xfId="4536"/>
    <cellStyle name="Normal 11 13 3" xfId="5043"/>
    <cellStyle name="Normal 11 14" xfId="2068"/>
    <cellStyle name="Normal 11 14 2" xfId="4565"/>
    <cellStyle name="Normal 11 14 3" xfId="5071"/>
    <cellStyle name="Normal 11 15" xfId="2069"/>
    <cellStyle name="Normal 11 15 2" xfId="4630"/>
    <cellStyle name="Normal 11 15 3" xfId="5133"/>
    <cellStyle name="Normal 11 16" xfId="2070"/>
    <cellStyle name="Normal 11 16 2" xfId="4293"/>
    <cellStyle name="Normal 11 16 2 2" xfId="5821"/>
    <cellStyle name="Normal 11 16 2 3" xfId="6016"/>
    <cellStyle name="Normal 11 16 2 4" xfId="8457"/>
    <cellStyle name="Normal 11 16 3" xfId="4808"/>
    <cellStyle name="Normal 11 16 3 2" xfId="5505"/>
    <cellStyle name="Normal 11 16 3 3" xfId="6077"/>
    <cellStyle name="Normal 11 16 3 4" xfId="8518"/>
    <cellStyle name="Normal 11 16 4" xfId="5711"/>
    <cellStyle name="Normal 11 16 5" xfId="5658"/>
    <cellStyle name="Normal 11 16 6" xfId="5588"/>
    <cellStyle name="Normal 11 16 7" xfId="5569"/>
    <cellStyle name="Normal 11 16 8" xfId="5935"/>
    <cellStyle name="Normal 11 16 9" xfId="5501"/>
    <cellStyle name="Normal 11 17" xfId="2071"/>
    <cellStyle name="Normal 11 17 2" xfId="4680"/>
    <cellStyle name="Normal 11 17 3" xfId="5181"/>
    <cellStyle name="Normal 11 18" xfId="2940"/>
    <cellStyle name="Normal 11 18 2" xfId="4696"/>
    <cellStyle name="Normal 11 18 3" xfId="5197"/>
    <cellStyle name="Normal 11 19" xfId="3075"/>
    <cellStyle name="Normal 11 2" xfId="2063"/>
    <cellStyle name="Normal 11 2 2" xfId="4217"/>
    <cellStyle name="Normal 11 2 2 2" xfId="5651"/>
    <cellStyle name="Normal 11 2 2 3" xfId="5988"/>
    <cellStyle name="Normal 11 2 2 4" xfId="8430"/>
    <cellStyle name="Normal 11 2 3" xfId="4734"/>
    <cellStyle name="Normal 11 2 3 2" xfId="5573"/>
    <cellStyle name="Normal 11 2 3 3" xfId="6050"/>
    <cellStyle name="Normal 11 2 3 4" xfId="8491"/>
    <cellStyle name="Normal 11 2 4" xfId="5528"/>
    <cellStyle name="Normal 11 2 5" xfId="5322"/>
    <cellStyle name="Normal 11 2 6" xfId="5909"/>
    <cellStyle name="Normal 11 2 7" xfId="5305"/>
    <cellStyle name="Normal 11 2 8" xfId="5286"/>
    <cellStyle name="Normal 11 2 9" xfId="5423"/>
    <cellStyle name="Normal 11 20" xfId="2916"/>
    <cellStyle name="Normal 11 21" xfId="3100"/>
    <cellStyle name="Normal 11 22" xfId="1849"/>
    <cellStyle name="Normal 11 23" xfId="3205"/>
    <cellStyle name="Normal 11 24" xfId="5397"/>
    <cellStyle name="Normal 11 3" xfId="2073"/>
    <cellStyle name="Normal 11 3 2" xfId="4249"/>
    <cellStyle name="Normal 11 3 3" xfId="4764"/>
    <cellStyle name="Normal 11 4" xfId="2074"/>
    <cellStyle name="Normal 11 4 2" xfId="4276"/>
    <cellStyle name="Normal 11 4 3" xfId="4791"/>
    <cellStyle name="Normal 11 5" xfId="2075"/>
    <cellStyle name="Normal 11 5 2" xfId="4296"/>
    <cellStyle name="Normal 11 5 3" xfId="4811"/>
    <cellStyle name="Normal 11 6" xfId="2076"/>
    <cellStyle name="Normal 11 6 2" xfId="4327"/>
    <cellStyle name="Normal 11 6 3" xfId="4841"/>
    <cellStyle name="Normal 11 7" xfId="2077"/>
    <cellStyle name="Normal 11 7 2" xfId="4316"/>
    <cellStyle name="Normal 11 7 3" xfId="4831"/>
    <cellStyle name="Normal 11 8" xfId="2078"/>
    <cellStyle name="Normal 11 8 2" xfId="4387"/>
    <cellStyle name="Normal 11 8 3" xfId="4899"/>
    <cellStyle name="Normal 11 9" xfId="2079"/>
    <cellStyle name="Normal 11 9 2" xfId="4382"/>
    <cellStyle name="Normal 11 9 3" xfId="4894"/>
    <cellStyle name="Normal 110" xfId="5348"/>
    <cellStyle name="Normal 111" xfId="5964"/>
    <cellStyle name="Normal 112" xfId="6134"/>
    <cellStyle name="Normal 112 2" xfId="6125"/>
    <cellStyle name="Normal 112 3" xfId="8550"/>
    <cellStyle name="Normal 112 3 2" xfId="8567"/>
    <cellStyle name="Normal 112 3 3" xfId="8571"/>
    <cellStyle name="Normal 112 3 4" xfId="8573"/>
    <cellStyle name="Normal 113" xfId="7523"/>
    <cellStyle name="Normal 114" xfId="7597"/>
    <cellStyle name="Normal 115" xfId="7598"/>
    <cellStyle name="Normal 116" xfId="7599"/>
    <cellStyle name="Normal 117" xfId="6128"/>
    <cellStyle name="Normal 118" xfId="7593"/>
    <cellStyle name="Normal 119" xfId="6131"/>
    <cellStyle name="Normal 12" xfId="4181"/>
    <cellStyle name="Normal 12 10" xfId="2081"/>
    <cellStyle name="Normal 12 10 2" xfId="4447"/>
    <cellStyle name="Normal 12 10 3" xfId="4957"/>
    <cellStyle name="Normal 12 11" xfId="2082"/>
    <cellStyle name="Normal 12 11 2" xfId="4477"/>
    <cellStyle name="Normal 12 11 3" xfId="4986"/>
    <cellStyle name="Normal 12 12" xfId="2083"/>
    <cellStyle name="Normal 12 12 2" xfId="4507"/>
    <cellStyle name="Normal 12 12 3" xfId="5015"/>
    <cellStyle name="Normal 12 13" xfId="2084"/>
    <cellStyle name="Normal 12 13 2" xfId="4537"/>
    <cellStyle name="Normal 12 13 3" xfId="5044"/>
    <cellStyle name="Normal 12 14" xfId="2085"/>
    <cellStyle name="Normal 12 14 2" xfId="4566"/>
    <cellStyle name="Normal 12 14 3" xfId="5072"/>
    <cellStyle name="Normal 12 15" xfId="2086"/>
    <cellStyle name="Normal 12 15 2" xfId="4629"/>
    <cellStyle name="Normal 12 15 3" xfId="5132"/>
    <cellStyle name="Normal 12 16" xfId="2087"/>
    <cellStyle name="Normal 12 16 2" xfId="4346"/>
    <cellStyle name="Normal 12 16 2 2" xfId="5661"/>
    <cellStyle name="Normal 12 16 2 3" xfId="6018"/>
    <cellStyle name="Normal 12 16 2 4" xfId="8459"/>
    <cellStyle name="Normal 12 16 3" xfId="4860"/>
    <cellStyle name="Normal 12 16 3 2" xfId="5862"/>
    <cellStyle name="Normal 12 16 3 3" xfId="6079"/>
    <cellStyle name="Normal 12 16 3 4" xfId="8520"/>
    <cellStyle name="Normal 12 16 4" xfId="5917"/>
    <cellStyle name="Normal 12 16 5" xfId="5288"/>
    <cellStyle name="Normal 12 16 6" xfId="5587"/>
    <cellStyle name="Normal 12 16 7" xfId="5281"/>
    <cellStyle name="Normal 12 16 8" xfId="5758"/>
    <cellStyle name="Normal 12 16 9" xfId="5556"/>
    <cellStyle name="Normal 12 17" xfId="2088"/>
    <cellStyle name="Normal 12 17 2" xfId="4679"/>
    <cellStyle name="Normal 12 17 3" xfId="5180"/>
    <cellStyle name="Normal 12 18" xfId="2945"/>
    <cellStyle name="Normal 12 18 2" xfId="4695"/>
    <cellStyle name="Normal 12 18 3" xfId="5196"/>
    <cellStyle name="Normal 12 19" xfId="3069"/>
    <cellStyle name="Normal 12 2" xfId="2080"/>
    <cellStyle name="Normal 12 2 2" xfId="4218"/>
    <cellStyle name="Normal 12 2 2 2" xfId="5817"/>
    <cellStyle name="Normal 12 2 2 3" xfId="5989"/>
    <cellStyle name="Normal 12 2 2 4" xfId="8431"/>
    <cellStyle name="Normal 12 2 3" xfId="4735"/>
    <cellStyle name="Normal 12 2 3 2" xfId="5328"/>
    <cellStyle name="Normal 12 2 3 3" xfId="6051"/>
    <cellStyle name="Normal 12 2 3 4" xfId="8492"/>
    <cellStyle name="Normal 12 2 4" xfId="5731"/>
    <cellStyle name="Normal 12 2 5" xfId="5648"/>
    <cellStyle name="Normal 12 2 6" xfId="5763"/>
    <cellStyle name="Normal 12 2 7" xfId="5445"/>
    <cellStyle name="Normal 12 2 8" xfId="5757"/>
    <cellStyle name="Normal 12 2 9" xfId="5853"/>
    <cellStyle name="Normal 12 20" xfId="2938"/>
    <cellStyle name="Normal 12 21" xfId="3077"/>
    <cellStyle name="Normal 12 22" xfId="2899"/>
    <cellStyle name="Normal 12 23" xfId="3119"/>
    <cellStyle name="Normal 12 24" xfId="5951"/>
    <cellStyle name="Normal 12 3" xfId="2090"/>
    <cellStyle name="Normal 12 3 2" xfId="4250"/>
    <cellStyle name="Normal 12 3 3" xfId="4765"/>
    <cellStyle name="Normal 12 4" xfId="2091"/>
    <cellStyle name="Normal 12 4 2" xfId="4275"/>
    <cellStyle name="Normal 12 4 3" xfId="4790"/>
    <cellStyle name="Normal 12 5" xfId="2092"/>
    <cellStyle name="Normal 12 5 2" xfId="4297"/>
    <cellStyle name="Normal 12 5 3" xfId="4812"/>
    <cellStyle name="Normal 12 6" xfId="2093"/>
    <cellStyle name="Normal 12 6 2" xfId="4328"/>
    <cellStyle name="Normal 12 6 3" xfId="4842"/>
    <cellStyle name="Normal 12 7" xfId="2094"/>
    <cellStyle name="Normal 12 7 2" xfId="4356"/>
    <cellStyle name="Normal 12 7 3" xfId="4869"/>
    <cellStyle name="Normal 12 8" xfId="2095"/>
    <cellStyle name="Normal 12 8 2" xfId="4388"/>
    <cellStyle name="Normal 12 8 3" xfId="4900"/>
    <cellStyle name="Normal 12 9" xfId="2096"/>
    <cellStyle name="Normal 12 9 2" xfId="4416"/>
    <cellStyle name="Normal 12 9 3" xfId="4927"/>
    <cellStyle name="Normal 120" xfId="6126"/>
    <cellStyle name="Normal 121" xfId="6132"/>
    <cellStyle name="Normal 122" xfId="6133"/>
    <cellStyle name="Normal 13" xfId="4182"/>
    <cellStyle name="Normal 13 10" xfId="2098"/>
    <cellStyle name="Normal 13 10 2" xfId="4448"/>
    <cellStyle name="Normal 13 10 3" xfId="4958"/>
    <cellStyle name="Normal 13 11" xfId="2099"/>
    <cellStyle name="Normal 13 11 2" xfId="4478"/>
    <cellStyle name="Normal 13 11 3" xfId="4987"/>
    <cellStyle name="Normal 13 12" xfId="2100"/>
    <cellStyle name="Normal 13 12 2" xfId="4508"/>
    <cellStyle name="Normal 13 12 3" xfId="5016"/>
    <cellStyle name="Normal 13 13" xfId="2101"/>
    <cellStyle name="Normal 13 13 2" xfId="4538"/>
    <cellStyle name="Normal 13 13 3" xfId="5045"/>
    <cellStyle name="Normal 13 14" xfId="2102"/>
    <cellStyle name="Normal 13 14 2" xfId="4567"/>
    <cellStyle name="Normal 13 14 3" xfId="5073"/>
    <cellStyle name="Normal 13 15" xfId="2103"/>
    <cellStyle name="Normal 13 15 2" xfId="4628"/>
    <cellStyle name="Normal 13 15 3" xfId="5131"/>
    <cellStyle name="Normal 13 16" xfId="2104"/>
    <cellStyle name="Normal 13 16 2" xfId="4592"/>
    <cellStyle name="Normal 13 16 2 2" xfId="5383"/>
    <cellStyle name="Normal 13 16 2 3" xfId="6021"/>
    <cellStyle name="Normal 13 16 2 4" xfId="8462"/>
    <cellStyle name="Normal 13 16 3" xfId="5097"/>
    <cellStyle name="Normal 13 16 3 2" xfId="5487"/>
    <cellStyle name="Normal 13 16 3 3" xfId="6082"/>
    <cellStyle name="Normal 13 16 3 4" xfId="8523"/>
    <cellStyle name="Normal 13 16 4" xfId="5735"/>
    <cellStyle name="Normal 13 16 5" xfId="5424"/>
    <cellStyle name="Normal 13 16 6" xfId="5693"/>
    <cellStyle name="Normal 13 16 7" xfId="5819"/>
    <cellStyle name="Normal 13 16 8" xfId="5447"/>
    <cellStyle name="Normal 13 16 9" xfId="5446"/>
    <cellStyle name="Normal 13 17" xfId="2105"/>
    <cellStyle name="Normal 13 17 2" xfId="4678"/>
    <cellStyle name="Normal 13 17 3" xfId="5179"/>
    <cellStyle name="Normal 13 18" xfId="2951"/>
    <cellStyle name="Normal 13 18 2" xfId="4694"/>
    <cellStyle name="Normal 13 18 3" xfId="5195"/>
    <cellStyle name="Normal 13 19" xfId="3063"/>
    <cellStyle name="Normal 13 2" xfId="2097"/>
    <cellStyle name="Normal 13 2 2" xfId="4219"/>
    <cellStyle name="Normal 13 2 2 2" xfId="5555"/>
    <cellStyle name="Normal 13 2 2 3" xfId="5990"/>
    <cellStyle name="Normal 13 2 2 4" xfId="8432"/>
    <cellStyle name="Normal 13 2 3" xfId="4736"/>
    <cellStyle name="Normal 13 2 3 2" xfId="5925"/>
    <cellStyle name="Normal 13 2 3 3" xfId="6052"/>
    <cellStyle name="Normal 13 2 3 4" xfId="8493"/>
    <cellStyle name="Normal 13 2 4" xfId="5552"/>
    <cellStyle name="Normal 13 2 5" xfId="5572"/>
    <cellStyle name="Normal 13 2 6" xfId="5677"/>
    <cellStyle name="Normal 13 2 7" xfId="5434"/>
    <cellStyle name="Normal 13 2 8" xfId="5863"/>
    <cellStyle name="Normal 13 2 9" xfId="5361"/>
    <cellStyle name="Normal 13 20" xfId="2944"/>
    <cellStyle name="Normal 13 21" xfId="3071"/>
    <cellStyle name="Normal 13 22" xfId="2936"/>
    <cellStyle name="Normal 13 23" xfId="3079"/>
    <cellStyle name="Normal 13 24" xfId="5481"/>
    <cellStyle name="Normal 13 3" xfId="2107"/>
    <cellStyle name="Normal 13 3 2" xfId="4251"/>
    <cellStyle name="Normal 13 3 3" xfId="4766"/>
    <cellStyle name="Normal 13 4" xfId="2108"/>
    <cellStyle name="Normal 13 4 2" xfId="4274"/>
    <cellStyle name="Normal 13 4 3" xfId="4789"/>
    <cellStyle name="Normal 13 5" xfId="2109"/>
    <cellStyle name="Normal 13 5 2" xfId="4298"/>
    <cellStyle name="Normal 13 5 3" xfId="4813"/>
    <cellStyle name="Normal 13 6" xfId="2110"/>
    <cellStyle name="Normal 13 6 2" xfId="4329"/>
    <cellStyle name="Normal 13 6 3" xfId="4843"/>
    <cellStyle name="Normal 13 7" xfId="2111"/>
    <cellStyle name="Normal 13 7 2" xfId="4357"/>
    <cellStyle name="Normal 13 7 3" xfId="4870"/>
    <cellStyle name="Normal 13 8" xfId="2112"/>
    <cellStyle name="Normal 13 8 2" xfId="4389"/>
    <cellStyle name="Normal 13 8 3" xfId="4901"/>
    <cellStyle name="Normal 13 9" xfId="2113"/>
    <cellStyle name="Normal 13 9 2" xfId="4417"/>
    <cellStyle name="Normal 13 9 3" xfId="4928"/>
    <cellStyle name="Normal 14" xfId="4183"/>
    <cellStyle name="Normal 14 10" xfId="2115"/>
    <cellStyle name="Normal 14 10 2" xfId="4449"/>
    <cellStyle name="Normal 14 10 3" xfId="4959"/>
    <cellStyle name="Normal 14 11" xfId="2116"/>
    <cellStyle name="Normal 14 11 2" xfId="4479"/>
    <cellStyle name="Normal 14 11 3" xfId="4988"/>
    <cellStyle name="Normal 14 12" xfId="2117"/>
    <cellStyle name="Normal 14 12 2" xfId="4509"/>
    <cellStyle name="Normal 14 12 3" xfId="5017"/>
    <cellStyle name="Normal 14 13" xfId="2118"/>
    <cellStyle name="Normal 14 13 2" xfId="4539"/>
    <cellStyle name="Normal 14 13 3" xfId="5046"/>
    <cellStyle name="Normal 14 14" xfId="2119"/>
    <cellStyle name="Normal 14 14 2" xfId="4568"/>
    <cellStyle name="Normal 14 14 3" xfId="5074"/>
    <cellStyle name="Normal 14 15" xfId="2120"/>
    <cellStyle name="Normal 14 15 2" xfId="4533"/>
    <cellStyle name="Normal 14 15 3" xfId="5040"/>
    <cellStyle name="Normal 14 16" xfId="2121"/>
    <cellStyle name="Normal 14 16 2" xfId="4323"/>
    <cellStyle name="Normal 14 16 2 2" xfId="5542"/>
    <cellStyle name="Normal 14 16 2 3" xfId="6017"/>
    <cellStyle name="Normal 14 16 2 4" xfId="8458"/>
    <cellStyle name="Normal 14 16 3" xfId="4837"/>
    <cellStyle name="Normal 14 16 3 2" xfId="5559"/>
    <cellStyle name="Normal 14 16 3 3" xfId="6078"/>
    <cellStyle name="Normal 14 16 3 4" xfId="8519"/>
    <cellStyle name="Normal 14 16 4" xfId="5402"/>
    <cellStyle name="Normal 14 16 5" xfId="5705"/>
    <cellStyle name="Normal 14 16 6" xfId="5753"/>
    <cellStyle name="Normal 14 16 7" xfId="5691"/>
    <cellStyle name="Normal 14 16 8" xfId="5738"/>
    <cellStyle name="Normal 14 16 9" xfId="5549"/>
    <cellStyle name="Normal 14 17" xfId="2122"/>
    <cellStyle name="Normal 14 17 2" xfId="4677"/>
    <cellStyle name="Normal 14 17 3" xfId="5178"/>
    <cellStyle name="Normal 14 18" xfId="2957"/>
    <cellStyle name="Normal 14 18 2" xfId="4693"/>
    <cellStyle name="Normal 14 18 3" xfId="5194"/>
    <cellStyle name="Normal 14 19" xfId="3057"/>
    <cellStyle name="Normal 14 2" xfId="2114"/>
    <cellStyle name="Normal 14 2 2" xfId="4220"/>
    <cellStyle name="Normal 14 2 2 2" xfId="5249"/>
    <cellStyle name="Normal 14 2 2 3" xfId="5991"/>
    <cellStyle name="Normal 14 2 2 4" xfId="8433"/>
    <cellStyle name="Normal 14 2 3" xfId="4737"/>
    <cellStyle name="Normal 14 2 3 2" xfId="5429"/>
    <cellStyle name="Normal 14 2 3 3" xfId="6053"/>
    <cellStyle name="Normal 14 2 3 4" xfId="8494"/>
    <cellStyle name="Normal 14 2 4" xfId="5472"/>
    <cellStyle name="Normal 14 2 5" xfId="5865"/>
    <cellStyle name="Normal 14 2 6" xfId="5647"/>
    <cellStyle name="Normal 14 2 7" xfId="5789"/>
    <cellStyle name="Normal 14 2 8" xfId="5389"/>
    <cellStyle name="Normal 14 2 9" xfId="5684"/>
    <cellStyle name="Normal 14 20" xfId="2950"/>
    <cellStyle name="Normal 14 21" xfId="3065"/>
    <cellStyle name="Normal 14 22" xfId="2942"/>
    <cellStyle name="Normal 14 23" xfId="3073"/>
    <cellStyle name="Normal 14 24" xfId="5538"/>
    <cellStyle name="Normal 14 3" xfId="2124"/>
    <cellStyle name="Normal 14 3 2" xfId="4252"/>
    <cellStyle name="Normal 14 3 3" xfId="4767"/>
    <cellStyle name="Normal 14 4" xfId="2125"/>
    <cellStyle name="Normal 14 4 2" xfId="4273"/>
    <cellStyle name="Normal 14 4 3" xfId="4788"/>
    <cellStyle name="Normal 14 5" xfId="2126"/>
    <cellStyle name="Normal 14 5 2" xfId="4299"/>
    <cellStyle name="Normal 14 5 3" xfId="4814"/>
    <cellStyle name="Normal 14 6" xfId="2127"/>
    <cellStyle name="Normal 14 6 2" xfId="4330"/>
    <cellStyle name="Normal 14 6 3" xfId="4844"/>
    <cellStyle name="Normal 14 7" xfId="2128"/>
    <cellStyle name="Normal 14 7 2" xfId="4358"/>
    <cellStyle name="Normal 14 7 3" xfId="4871"/>
    <cellStyle name="Normal 14 8" xfId="2129"/>
    <cellStyle name="Normal 14 8 2" xfId="4390"/>
    <cellStyle name="Normal 14 8 3" xfId="4902"/>
    <cellStyle name="Normal 14 9" xfId="2130"/>
    <cellStyle name="Normal 14 9 2" xfId="4418"/>
    <cellStyle name="Normal 14 9 3" xfId="4929"/>
    <cellStyle name="Normal 15" xfId="4184"/>
    <cellStyle name="Normal 15 10" xfId="2132"/>
    <cellStyle name="Normal 15 10 2" xfId="4450"/>
    <cellStyle name="Normal 15 10 3" xfId="4960"/>
    <cellStyle name="Normal 15 11" xfId="2133"/>
    <cellStyle name="Normal 15 11 2" xfId="4480"/>
    <cellStyle name="Normal 15 11 3" xfId="4989"/>
    <cellStyle name="Normal 15 12" xfId="2134"/>
    <cellStyle name="Normal 15 12 2" xfId="4510"/>
    <cellStyle name="Normal 15 12 3" xfId="5018"/>
    <cellStyle name="Normal 15 13" xfId="2135"/>
    <cellStyle name="Normal 15 13 2" xfId="4540"/>
    <cellStyle name="Normal 15 13 3" xfId="5047"/>
    <cellStyle name="Normal 15 14" xfId="2136"/>
    <cellStyle name="Normal 15 14 2" xfId="4569"/>
    <cellStyle name="Normal 15 14 3" xfId="5075"/>
    <cellStyle name="Normal 15 15" xfId="2137"/>
    <cellStyle name="Normal 15 15 2" xfId="4627"/>
    <cellStyle name="Normal 15 15 3" xfId="5130"/>
    <cellStyle name="Normal 15 16" xfId="2138"/>
    <cellStyle name="Normal 15 16 2" xfId="4383"/>
    <cellStyle name="Normal 15 16 2 2" xfId="5450"/>
    <cellStyle name="Normal 15 16 2 3" xfId="6019"/>
    <cellStyle name="Normal 15 16 2 4" xfId="8460"/>
    <cellStyle name="Normal 15 16 3" xfId="4895"/>
    <cellStyle name="Normal 15 16 3 2" xfId="5230"/>
    <cellStyle name="Normal 15 16 3 3" xfId="6080"/>
    <cellStyle name="Normal 15 16 3 4" xfId="8521"/>
    <cellStyle name="Normal 15 16 4" xfId="5287"/>
    <cellStyle name="Normal 15 16 5" xfId="5574"/>
    <cellStyle name="Normal 15 16 6" xfId="5585"/>
    <cellStyle name="Normal 15 16 7" xfId="5571"/>
    <cellStyle name="Normal 15 16 8" xfId="5849"/>
    <cellStyle name="Normal 15 16 9" xfId="5570"/>
    <cellStyle name="Normal 15 17" xfId="2139"/>
    <cellStyle name="Normal 15 17 2" xfId="4651"/>
    <cellStyle name="Normal 15 17 3" xfId="5153"/>
    <cellStyle name="Normal 15 18" xfId="2961"/>
    <cellStyle name="Normal 15 18 2" xfId="4692"/>
    <cellStyle name="Normal 15 18 3" xfId="5193"/>
    <cellStyle name="Normal 15 19" xfId="3053"/>
    <cellStyle name="Normal 15 2" xfId="2131"/>
    <cellStyle name="Normal 15 2 2" xfId="4221"/>
    <cellStyle name="Normal 15 2 2 2" xfId="5414"/>
    <cellStyle name="Normal 15 2 2 3" xfId="5992"/>
    <cellStyle name="Normal 15 2 2 4" xfId="8434"/>
    <cellStyle name="Normal 15 2 3" xfId="4738"/>
    <cellStyle name="Normal 15 2 3 2" xfId="5766"/>
    <cellStyle name="Normal 15 2 3 3" xfId="6054"/>
    <cellStyle name="Normal 15 2 3 4" xfId="8495"/>
    <cellStyle name="Normal 15 2 4" xfId="5931"/>
    <cellStyle name="Normal 15 2 5" xfId="5794"/>
    <cellStyle name="Normal 15 2 6" xfId="5455"/>
    <cellStyle name="Normal 15 2 7" xfId="5529"/>
    <cellStyle name="Normal 15 2 8" xfId="5463"/>
    <cellStyle name="Normal 15 2 9" xfId="5875"/>
    <cellStyle name="Normal 15 20" xfId="2955"/>
    <cellStyle name="Normal 15 21" xfId="3059"/>
    <cellStyle name="Normal 15 22" xfId="2949"/>
    <cellStyle name="Normal 15 23" xfId="3066"/>
    <cellStyle name="Normal 15 24" xfId="5907"/>
    <cellStyle name="Normal 15 3" xfId="2141"/>
    <cellStyle name="Normal 15 3 2" xfId="4253"/>
    <cellStyle name="Normal 15 3 3" xfId="4768"/>
    <cellStyle name="Normal 15 4" xfId="2142"/>
    <cellStyle name="Normal 15 4 2" xfId="4272"/>
    <cellStyle name="Normal 15 4 3" xfId="4787"/>
    <cellStyle name="Normal 15 5" xfId="2143"/>
    <cellStyle name="Normal 15 5 2" xfId="4300"/>
    <cellStyle name="Normal 15 5 3" xfId="4815"/>
    <cellStyle name="Normal 15 6" xfId="2144"/>
    <cellStyle name="Normal 15 6 2" xfId="4331"/>
    <cellStyle name="Normal 15 6 3" xfId="4845"/>
    <cellStyle name="Normal 15 7" xfId="2145"/>
    <cellStyle name="Normal 15 7 2" xfId="4359"/>
    <cellStyle name="Normal 15 7 3" xfId="4872"/>
    <cellStyle name="Normal 15 8" xfId="2146"/>
    <cellStyle name="Normal 15 8 2" xfId="4391"/>
    <cellStyle name="Normal 15 8 3" xfId="4903"/>
    <cellStyle name="Normal 15 9" xfId="2147"/>
    <cellStyle name="Normal 15 9 2" xfId="4419"/>
    <cellStyle name="Normal 15 9 3" xfId="4930"/>
    <cellStyle name="Normal 16" xfId="4185"/>
    <cellStyle name="Normal 16 10" xfId="2149"/>
    <cellStyle name="Normal 16 10 2" xfId="4451"/>
    <cellStyle name="Normal 16 10 3" xfId="4961"/>
    <cellStyle name="Normal 16 11" xfId="2150"/>
    <cellStyle name="Normal 16 11 2" xfId="4481"/>
    <cellStyle name="Normal 16 11 3" xfId="4990"/>
    <cellStyle name="Normal 16 12" xfId="2151"/>
    <cellStyle name="Normal 16 12 2" xfId="4511"/>
    <cellStyle name="Normal 16 12 3" xfId="5019"/>
    <cellStyle name="Normal 16 13" xfId="2152"/>
    <cellStyle name="Normal 16 13 2" xfId="4541"/>
    <cellStyle name="Normal 16 13 3" xfId="5048"/>
    <cellStyle name="Normal 16 14" xfId="2153"/>
    <cellStyle name="Normal 16 14 2" xfId="4570"/>
    <cellStyle name="Normal 16 14 3" xfId="5076"/>
    <cellStyle name="Normal 16 15" xfId="2154"/>
    <cellStyle name="Normal 16 15 2" xfId="4626"/>
    <cellStyle name="Normal 16 15 3" xfId="5129"/>
    <cellStyle name="Normal 16 16" xfId="2155"/>
    <cellStyle name="Normal 16 16 2" xfId="4562"/>
    <cellStyle name="Normal 16 16 2 2" xfId="5773"/>
    <cellStyle name="Normal 16 16 2 3" xfId="6020"/>
    <cellStyle name="Normal 16 16 2 4" xfId="8461"/>
    <cellStyle name="Normal 16 16 3" xfId="5068"/>
    <cellStyle name="Normal 16 16 3 2" xfId="5242"/>
    <cellStyle name="Normal 16 16 3 3" xfId="6081"/>
    <cellStyle name="Normal 16 16 3 4" xfId="8522"/>
    <cellStyle name="Normal 16 16 4" xfId="5870"/>
    <cellStyle name="Normal 16 16 5" xfId="5792"/>
    <cellStyle name="Normal 16 16 6" xfId="5770"/>
    <cellStyle name="Normal 16 16 7" xfId="5906"/>
    <cellStyle name="Normal 16 16 8" xfId="5356"/>
    <cellStyle name="Normal 16 16 9" xfId="5833"/>
    <cellStyle name="Normal 16 17" xfId="2156"/>
    <cellStyle name="Normal 16 17 2" xfId="4676"/>
    <cellStyle name="Normal 16 17 3" xfId="5177"/>
    <cellStyle name="Normal 16 18" xfId="2966"/>
    <cellStyle name="Normal 16 18 2" xfId="4691"/>
    <cellStyle name="Normal 16 18 3" xfId="5192"/>
    <cellStyle name="Normal 16 19" xfId="3047"/>
    <cellStyle name="Normal 16 2" xfId="2148"/>
    <cellStyle name="Normal 16 2 2" xfId="4222"/>
    <cellStyle name="Normal 16 2 2 2" xfId="5439"/>
    <cellStyle name="Normal 16 2 2 3" xfId="5993"/>
    <cellStyle name="Normal 16 2 2 4" xfId="8435"/>
    <cellStyle name="Normal 16 2 3" xfId="4739"/>
    <cellStyle name="Normal 16 2 3 2" xfId="5579"/>
    <cellStyle name="Normal 16 2 3 3" xfId="6055"/>
    <cellStyle name="Normal 16 2 3 4" xfId="8496"/>
    <cellStyle name="Normal 16 2 4" xfId="5407"/>
    <cellStyle name="Normal 16 2 5" xfId="5531"/>
    <cellStyle name="Normal 16 2 6" xfId="5340"/>
    <cellStyle name="Normal 16 2 7" xfId="5448"/>
    <cellStyle name="Normal 16 2 8" xfId="5301"/>
    <cellStyle name="Normal 16 2 9" xfId="5336"/>
    <cellStyle name="Normal 16 20" xfId="2962"/>
    <cellStyle name="Normal 16 21" xfId="3052"/>
    <cellStyle name="Normal 16 22" xfId="2956"/>
    <cellStyle name="Normal 16 23" xfId="3058"/>
    <cellStyle name="Normal 16 24" xfId="5959"/>
    <cellStyle name="Normal 16 3" xfId="2158"/>
    <cellStyle name="Normal 16 3 2" xfId="4254"/>
    <cellStyle name="Normal 16 3 3" xfId="4769"/>
    <cellStyle name="Normal 16 4" xfId="2159"/>
    <cellStyle name="Normal 16 4 2" xfId="4271"/>
    <cellStyle name="Normal 16 4 3" xfId="4786"/>
    <cellStyle name="Normal 16 5" xfId="2160"/>
    <cellStyle name="Normal 16 5 2" xfId="4301"/>
    <cellStyle name="Normal 16 5 3" xfId="4816"/>
    <cellStyle name="Normal 16 6" xfId="2161"/>
    <cellStyle name="Normal 16 6 2" xfId="4375"/>
    <cellStyle name="Normal 16 6 3" xfId="4888"/>
    <cellStyle name="Normal 16 7" xfId="2162"/>
    <cellStyle name="Normal 16 7 2" xfId="4360"/>
    <cellStyle name="Normal 16 7 3" xfId="4873"/>
    <cellStyle name="Normal 16 8" xfId="2163"/>
    <cellStyle name="Normal 16 8 2" xfId="4435"/>
    <cellStyle name="Normal 16 8 3" xfId="4946"/>
    <cellStyle name="Normal 16 9" xfId="2164"/>
    <cellStyle name="Normal 16 9 2" xfId="4420"/>
    <cellStyle name="Normal 16 9 3" xfId="4931"/>
    <cellStyle name="Normal 17" xfId="4186"/>
    <cellStyle name="Normal 17 10" xfId="2166"/>
    <cellStyle name="Normal 17 10 2" xfId="4495"/>
    <cellStyle name="Normal 17 10 3" xfId="5004"/>
    <cellStyle name="Normal 17 11" xfId="2167"/>
    <cellStyle name="Normal 17 11 2" xfId="4525"/>
    <cellStyle name="Normal 17 11 3" xfId="5033"/>
    <cellStyle name="Normal 17 12" xfId="2168"/>
    <cellStyle name="Normal 17 12 2" xfId="4555"/>
    <cellStyle name="Normal 17 12 3" xfId="5062"/>
    <cellStyle name="Normal 17 13" xfId="2169"/>
    <cellStyle name="Normal 17 13 2" xfId="4584"/>
    <cellStyle name="Normal 17 13 3" xfId="5090"/>
    <cellStyle name="Normal 17 14" xfId="2170"/>
    <cellStyle name="Normal 17 14 2" xfId="4607"/>
    <cellStyle name="Normal 17 14 3" xfId="5112"/>
    <cellStyle name="Normal 17 15" xfId="2171"/>
    <cellStyle name="Normal 17 15 2" xfId="4625"/>
    <cellStyle name="Normal 17 15 3" xfId="5128"/>
    <cellStyle name="Normal 17 16" xfId="2172"/>
    <cellStyle name="Normal 17 16 2" xfId="4667"/>
    <cellStyle name="Normal 17 16 2 2" xfId="5465"/>
    <cellStyle name="Normal 17 16 2 3" xfId="6038"/>
    <cellStyle name="Normal 17 16 2 4" xfId="8479"/>
    <cellStyle name="Normal 17 16 3" xfId="5169"/>
    <cellStyle name="Normal 17 16 3 2" xfId="5886"/>
    <cellStyle name="Normal 17 16 3 3" xfId="6099"/>
    <cellStyle name="Normal 17 16 3 4" xfId="8540"/>
    <cellStyle name="Normal 17 16 4" xfId="5533"/>
    <cellStyle name="Normal 17 16 5" xfId="5503"/>
    <cellStyle name="Normal 17 16 6" xfId="5718"/>
    <cellStyle name="Normal 17 16 7" xfId="5252"/>
    <cellStyle name="Normal 17 16 8" xfId="5279"/>
    <cellStyle name="Normal 17 16 9" xfId="5613"/>
    <cellStyle name="Normal 17 17" xfId="2173"/>
    <cellStyle name="Normal 17 17 2" xfId="4675"/>
    <cellStyle name="Normal 17 17 3" xfId="5176"/>
    <cellStyle name="Normal 17 18" xfId="2971"/>
    <cellStyle name="Normal 17 18 2" xfId="4715"/>
    <cellStyle name="Normal 17 18 3" xfId="5216"/>
    <cellStyle name="Normal 17 19" xfId="3042"/>
    <cellStyle name="Normal 17 2" xfId="2165"/>
    <cellStyle name="Normal 17 2 2" xfId="4223"/>
    <cellStyle name="Normal 17 2 2 2" xfId="5275"/>
    <cellStyle name="Normal 17 2 2 3" xfId="5994"/>
    <cellStyle name="Normal 17 2 2 4" xfId="8436"/>
    <cellStyle name="Normal 17 2 3" xfId="4740"/>
    <cellStyle name="Normal 17 2 3 2" xfId="5793"/>
    <cellStyle name="Normal 17 2 3 3" xfId="6056"/>
    <cellStyle name="Normal 17 2 3 4" xfId="8497"/>
    <cellStyle name="Normal 17 2 4" xfId="5866"/>
    <cellStyle name="Normal 17 2 5" xfId="5387"/>
    <cellStyle name="Normal 17 2 6" xfId="5709"/>
    <cellStyle name="Normal 17 2 7" xfId="5344"/>
    <cellStyle name="Normal 17 2 8" xfId="5409"/>
    <cellStyle name="Normal 17 2 9" xfId="5504"/>
    <cellStyle name="Normal 17 20" xfId="2967"/>
    <cellStyle name="Normal 17 21" xfId="3046"/>
    <cellStyle name="Normal 17 22" xfId="2963"/>
    <cellStyle name="Normal 17 23" xfId="3051"/>
    <cellStyle name="Normal 17 24" xfId="5720"/>
    <cellStyle name="Normal 17 3" xfId="2175"/>
    <cellStyle name="Normal 17 3 2" xfId="4255"/>
    <cellStyle name="Normal 17 3 3" xfId="4770"/>
    <cellStyle name="Normal 17 4" xfId="2176"/>
    <cellStyle name="Normal 17 4 2" xfId="4315"/>
    <cellStyle name="Normal 17 4 3" xfId="4830"/>
    <cellStyle name="Normal 17 5" xfId="2177"/>
    <cellStyle name="Normal 17 5 2" xfId="4345"/>
    <cellStyle name="Normal 17 5 3" xfId="4859"/>
    <cellStyle name="Normal 17 6" xfId="2178"/>
    <cellStyle name="Normal 17 6 2" xfId="4352"/>
    <cellStyle name="Normal 17 6 3" xfId="4865"/>
    <cellStyle name="Normal 17 7" xfId="2179"/>
    <cellStyle name="Normal 17 7 2" xfId="4405"/>
    <cellStyle name="Normal 17 7 3" xfId="4917"/>
    <cellStyle name="Normal 17 8" xfId="2180"/>
    <cellStyle name="Normal 17 8 2" xfId="4412"/>
    <cellStyle name="Normal 17 8 3" xfId="4923"/>
    <cellStyle name="Normal 17 9" xfId="2181"/>
    <cellStyle name="Normal 17 9 2" xfId="4465"/>
    <cellStyle name="Normal 17 9 3" xfId="4975"/>
    <cellStyle name="Normal 18" xfId="4187"/>
    <cellStyle name="Normal 18 10" xfId="2183"/>
    <cellStyle name="Normal 18 10 2" xfId="4472"/>
    <cellStyle name="Normal 18 10 3" xfId="4981"/>
    <cellStyle name="Normal 18 11" xfId="2184"/>
    <cellStyle name="Normal 18 11 2" xfId="4502"/>
    <cellStyle name="Normal 18 11 3" xfId="5010"/>
    <cellStyle name="Normal 18 12" xfId="2185"/>
    <cellStyle name="Normal 18 12 2" xfId="4532"/>
    <cellStyle name="Normal 18 12 3" xfId="5039"/>
    <cellStyle name="Normal 18 13" xfId="2186"/>
    <cellStyle name="Normal 18 13 2" xfId="4561"/>
    <cellStyle name="Normal 18 13 3" xfId="5067"/>
    <cellStyle name="Normal 18 14" xfId="2187"/>
    <cellStyle name="Normal 18 14 2" xfId="4591"/>
    <cellStyle name="Normal 18 14 3" xfId="5096"/>
    <cellStyle name="Normal 18 15" xfId="2188"/>
    <cellStyle name="Normal 18 15 2" xfId="4624"/>
    <cellStyle name="Normal 18 15 3" xfId="5127"/>
    <cellStyle name="Normal 18 16" xfId="2189"/>
    <cellStyle name="Normal 18 16 2" xfId="4637"/>
    <cellStyle name="Normal 18 16 2 2" xfId="5493"/>
    <cellStyle name="Normal 18 16 2 3" xfId="6022"/>
    <cellStyle name="Normal 18 16 2 4" xfId="8463"/>
    <cellStyle name="Normal 18 16 3" xfId="5140"/>
    <cellStyle name="Normal 18 16 3 2" xfId="5273"/>
    <cellStyle name="Normal 18 16 3 3" xfId="6083"/>
    <cellStyle name="Normal 18 16 3 4" xfId="8524"/>
    <cellStyle name="Normal 18 16 4" xfId="5480"/>
    <cellStyle name="Normal 18 16 5" xfId="5227"/>
    <cellStyle name="Normal 18 16 6" xfId="5302"/>
    <cellStyle name="Normal 18 16 7" xfId="5576"/>
    <cellStyle name="Normal 18 16 8" xfId="5624"/>
    <cellStyle name="Normal 18 16 9" xfId="5240"/>
    <cellStyle name="Normal 18 17" xfId="2190"/>
    <cellStyle name="Normal 18 17 2" xfId="4674"/>
    <cellStyle name="Normal 18 17 3" xfId="5175"/>
    <cellStyle name="Normal 18 18" xfId="2977"/>
    <cellStyle name="Normal 18 18 2" xfId="4687"/>
    <cellStyle name="Normal 18 18 3" xfId="5188"/>
    <cellStyle name="Normal 18 19" xfId="3036"/>
    <cellStyle name="Normal 18 2" xfId="2182"/>
    <cellStyle name="Normal 18 2 2" xfId="4224"/>
    <cellStyle name="Normal 18 2 2 2" xfId="5762"/>
    <cellStyle name="Normal 18 2 2 3" xfId="5995"/>
    <cellStyle name="Normal 18 2 2 4" xfId="8437"/>
    <cellStyle name="Normal 18 2 3" xfId="4741"/>
    <cellStyle name="Normal 18 2 3 2" xfId="5581"/>
    <cellStyle name="Normal 18 2 3 3" xfId="6057"/>
    <cellStyle name="Normal 18 2 3 4" xfId="8498"/>
    <cellStyle name="Normal 18 2 4" xfId="5828"/>
    <cellStyle name="Normal 18 2 5" xfId="5783"/>
    <cellStyle name="Normal 18 2 6" xfId="5822"/>
    <cellStyle name="Normal 18 2 7" xfId="5418"/>
    <cellStyle name="Normal 18 2 8" xfId="5941"/>
    <cellStyle name="Normal 18 2 9" xfId="5816"/>
    <cellStyle name="Normal 18 20" xfId="2973"/>
    <cellStyle name="Normal 18 21" xfId="3040"/>
    <cellStyle name="Normal 18 22" xfId="2969"/>
    <cellStyle name="Normal 18 23" xfId="3045"/>
    <cellStyle name="Normal 18 24" xfId="5900"/>
    <cellStyle name="Normal 18 3" xfId="2192"/>
    <cellStyle name="Normal 18 3 2" xfId="4256"/>
    <cellStyle name="Normal 18 3 3" xfId="4771"/>
    <cellStyle name="Normal 18 4" xfId="2193"/>
    <cellStyle name="Normal 18 4 2" xfId="4241"/>
    <cellStyle name="Normal 18 4 3" xfId="4757"/>
    <cellStyle name="Normal 18 5" xfId="2194"/>
    <cellStyle name="Normal 18 5 2" xfId="4322"/>
    <cellStyle name="Normal 18 5 3" xfId="4836"/>
    <cellStyle name="Normal 18 6" xfId="2195"/>
    <cellStyle name="Normal 18 6 2" xfId="4374"/>
    <cellStyle name="Normal 18 6 3" xfId="4887"/>
    <cellStyle name="Normal 18 7" xfId="2196"/>
    <cellStyle name="Normal 18 7 2" xfId="4381"/>
    <cellStyle name="Normal 18 7 3" xfId="4893"/>
    <cellStyle name="Normal 18 8" xfId="2197"/>
    <cellStyle name="Normal 18 8 2" xfId="4434"/>
    <cellStyle name="Normal 18 8 3" xfId="4945"/>
    <cellStyle name="Normal 18 9" xfId="2198"/>
    <cellStyle name="Normal 18 9 2" xfId="4441"/>
    <cellStyle name="Normal 18 9 3" xfId="4951"/>
    <cellStyle name="Normal 19" xfId="4188"/>
    <cellStyle name="Normal 19 10" xfId="2200"/>
    <cellStyle name="Normal 19 10 2" xfId="4494"/>
    <cellStyle name="Normal 19 10 3" xfId="5003"/>
    <cellStyle name="Normal 19 11" xfId="2201"/>
    <cellStyle name="Normal 19 11 2" xfId="4524"/>
    <cellStyle name="Normal 19 11 3" xfId="5032"/>
    <cellStyle name="Normal 19 12" xfId="2202"/>
    <cellStyle name="Normal 19 12 2" xfId="4554"/>
    <cellStyle name="Normal 19 12 3" xfId="5061"/>
    <cellStyle name="Normal 19 13" xfId="2203"/>
    <cellStyle name="Normal 19 13 2" xfId="4583"/>
    <cellStyle name="Normal 19 13 3" xfId="5089"/>
    <cellStyle name="Normal 19 14" xfId="2204"/>
    <cellStyle name="Normal 19 14 2" xfId="4606"/>
    <cellStyle name="Normal 19 14 3" xfId="5111"/>
    <cellStyle name="Normal 19 15" xfId="2205"/>
    <cellStyle name="Normal 19 15 2" xfId="4623"/>
    <cellStyle name="Normal 19 15 3" xfId="5126"/>
    <cellStyle name="Normal 19 16" xfId="2206"/>
    <cellStyle name="Normal 19 16 2" xfId="4666"/>
    <cellStyle name="Normal 19 16 2 2" xfId="5396"/>
    <cellStyle name="Normal 19 16 2 3" xfId="6037"/>
    <cellStyle name="Normal 19 16 2 4" xfId="8478"/>
    <cellStyle name="Normal 19 16 3" xfId="5168"/>
    <cellStyle name="Normal 19 16 3 2" xfId="5512"/>
    <cellStyle name="Normal 19 16 3 3" xfId="6098"/>
    <cellStyle name="Normal 19 16 3 4" xfId="8539"/>
    <cellStyle name="Normal 19 16 4" xfId="5698"/>
    <cellStyle name="Normal 19 16 5" xfId="5476"/>
    <cellStyle name="Normal 19 16 6" xfId="5324"/>
    <cellStyle name="Normal 19 16 7" xfId="5260"/>
    <cellStyle name="Normal 19 16 8" xfId="5326"/>
    <cellStyle name="Normal 19 16 9" xfId="5527"/>
    <cellStyle name="Normal 19 17" xfId="2207"/>
    <cellStyle name="Normal 19 17 2" xfId="4668"/>
    <cellStyle name="Normal 19 17 3" xfId="5170"/>
    <cellStyle name="Normal 19 18" xfId="2982"/>
    <cellStyle name="Normal 19 18 2" xfId="4714"/>
    <cellStyle name="Normal 19 18 3" xfId="5215"/>
    <cellStyle name="Normal 19 19" xfId="3031"/>
    <cellStyle name="Normal 19 2" xfId="2199"/>
    <cellStyle name="Normal 19 2 2" xfId="4225"/>
    <cellStyle name="Normal 19 2 2 2" xfId="5325"/>
    <cellStyle name="Normal 19 2 2 3" xfId="5996"/>
    <cellStyle name="Normal 19 2 2 4" xfId="8438"/>
    <cellStyle name="Normal 19 2 3" xfId="4742"/>
    <cellStyle name="Normal 19 2 3 2" xfId="5894"/>
    <cellStyle name="Normal 19 2 3 3" xfId="6058"/>
    <cellStyle name="Normal 19 2 3 4" xfId="8499"/>
    <cellStyle name="Normal 19 2 4" xfId="5582"/>
    <cellStyle name="Normal 19 2 5" xfId="5243"/>
    <cellStyle name="Normal 19 2 6" xfId="5839"/>
    <cellStyle name="Normal 19 2 7" xfId="5708"/>
    <cellStyle name="Normal 19 2 8" xfId="5413"/>
    <cellStyle name="Normal 19 2 9" xfId="5432"/>
    <cellStyle name="Normal 19 20" xfId="2979"/>
    <cellStyle name="Normal 19 21" xfId="3034"/>
    <cellStyle name="Normal 19 22" xfId="2975"/>
    <cellStyle name="Normal 19 23" xfId="3038"/>
    <cellStyle name="Normal 19 24" xfId="5374"/>
    <cellStyle name="Normal 19 3" xfId="2209"/>
    <cellStyle name="Normal 19 3 2" xfId="4257"/>
    <cellStyle name="Normal 19 3 3" xfId="4772"/>
    <cellStyle name="Normal 19 4" xfId="2210"/>
    <cellStyle name="Normal 19 4 2" xfId="4314"/>
    <cellStyle name="Normal 19 4 3" xfId="4829"/>
    <cellStyle name="Normal 19 5" xfId="2211"/>
    <cellStyle name="Normal 19 5 2" xfId="4344"/>
    <cellStyle name="Normal 19 5 3" xfId="4858"/>
    <cellStyle name="Normal 19 6" xfId="2212"/>
    <cellStyle name="Normal 19 6 2" xfId="4373"/>
    <cellStyle name="Normal 19 6 3" xfId="4886"/>
    <cellStyle name="Normal 19 7" xfId="2213"/>
    <cellStyle name="Normal 19 7 2" xfId="4404"/>
    <cellStyle name="Normal 19 7 3" xfId="4916"/>
    <cellStyle name="Normal 19 8" xfId="2214"/>
    <cellStyle name="Normal 19 8 2" xfId="4433"/>
    <cellStyle name="Normal 19 8 3" xfId="4944"/>
    <cellStyle name="Normal 19 9" xfId="2215"/>
    <cellStyle name="Normal 19 9 2" xfId="4464"/>
    <cellStyle name="Normal 19 9 3" xfId="4974"/>
    <cellStyle name="Normal 2" xfId="4173"/>
    <cellStyle name="Normal 2 10" xfId="4501"/>
    <cellStyle name="Normal 2 11" xfId="4531"/>
    <cellStyle name="Normal 2 12" xfId="4560"/>
    <cellStyle name="Normal 2 13" xfId="4590"/>
    <cellStyle name="Normal 2 14" xfId="4613"/>
    <cellStyle name="Normal 2 15" xfId="4614"/>
    <cellStyle name="Normal 2 16" xfId="4673"/>
    <cellStyle name="Normal 2 17" xfId="4647"/>
    <cellStyle name="Normal 2 18" xfId="4720"/>
    <cellStyle name="Normal 2 19" xfId="7378"/>
    <cellStyle name="Normal 2 2" xfId="4210"/>
    <cellStyle name="Normal 2 2 2" xfId="6211"/>
    <cellStyle name="Normal 2 2 2 2" xfId="6212"/>
    <cellStyle name="Normal 2 2 2 3" xfId="7379"/>
    <cellStyle name="Normal 2 2 3" xfId="6213"/>
    <cellStyle name="Normal 2 2 3 2" xfId="7380"/>
    <cellStyle name="Normal 2 2 4" xfId="6210"/>
    <cellStyle name="Normal 2 2 4 2" xfId="7381"/>
    <cellStyle name="Normal 2 2 5" xfId="7382"/>
    <cellStyle name="Normal 2 20" xfId="7383"/>
    <cellStyle name="Normal 2 21" xfId="7384"/>
    <cellStyle name="Normal 2 22" xfId="7385"/>
    <cellStyle name="Normal 2 23" xfId="7386"/>
    <cellStyle name="Normal 2 24" xfId="7387"/>
    <cellStyle name="Normal 2 25" xfId="7388"/>
    <cellStyle name="Normal 2 26" xfId="7389"/>
    <cellStyle name="Normal 2 27" xfId="7390"/>
    <cellStyle name="Normal 2 28" xfId="7391"/>
    <cellStyle name="Normal 2 29" xfId="7392"/>
    <cellStyle name="Normal 2 3" xfId="4242"/>
    <cellStyle name="Normal 2 3 2" xfId="5702"/>
    <cellStyle name="Normal 2 3 2 2" xfId="6214"/>
    <cellStyle name="Normal 2 3 2 3" xfId="8548"/>
    <cellStyle name="Normal 2 3 3" xfId="6010"/>
    <cellStyle name="Normal 2 30" xfId="7393"/>
    <cellStyle name="Normal 2 31" xfId="7394"/>
    <cellStyle name="Normal 2 32" xfId="7395"/>
    <cellStyle name="Normal 2 33" xfId="7396"/>
    <cellStyle name="Normal 2 34" xfId="7397"/>
    <cellStyle name="Normal 2 35" xfId="7398"/>
    <cellStyle name="Normal 2 36" xfId="7399"/>
    <cellStyle name="Normal 2 37" xfId="7400"/>
    <cellStyle name="Normal 2 38" xfId="7401"/>
    <cellStyle name="Normal 2 39" xfId="7402"/>
    <cellStyle name="Normal 2 4" xfId="4321"/>
    <cellStyle name="Normal 2 40" xfId="7403"/>
    <cellStyle name="Normal 2 41" xfId="7404"/>
    <cellStyle name="Normal 2 42" xfId="7405"/>
    <cellStyle name="Normal 2 5" xfId="4351"/>
    <cellStyle name="Normal 2 6" xfId="4380"/>
    <cellStyle name="Normal 2 7" xfId="4411"/>
    <cellStyle name="Normal 2 8" xfId="4440"/>
    <cellStyle name="Normal 2 9" xfId="4471"/>
    <cellStyle name="Normal 20" xfId="4189"/>
    <cellStyle name="Normal 20 10" xfId="2217"/>
    <cellStyle name="Normal 20 10 2" xfId="4493"/>
    <cellStyle name="Normal 20 10 3" xfId="5002"/>
    <cellStyle name="Normal 20 11" xfId="2218"/>
    <cellStyle name="Normal 20 11 2" xfId="4523"/>
    <cellStyle name="Normal 20 11 3" xfId="5031"/>
    <cellStyle name="Normal 20 12" xfId="2219"/>
    <cellStyle name="Normal 20 12 2" xfId="4553"/>
    <cellStyle name="Normal 20 12 3" xfId="5060"/>
    <cellStyle name="Normal 20 13" xfId="2220"/>
    <cellStyle name="Normal 20 13 2" xfId="4582"/>
    <cellStyle name="Normal 20 13 3" xfId="5088"/>
    <cellStyle name="Normal 20 14" xfId="2221"/>
    <cellStyle name="Normal 20 14 2" xfId="4605"/>
    <cellStyle name="Normal 20 14 3" xfId="5110"/>
    <cellStyle name="Normal 20 15" xfId="2222"/>
    <cellStyle name="Normal 20 15 2" xfId="4622"/>
    <cellStyle name="Normal 20 15 3" xfId="5125"/>
    <cellStyle name="Normal 20 16" xfId="2223"/>
    <cellStyle name="Normal 20 16 2" xfId="4665"/>
    <cellStyle name="Normal 20 16 2 2" xfId="5253"/>
    <cellStyle name="Normal 20 16 2 3" xfId="6036"/>
    <cellStyle name="Normal 20 16 2 4" xfId="8477"/>
    <cellStyle name="Normal 20 16 3" xfId="5167"/>
    <cellStyle name="Normal 20 16 3 2" xfId="5525"/>
    <cellStyle name="Normal 20 16 3 3" xfId="6097"/>
    <cellStyle name="Normal 20 16 3 4" xfId="8538"/>
    <cellStyle name="Normal 20 16 4" xfId="5824"/>
    <cellStyle name="Normal 20 16 5" xfId="5311"/>
    <cellStyle name="Normal 20 16 6" xfId="5776"/>
    <cellStyle name="Normal 20 16 7" xfId="5942"/>
    <cellStyle name="Normal 20 16 8" xfId="5511"/>
    <cellStyle name="Normal 20 16 9" xfId="5657"/>
    <cellStyle name="Normal 20 17" xfId="2224"/>
    <cellStyle name="Normal 20 17 2" xfId="4641"/>
    <cellStyle name="Normal 20 17 3" xfId="5144"/>
    <cellStyle name="Normal 20 18" xfId="2987"/>
    <cellStyle name="Normal 20 18 2" xfId="4713"/>
    <cellStyle name="Normal 20 18 3" xfId="5214"/>
    <cellStyle name="Normal 20 19" xfId="3025"/>
    <cellStyle name="Normal 20 2" xfId="2216"/>
    <cellStyle name="Normal 20 2 2" xfId="4226"/>
    <cellStyle name="Normal 20 2 2 2" xfId="5662"/>
    <cellStyle name="Normal 20 2 2 3" xfId="5997"/>
    <cellStyle name="Normal 20 2 2 4" xfId="8439"/>
    <cellStyle name="Normal 20 2 3" xfId="4743"/>
    <cellStyle name="Normal 20 2 3 2" xfId="5673"/>
    <cellStyle name="Normal 20 2 3 3" xfId="6059"/>
    <cellStyle name="Normal 20 2 3 4" xfId="8500"/>
    <cellStyle name="Normal 20 2 4" xfId="5339"/>
    <cellStyle name="Normal 20 2 5" xfId="5706"/>
    <cellStyle name="Normal 20 2 6" xfId="5335"/>
    <cellStyle name="Normal 20 2 7" xfId="5261"/>
    <cellStyle name="Normal 20 2 8" xfId="5406"/>
    <cellStyle name="Normal 20 2 9" xfId="5580"/>
    <cellStyle name="Normal 20 20" xfId="2985"/>
    <cellStyle name="Normal 20 21" xfId="3027"/>
    <cellStyle name="Normal 20 22" xfId="2983"/>
    <cellStyle name="Normal 20 23" xfId="3030"/>
    <cellStyle name="Normal 20 24" xfId="5869"/>
    <cellStyle name="Normal 20 3" xfId="2226"/>
    <cellStyle name="Normal 20 3 2" xfId="4258"/>
    <cellStyle name="Normal 20 3 3" xfId="4773"/>
    <cellStyle name="Normal 20 4" xfId="2227"/>
    <cellStyle name="Normal 20 4 2" xfId="4313"/>
    <cellStyle name="Normal 20 4 3" xfId="4828"/>
    <cellStyle name="Normal 20 5" xfId="2228"/>
    <cellStyle name="Normal 20 5 2" xfId="4343"/>
    <cellStyle name="Normal 20 5 3" xfId="4857"/>
    <cellStyle name="Normal 20 6" xfId="2229"/>
    <cellStyle name="Normal 20 6 2" xfId="4372"/>
    <cellStyle name="Normal 20 6 3" xfId="4885"/>
    <cellStyle name="Normal 20 7" xfId="2230"/>
    <cellStyle name="Normal 20 7 2" xfId="4403"/>
    <cellStyle name="Normal 20 7 3" xfId="4915"/>
    <cellStyle name="Normal 20 8" xfId="2231"/>
    <cellStyle name="Normal 20 8 2" xfId="4432"/>
    <cellStyle name="Normal 20 8 3" xfId="4943"/>
    <cellStyle name="Normal 20 9" xfId="2232"/>
    <cellStyle name="Normal 20 9 2" xfId="4463"/>
    <cellStyle name="Normal 20 9 3" xfId="4973"/>
    <cellStyle name="Normal 21" xfId="4190"/>
    <cellStyle name="Normal 21 10" xfId="2234"/>
    <cellStyle name="Normal 21 10 2" xfId="4492"/>
    <cellStyle name="Normal 21 10 3" xfId="5001"/>
    <cellStyle name="Normal 21 11" xfId="2235"/>
    <cellStyle name="Normal 21 11 2" xfId="4522"/>
    <cellStyle name="Normal 21 11 3" xfId="5030"/>
    <cellStyle name="Normal 21 12" xfId="2236"/>
    <cellStyle name="Normal 21 12 2" xfId="4552"/>
    <cellStyle name="Normal 21 12 3" xfId="5059"/>
    <cellStyle name="Normal 21 13" xfId="2237"/>
    <cellStyle name="Normal 21 13 2" xfId="4581"/>
    <cellStyle name="Normal 21 13 3" xfId="5087"/>
    <cellStyle name="Normal 21 14" xfId="2238"/>
    <cellStyle name="Normal 21 14 2" xfId="4604"/>
    <cellStyle name="Normal 21 14 3" xfId="5109"/>
    <cellStyle name="Normal 21 15" xfId="2239"/>
    <cellStyle name="Normal 21 15 2" xfId="4621"/>
    <cellStyle name="Normal 21 15 3" xfId="5124"/>
    <cellStyle name="Normal 21 16" xfId="2240"/>
    <cellStyle name="Normal 21 16 2" xfId="4664"/>
    <cellStyle name="Normal 21 16 2 2" xfId="5332"/>
    <cellStyle name="Normal 21 16 2 3" xfId="6035"/>
    <cellStyle name="Normal 21 16 2 4" xfId="8476"/>
    <cellStyle name="Normal 21 16 3" xfId="5166"/>
    <cellStyle name="Normal 21 16 3 2" xfId="5343"/>
    <cellStyle name="Normal 21 16 3 3" xfId="6096"/>
    <cellStyle name="Normal 21 16 3 4" xfId="8537"/>
    <cellStyle name="Normal 21 16 4" xfId="5229"/>
    <cellStyle name="Normal 21 16 5" xfId="5575"/>
    <cellStyle name="Normal 21 16 6" xfId="5318"/>
    <cellStyle name="Normal 21 16 7" xfId="5537"/>
    <cellStyle name="Normal 21 16 8" xfId="5466"/>
    <cellStyle name="Normal 21 16 9" xfId="5908"/>
    <cellStyle name="Normal 21 17" xfId="2241"/>
    <cellStyle name="Normal 21 17 2" xfId="4642"/>
    <cellStyle name="Normal 21 17 3" xfId="5145"/>
    <cellStyle name="Normal 21 18" xfId="2992"/>
    <cellStyle name="Normal 21 18 2" xfId="4712"/>
    <cellStyle name="Normal 21 18 3" xfId="5213"/>
    <cellStyle name="Normal 21 19" xfId="3020"/>
    <cellStyle name="Normal 21 2" xfId="2233"/>
    <cellStyle name="Normal 21 2 2" xfId="4227"/>
    <cellStyle name="Normal 21 2 2 2" xfId="5350"/>
    <cellStyle name="Normal 21 2 2 3" xfId="5998"/>
    <cellStyle name="Normal 21 2 2 4" xfId="8440"/>
    <cellStyle name="Normal 21 2 3" xfId="4744"/>
    <cellStyle name="Normal 21 2 3 2" xfId="5663"/>
    <cellStyle name="Normal 21 2 3 3" xfId="6060"/>
    <cellStyle name="Normal 21 2 3 4" xfId="8501"/>
    <cellStyle name="Normal 21 2 4" xfId="5334"/>
    <cellStyle name="Normal 21 2 5" xfId="5844"/>
    <cellStyle name="Normal 21 2 6" xfId="5308"/>
    <cellStyle name="Normal 21 2 7" xfId="5960"/>
    <cellStyle name="Normal 21 2 8" xfId="5378"/>
    <cellStyle name="Normal 21 2 9" xfId="5532"/>
    <cellStyle name="Normal 21 20" xfId="2990"/>
    <cellStyle name="Normal 21 21" xfId="3022"/>
    <cellStyle name="Normal 21 22" xfId="2988"/>
    <cellStyle name="Normal 21 23" xfId="3024"/>
    <cellStyle name="Normal 21 24" xfId="5352"/>
    <cellStyle name="Normal 21 3" xfId="2243"/>
    <cellStyle name="Normal 21 3 2" xfId="4259"/>
    <cellStyle name="Normal 21 3 3" xfId="4774"/>
    <cellStyle name="Normal 21 4" xfId="2244"/>
    <cellStyle name="Normal 21 4 2" xfId="4312"/>
    <cellStyle name="Normal 21 4 3" xfId="4827"/>
    <cellStyle name="Normal 21 5" xfId="2245"/>
    <cellStyle name="Normal 21 5 2" xfId="4342"/>
    <cellStyle name="Normal 21 5 3" xfId="4856"/>
    <cellStyle name="Normal 21 6" xfId="2246"/>
    <cellStyle name="Normal 21 6 2" xfId="4371"/>
    <cellStyle name="Normal 21 6 3" xfId="4884"/>
    <cellStyle name="Normal 21 7" xfId="2247"/>
    <cellStyle name="Normal 21 7 2" xfId="4402"/>
    <cellStyle name="Normal 21 7 3" xfId="4914"/>
    <cellStyle name="Normal 21 8" xfId="2248"/>
    <cellStyle name="Normal 21 8 2" xfId="4431"/>
    <cellStyle name="Normal 21 8 3" xfId="4942"/>
    <cellStyle name="Normal 21 9" xfId="2249"/>
    <cellStyle name="Normal 21 9 2" xfId="4462"/>
    <cellStyle name="Normal 21 9 3" xfId="4972"/>
    <cellStyle name="Normal 22" xfId="4191"/>
    <cellStyle name="Normal 22 10" xfId="2251"/>
    <cellStyle name="Normal 22 10 2" xfId="4491"/>
    <cellStyle name="Normal 22 10 3" xfId="5000"/>
    <cellStyle name="Normal 22 11" xfId="2252"/>
    <cellStyle name="Normal 22 11 2" xfId="4521"/>
    <cellStyle name="Normal 22 11 3" xfId="5029"/>
    <cellStyle name="Normal 22 12" xfId="2253"/>
    <cellStyle name="Normal 22 12 2" xfId="4551"/>
    <cellStyle name="Normal 22 12 3" xfId="5058"/>
    <cellStyle name="Normal 22 13" xfId="2254"/>
    <cellStyle name="Normal 22 13 2" xfId="4580"/>
    <cellStyle name="Normal 22 13 3" xfId="5086"/>
    <cellStyle name="Normal 22 14" xfId="2255"/>
    <cellStyle name="Normal 22 14 2" xfId="4603"/>
    <cellStyle name="Normal 22 14 3" xfId="5108"/>
    <cellStyle name="Normal 22 15" xfId="2256"/>
    <cellStyle name="Normal 22 15 2" xfId="4620"/>
    <cellStyle name="Normal 22 15 3" xfId="5123"/>
    <cellStyle name="Normal 22 16" xfId="2257"/>
    <cellStyle name="Normal 22 16 2" xfId="4663"/>
    <cellStyle name="Normal 22 16 2 2" xfId="5563"/>
    <cellStyle name="Normal 22 16 2 3" xfId="6034"/>
    <cellStyle name="Normal 22 16 2 4" xfId="8475"/>
    <cellStyle name="Normal 22 16 3" xfId="5165"/>
    <cellStyle name="Normal 22 16 3 2" xfId="5724"/>
    <cellStyle name="Normal 22 16 3 3" xfId="6095"/>
    <cellStyle name="Normal 22 16 3 4" xfId="8536"/>
    <cellStyle name="Normal 22 16 4" xfId="5545"/>
    <cellStyle name="Normal 22 16 5" xfId="5467"/>
    <cellStyle name="Normal 22 16 6" xfId="5901"/>
    <cellStyle name="Normal 22 16 7" xfId="5726"/>
    <cellStyle name="Normal 22 16 8" xfId="5411"/>
    <cellStyle name="Normal 22 16 9" xfId="5801"/>
    <cellStyle name="Normal 22 17" xfId="2258"/>
    <cellStyle name="Normal 22 17 2" xfId="4643"/>
    <cellStyle name="Normal 22 17 3" xfId="5146"/>
    <cellStyle name="Normal 22 18" xfId="2998"/>
    <cellStyle name="Normal 22 18 2" xfId="4711"/>
    <cellStyle name="Normal 22 18 3" xfId="5212"/>
    <cellStyle name="Normal 22 19" xfId="3014"/>
    <cellStyle name="Normal 22 2" xfId="2250"/>
    <cellStyle name="Normal 22 2 2" xfId="4228"/>
    <cellStyle name="Normal 22 2 2 2" xfId="5283"/>
    <cellStyle name="Normal 22 2 2 3" xfId="5999"/>
    <cellStyle name="Normal 22 2 2 4" xfId="8441"/>
    <cellStyle name="Normal 22 2 3" xfId="4745"/>
    <cellStyle name="Normal 22 2 3 2" xfId="5255"/>
    <cellStyle name="Normal 22 2 3 3" xfId="6061"/>
    <cellStyle name="Normal 22 2 3 4" xfId="8502"/>
    <cellStyle name="Normal 22 2 4" xfId="5760"/>
    <cellStyle name="Normal 22 2 5" xfId="5490"/>
    <cellStyle name="Normal 22 2 6" xfId="5685"/>
    <cellStyle name="Normal 22 2 7" xfId="5774"/>
    <cellStyle name="Normal 22 2 8" xfId="5847"/>
    <cellStyle name="Normal 22 2 9" xfId="5802"/>
    <cellStyle name="Normal 22 20" xfId="2996"/>
    <cellStyle name="Normal 22 21" xfId="3016"/>
    <cellStyle name="Normal 22 22" xfId="2994"/>
    <cellStyle name="Normal 22 23" xfId="3017"/>
    <cellStyle name="Normal 22 24" xfId="5276"/>
    <cellStyle name="Normal 22 3" xfId="2259"/>
    <cellStyle name="Normal 22 3 2" xfId="4260"/>
    <cellStyle name="Normal 22 3 3" xfId="4775"/>
    <cellStyle name="Normal 22 4" xfId="2260"/>
    <cellStyle name="Normal 22 4 2" xfId="4311"/>
    <cellStyle name="Normal 22 4 3" xfId="4826"/>
    <cellStyle name="Normal 22 5" xfId="2261"/>
    <cellStyle name="Normal 22 5 2" xfId="4341"/>
    <cellStyle name="Normal 22 5 3" xfId="4855"/>
    <cellStyle name="Normal 22 6" xfId="2262"/>
    <cellStyle name="Normal 22 6 2" xfId="4370"/>
    <cellStyle name="Normal 22 6 3" xfId="4883"/>
    <cellStyle name="Normal 22 7" xfId="2263"/>
    <cellStyle name="Normal 22 7 2" xfId="4401"/>
    <cellStyle name="Normal 22 7 3" xfId="4913"/>
    <cellStyle name="Normal 22 8" xfId="2264"/>
    <cellStyle name="Normal 22 8 2" xfId="4430"/>
    <cellStyle name="Normal 22 8 3" xfId="4941"/>
    <cellStyle name="Normal 22 9" xfId="2265"/>
    <cellStyle name="Normal 22 9 2" xfId="4461"/>
    <cellStyle name="Normal 22 9 3" xfId="4971"/>
    <cellStyle name="Normal 23" xfId="4192"/>
    <cellStyle name="Normal 23 10" xfId="2267"/>
    <cellStyle name="Normal 23 10 2" xfId="4490"/>
    <cellStyle name="Normal 23 10 3" xfId="4999"/>
    <cellStyle name="Normal 23 11" xfId="2268"/>
    <cellStyle name="Normal 23 11 2" xfId="4520"/>
    <cellStyle name="Normal 23 11 3" xfId="5028"/>
    <cellStyle name="Normal 23 12" xfId="2269"/>
    <cellStyle name="Normal 23 12 2" xfId="4550"/>
    <cellStyle name="Normal 23 12 3" xfId="5057"/>
    <cellStyle name="Normal 23 13" xfId="2270"/>
    <cellStyle name="Normal 23 13 2" xfId="4579"/>
    <cellStyle name="Normal 23 13 3" xfId="5085"/>
    <cellStyle name="Normal 23 14" xfId="2271"/>
    <cellStyle name="Normal 23 14 2" xfId="4602"/>
    <cellStyle name="Normal 23 14 3" xfId="5107"/>
    <cellStyle name="Normal 23 15" xfId="2272"/>
    <cellStyle name="Normal 23 15 2" xfId="4619"/>
    <cellStyle name="Normal 23 15 3" xfId="5122"/>
    <cellStyle name="Normal 23 16" xfId="2273"/>
    <cellStyle name="Normal 23 16 2" xfId="4662"/>
    <cellStyle name="Normal 23 16 2 2" xfId="5715"/>
    <cellStyle name="Normal 23 16 2 3" xfId="6033"/>
    <cellStyle name="Normal 23 16 2 4" xfId="8474"/>
    <cellStyle name="Normal 23 16 3" xfId="5164"/>
    <cellStyle name="Normal 23 16 3 2" xfId="5518"/>
    <cellStyle name="Normal 23 16 3 3" xfId="6094"/>
    <cellStyle name="Normal 23 16 3 4" xfId="8535"/>
    <cellStyle name="Normal 23 16 4" xfId="5747"/>
    <cellStyle name="Normal 23 16 5" xfId="5323"/>
    <cellStyle name="Normal 23 16 6" xfId="5474"/>
    <cellStyle name="Normal 23 16 7" xfId="5347"/>
    <cellStyle name="Normal 23 16 8" xfId="5554"/>
    <cellStyle name="Normal 23 16 9" xfId="5330"/>
    <cellStyle name="Normal 23 17" xfId="2274"/>
    <cellStyle name="Normal 23 17 2" xfId="4640"/>
    <cellStyle name="Normal 23 17 3" xfId="5143"/>
    <cellStyle name="Normal 23 18" xfId="3002"/>
    <cellStyle name="Normal 23 18 2" xfId="4710"/>
    <cellStyle name="Normal 23 18 3" xfId="5211"/>
    <cellStyle name="Normal 23 19" xfId="3009"/>
    <cellStyle name="Normal 23 2" xfId="2266"/>
    <cellStyle name="Normal 23 2 2" xfId="4229"/>
    <cellStyle name="Normal 23 2 2 2" xfId="5376"/>
    <cellStyle name="Normal 23 2 2 3" xfId="6000"/>
    <cellStyle name="Normal 23 2 2 4" xfId="8442"/>
    <cellStyle name="Normal 23 2 3" xfId="4746"/>
    <cellStyle name="Normal 23 2 3 2" xfId="5798"/>
    <cellStyle name="Normal 23 2 3 3" xfId="6062"/>
    <cellStyle name="Normal 23 2 3 4" xfId="8503"/>
    <cellStyle name="Normal 23 2 4" xfId="5272"/>
    <cellStyle name="Normal 23 2 5" xfId="5519"/>
    <cellStyle name="Normal 23 2 6" xfId="5327"/>
    <cellStyle name="Normal 23 2 7" xfId="5546"/>
    <cellStyle name="Normal 23 2 8" xfId="5777"/>
    <cellStyle name="Normal 23 2 9" xfId="5313"/>
    <cellStyle name="Normal 23 20" xfId="3001"/>
    <cellStyle name="Normal 23 21" xfId="3010"/>
    <cellStyle name="Normal 23 22" xfId="3000"/>
    <cellStyle name="Normal 23 23" xfId="3011"/>
    <cellStyle name="Normal 23 24" xfId="5905"/>
    <cellStyle name="Normal 23 3" xfId="2276"/>
    <cellStyle name="Normal 23 3 2" xfId="4261"/>
    <cellStyle name="Normal 23 3 3" xfId="4776"/>
    <cellStyle name="Normal 23 4" xfId="2277"/>
    <cellStyle name="Normal 23 4 2" xfId="4310"/>
    <cellStyle name="Normal 23 4 3" xfId="4825"/>
    <cellStyle name="Normal 23 5" xfId="2278"/>
    <cellStyle name="Normal 23 5 2" xfId="4340"/>
    <cellStyle name="Normal 23 5 3" xfId="4854"/>
    <cellStyle name="Normal 23 6" xfId="2279"/>
    <cellStyle name="Normal 23 6 2" xfId="4369"/>
    <cellStyle name="Normal 23 6 3" xfId="4882"/>
    <cellStyle name="Normal 23 7" xfId="2280"/>
    <cellStyle name="Normal 23 7 2" xfId="4400"/>
    <cellStyle name="Normal 23 7 3" xfId="4912"/>
    <cellStyle name="Normal 23 8" xfId="2281"/>
    <cellStyle name="Normal 23 8 2" xfId="4429"/>
    <cellStyle name="Normal 23 8 3" xfId="4940"/>
    <cellStyle name="Normal 23 9" xfId="2282"/>
    <cellStyle name="Normal 23 9 2" xfId="4460"/>
    <cellStyle name="Normal 23 9 3" xfId="4970"/>
    <cellStyle name="Normal 24" xfId="4193"/>
    <cellStyle name="Normal 24 10" xfId="2284"/>
    <cellStyle name="Normal 24 10 2" xfId="4489"/>
    <cellStyle name="Normal 24 10 3" xfId="4998"/>
    <cellStyle name="Normal 24 11" xfId="2285"/>
    <cellStyle name="Normal 24 11 2" xfId="4519"/>
    <cellStyle name="Normal 24 11 3" xfId="5027"/>
    <cellStyle name="Normal 24 12" xfId="2286"/>
    <cellStyle name="Normal 24 12 2" xfId="4549"/>
    <cellStyle name="Normal 24 12 3" xfId="5056"/>
    <cellStyle name="Normal 24 13" xfId="2287"/>
    <cellStyle name="Normal 24 13 2" xfId="4578"/>
    <cellStyle name="Normal 24 13 3" xfId="5084"/>
    <cellStyle name="Normal 24 14" xfId="2288"/>
    <cellStyle name="Normal 24 14 2" xfId="4601"/>
    <cellStyle name="Normal 24 14 3" xfId="5106"/>
    <cellStyle name="Normal 24 15" xfId="2289"/>
    <cellStyle name="Normal 24 15 2" xfId="4618"/>
    <cellStyle name="Normal 24 15 3" xfId="5121"/>
    <cellStyle name="Normal 24 16" xfId="2290"/>
    <cellStyle name="Normal 24 16 2" xfId="4661"/>
    <cellStyle name="Normal 24 16 2 2" xfId="5728"/>
    <cellStyle name="Normal 24 16 2 3" xfId="6032"/>
    <cellStyle name="Normal 24 16 2 4" xfId="8473"/>
    <cellStyle name="Normal 24 16 3" xfId="5163"/>
    <cellStyle name="Normal 24 16 3 2" xfId="5795"/>
    <cellStyle name="Normal 24 16 3 3" xfId="6093"/>
    <cellStyle name="Normal 24 16 3 4" xfId="8534"/>
    <cellStyle name="Normal 24 16 4" xfId="5764"/>
    <cellStyle name="Normal 24 16 5" xfId="5489"/>
    <cellStyle name="Normal 24 16 6" xfId="5947"/>
    <cellStyle name="Normal 24 16 7" xfId="5778"/>
    <cellStyle name="Normal 24 16 8" xfId="5759"/>
    <cellStyle name="Normal 24 16 9" xfId="5767"/>
    <cellStyle name="Normal 24 17" xfId="2291"/>
    <cellStyle name="Normal 24 17 2" xfId="4645"/>
    <cellStyle name="Normal 24 17 3" xfId="5148"/>
    <cellStyle name="Normal 24 18" xfId="3006"/>
    <cellStyle name="Normal 24 18 2" xfId="4709"/>
    <cellStyle name="Normal 24 18 3" xfId="5210"/>
    <cellStyle name="Normal 24 19" xfId="3005"/>
    <cellStyle name="Normal 24 2" xfId="2283"/>
    <cellStyle name="Normal 24 2 2" xfId="4230"/>
    <cellStyle name="Normal 24 2 2 2" xfId="5775"/>
    <cellStyle name="Normal 24 2 2 3" xfId="6001"/>
    <cellStyle name="Normal 24 2 2 4" xfId="8443"/>
    <cellStyle name="Normal 24 2 3" xfId="4747"/>
    <cellStyle name="Normal 24 2 3 2" xfId="5922"/>
    <cellStyle name="Normal 24 2 3 3" xfId="6063"/>
    <cellStyle name="Normal 24 2 3 4" xfId="8504"/>
    <cellStyle name="Normal 24 2 4" xfId="5267"/>
    <cellStyle name="Normal 24 2 5" xfId="5915"/>
    <cellStyle name="Normal 24 2 6" xfId="5341"/>
    <cellStyle name="Normal 24 2 7" xfId="5727"/>
    <cellStyle name="Normal 24 2 8" xfId="5830"/>
    <cellStyle name="Normal 24 2 9" xfId="5333"/>
    <cellStyle name="Normal 24 20" xfId="3007"/>
    <cellStyle name="Normal 24 21" xfId="3004"/>
    <cellStyle name="Normal 24 22" xfId="3008"/>
    <cellStyle name="Normal 24 23" xfId="3003"/>
    <cellStyle name="Normal 24 24" xfId="5859"/>
    <cellStyle name="Normal 24 3" xfId="2293"/>
    <cellStyle name="Normal 24 3 2" xfId="4262"/>
    <cellStyle name="Normal 24 3 3" xfId="4777"/>
    <cellStyle name="Normal 24 4" xfId="2294"/>
    <cellStyle name="Normal 24 4 2" xfId="4309"/>
    <cellStyle name="Normal 24 4 3" xfId="4824"/>
    <cellStyle name="Normal 24 5" xfId="2295"/>
    <cellStyle name="Normal 24 5 2" xfId="4339"/>
    <cellStyle name="Normal 24 5 3" xfId="4853"/>
    <cellStyle name="Normal 24 6" xfId="2296"/>
    <cellStyle name="Normal 24 6 2" xfId="4368"/>
    <cellStyle name="Normal 24 6 3" xfId="4881"/>
    <cellStyle name="Normal 24 7" xfId="2297"/>
    <cellStyle name="Normal 24 7 2" xfId="4399"/>
    <cellStyle name="Normal 24 7 3" xfId="4911"/>
    <cellStyle name="Normal 24 8" xfId="2298"/>
    <cellStyle name="Normal 24 8 2" xfId="4428"/>
    <cellStyle name="Normal 24 8 3" xfId="4939"/>
    <cellStyle name="Normal 24 9" xfId="2299"/>
    <cellStyle name="Normal 24 9 2" xfId="4459"/>
    <cellStyle name="Normal 24 9 3" xfId="4969"/>
    <cellStyle name="Normal 25" xfId="4194"/>
    <cellStyle name="Normal 25 10" xfId="2301"/>
    <cellStyle name="Normal 25 10 2" xfId="4488"/>
    <cellStyle name="Normal 25 10 3" xfId="4997"/>
    <cellStyle name="Normal 25 11" xfId="2302"/>
    <cellStyle name="Normal 25 11 2" xfId="4518"/>
    <cellStyle name="Normal 25 11 3" xfId="5026"/>
    <cellStyle name="Normal 25 12" xfId="2303"/>
    <cellStyle name="Normal 25 12 2" xfId="4548"/>
    <cellStyle name="Normal 25 12 3" xfId="5055"/>
    <cellStyle name="Normal 25 13" xfId="2304"/>
    <cellStyle name="Normal 25 13 2" xfId="4577"/>
    <cellStyle name="Normal 25 13 3" xfId="5083"/>
    <cellStyle name="Normal 25 14" xfId="2305"/>
    <cellStyle name="Normal 25 14 2" xfId="4600"/>
    <cellStyle name="Normal 25 14 3" xfId="5105"/>
    <cellStyle name="Normal 25 15" xfId="2306"/>
    <cellStyle name="Normal 25 15 2" xfId="4585"/>
    <cellStyle name="Normal 25 15 3" xfId="5091"/>
    <cellStyle name="Normal 25 16" xfId="2307"/>
    <cellStyle name="Normal 25 16 2" xfId="4660"/>
    <cellStyle name="Normal 25 16 2 2" xfId="5237"/>
    <cellStyle name="Normal 25 16 2 3" xfId="6031"/>
    <cellStyle name="Normal 25 16 2 4" xfId="8472"/>
    <cellStyle name="Normal 25 16 3" xfId="5162"/>
    <cellStyle name="Normal 25 16 3 2" xfId="5367"/>
    <cellStyle name="Normal 25 16 3 3" xfId="6092"/>
    <cellStyle name="Normal 25 16 3 4" xfId="8533"/>
    <cellStyle name="Normal 25 16 4" xfId="5890"/>
    <cellStyle name="Normal 25 16 5" xfId="5688"/>
    <cellStyle name="Normal 25 16 6" xfId="5315"/>
    <cellStyle name="Normal 25 16 7" xfId="5291"/>
    <cellStyle name="Normal 25 16 8" xfId="5872"/>
    <cellStyle name="Normal 25 16 9" xfId="5745"/>
    <cellStyle name="Normal 25 17" xfId="2308"/>
    <cellStyle name="Normal 25 17 2" xfId="4646"/>
    <cellStyle name="Normal 25 17 3" xfId="5149"/>
    <cellStyle name="Normal 25 18" xfId="3012"/>
    <cellStyle name="Normal 25 18 2" xfId="4708"/>
    <cellStyle name="Normal 25 18 3" xfId="5209"/>
    <cellStyle name="Normal 25 19" xfId="2999"/>
    <cellStyle name="Normal 25 2" xfId="2300"/>
    <cellStyle name="Normal 25 2 2" xfId="4231"/>
    <cellStyle name="Normal 25 2 2 2" xfId="5497"/>
    <cellStyle name="Normal 25 2 2 3" xfId="6002"/>
    <cellStyle name="Normal 25 2 2 4" xfId="8444"/>
    <cellStyle name="Normal 25 2 3" xfId="4748"/>
    <cellStyle name="Normal 25 2 3 2" xfId="5714"/>
    <cellStyle name="Normal 25 2 3 3" xfId="6064"/>
    <cellStyle name="Normal 25 2 3 4" xfId="8505"/>
    <cellStyle name="Normal 25 2 4" xfId="5499"/>
    <cellStyle name="Normal 25 2 5" xfId="5695"/>
    <cellStyle name="Normal 25 2 6" xfId="5761"/>
    <cellStyle name="Normal 25 2 7" xfId="5823"/>
    <cellStyle name="Normal 25 2 8" xfId="5578"/>
    <cellStyle name="Normal 25 2 9" xfId="5565"/>
    <cellStyle name="Normal 25 20" xfId="3013"/>
    <cellStyle name="Normal 25 21" xfId="2997"/>
    <cellStyle name="Normal 25 22" xfId="3015"/>
    <cellStyle name="Normal 25 23" xfId="2995"/>
    <cellStyle name="Normal 25 24" xfId="5928"/>
    <cellStyle name="Normal 25 3" xfId="2310"/>
    <cellStyle name="Normal 25 3 2" xfId="4263"/>
    <cellStyle name="Normal 25 3 3" xfId="4778"/>
    <cellStyle name="Normal 25 4" xfId="2311"/>
    <cellStyle name="Normal 25 4 2" xfId="4308"/>
    <cellStyle name="Normal 25 4 3" xfId="4823"/>
    <cellStyle name="Normal 25 5" xfId="2312"/>
    <cellStyle name="Normal 25 5 2" xfId="4338"/>
    <cellStyle name="Normal 25 5 3" xfId="4852"/>
    <cellStyle name="Normal 25 6" xfId="2313"/>
    <cellStyle name="Normal 25 6 2" xfId="4367"/>
    <cellStyle name="Normal 25 6 3" xfId="4880"/>
    <cellStyle name="Normal 25 7" xfId="2314"/>
    <cellStyle name="Normal 25 7 2" xfId="4398"/>
    <cellStyle name="Normal 25 7 3" xfId="4910"/>
    <cellStyle name="Normal 25 8" xfId="2315"/>
    <cellStyle name="Normal 25 8 2" xfId="4427"/>
    <cellStyle name="Normal 25 8 3" xfId="4938"/>
    <cellStyle name="Normal 25 9" xfId="2316"/>
    <cellStyle name="Normal 25 9 2" xfId="4458"/>
    <cellStyle name="Normal 25 9 3" xfId="4968"/>
    <cellStyle name="Normal 26" xfId="4195"/>
    <cellStyle name="Normal 26 10" xfId="2318"/>
    <cellStyle name="Normal 26 10 2" xfId="4487"/>
    <cellStyle name="Normal 26 10 3" xfId="4996"/>
    <cellStyle name="Normal 26 11" xfId="2319"/>
    <cellStyle name="Normal 26 11 2" xfId="4517"/>
    <cellStyle name="Normal 26 11 3" xfId="5025"/>
    <cellStyle name="Normal 26 12" xfId="2320"/>
    <cellStyle name="Normal 26 12 2" xfId="4547"/>
    <cellStyle name="Normal 26 12 3" xfId="5054"/>
    <cellStyle name="Normal 26 13" xfId="2321"/>
    <cellStyle name="Normal 26 13 2" xfId="4576"/>
    <cellStyle name="Normal 26 13 3" xfId="5082"/>
    <cellStyle name="Normal 26 14" xfId="2322"/>
    <cellStyle name="Normal 26 14 2" xfId="4599"/>
    <cellStyle name="Normal 26 14 3" xfId="5104"/>
    <cellStyle name="Normal 26 15" xfId="2323"/>
    <cellStyle name="Normal 26 15 2" xfId="4617"/>
    <cellStyle name="Normal 26 15 3" xfId="5120"/>
    <cellStyle name="Normal 26 16" xfId="2324"/>
    <cellStyle name="Normal 26 16 2" xfId="4659"/>
    <cellStyle name="Normal 26 16 2 2" xfId="5460"/>
    <cellStyle name="Normal 26 16 2 3" xfId="6030"/>
    <cellStyle name="Normal 26 16 2 4" xfId="8471"/>
    <cellStyle name="Normal 26 16 3" xfId="5161"/>
    <cellStyle name="Normal 26 16 3 2" xfId="5696"/>
    <cellStyle name="Normal 26 16 3 3" xfId="6091"/>
    <cellStyle name="Normal 26 16 3 4" xfId="8532"/>
    <cellStyle name="Normal 26 16 4" xfId="5800"/>
    <cellStyle name="Normal 26 16 5" xfId="5373"/>
    <cellStyle name="Normal 26 16 6" xfId="5732"/>
    <cellStyle name="Normal 26 16 7" xfId="5744"/>
    <cellStyle name="Normal 26 16 8" xfId="5364"/>
    <cellStyle name="Normal 26 16 9" xfId="5391"/>
    <cellStyle name="Normal 26 17" xfId="2325"/>
    <cellStyle name="Normal 26 17 2" xfId="4652"/>
    <cellStyle name="Normal 26 17 3" xfId="5154"/>
    <cellStyle name="Normal 26 18" xfId="3018"/>
    <cellStyle name="Normal 26 18 2" xfId="4707"/>
    <cellStyle name="Normal 26 18 3" xfId="5208"/>
    <cellStyle name="Normal 26 19" xfId="2993"/>
    <cellStyle name="Normal 26 2" xfId="2317"/>
    <cellStyle name="Normal 26 2 2" xfId="4232"/>
    <cellStyle name="Normal 26 2 2 2" xfId="5473"/>
    <cellStyle name="Normal 26 2 2 3" xfId="6003"/>
    <cellStyle name="Normal 26 2 2 4" xfId="8445"/>
    <cellStyle name="Normal 26 2 3" xfId="4749"/>
    <cellStyle name="Normal 26 2 3 2" xfId="5741"/>
    <cellStyle name="Normal 26 2 3 3" xfId="6065"/>
    <cellStyle name="Normal 26 2 3 4" xfId="8506"/>
    <cellStyle name="Normal 26 2 4" xfId="5251"/>
    <cellStyle name="Normal 26 2 5" xfId="5284"/>
    <cellStyle name="Normal 26 2 6" xfId="5632"/>
    <cellStyle name="Normal 26 2 7" xfId="5583"/>
    <cellStyle name="Normal 26 2 8" xfId="5806"/>
    <cellStyle name="Normal 26 2 9" xfId="5296"/>
    <cellStyle name="Normal 26 20" xfId="3019"/>
    <cellStyle name="Normal 26 21" xfId="2991"/>
    <cellStyle name="Normal 26 22" xfId="3021"/>
    <cellStyle name="Normal 26 23" xfId="2989"/>
    <cellStyle name="Normal 26 24" xfId="5584"/>
    <cellStyle name="Normal 26 3" xfId="2327"/>
    <cellStyle name="Normal 26 3 2" xfId="4264"/>
    <cellStyle name="Normal 26 3 3" xfId="4779"/>
    <cellStyle name="Normal 26 4" xfId="2328"/>
    <cellStyle name="Normal 26 4 2" xfId="4307"/>
    <cellStyle name="Normal 26 4 3" xfId="4822"/>
    <cellStyle name="Normal 26 5" xfId="2329"/>
    <cellStyle name="Normal 26 5 2" xfId="4337"/>
    <cellStyle name="Normal 26 5 3" xfId="4851"/>
    <cellStyle name="Normal 26 6" xfId="2330"/>
    <cellStyle name="Normal 26 6 2" xfId="4366"/>
    <cellStyle name="Normal 26 6 3" xfId="4879"/>
    <cellStyle name="Normal 26 7" xfId="2331"/>
    <cellStyle name="Normal 26 7 2" xfId="4397"/>
    <cellStyle name="Normal 26 7 3" xfId="4909"/>
    <cellStyle name="Normal 26 8" xfId="2332"/>
    <cellStyle name="Normal 26 8 2" xfId="4426"/>
    <cellStyle name="Normal 26 8 3" xfId="4937"/>
    <cellStyle name="Normal 26 9" xfId="2333"/>
    <cellStyle name="Normal 26 9 2" xfId="4457"/>
    <cellStyle name="Normal 26 9 3" xfId="4967"/>
    <cellStyle name="Normal 27" xfId="4196"/>
    <cellStyle name="Normal 27 10" xfId="2335"/>
    <cellStyle name="Normal 27 10 2" xfId="4486"/>
    <cellStyle name="Normal 27 10 3" xfId="4995"/>
    <cellStyle name="Normal 27 11" xfId="2336"/>
    <cellStyle name="Normal 27 11 2" xfId="4516"/>
    <cellStyle name="Normal 27 11 3" xfId="5024"/>
    <cellStyle name="Normal 27 12" xfId="2337"/>
    <cellStyle name="Normal 27 12 2" xfId="4546"/>
    <cellStyle name="Normal 27 12 3" xfId="5053"/>
    <cellStyle name="Normal 27 13" xfId="2338"/>
    <cellStyle name="Normal 27 13 2" xfId="4575"/>
    <cellStyle name="Normal 27 13 3" xfId="5081"/>
    <cellStyle name="Normal 27 14" xfId="2339"/>
    <cellStyle name="Normal 27 14 2" xfId="4598"/>
    <cellStyle name="Normal 27 14 3" xfId="5103"/>
    <cellStyle name="Normal 27 15" xfId="2340"/>
    <cellStyle name="Normal 27 15 2" xfId="4616"/>
    <cellStyle name="Normal 27 15 3" xfId="5119"/>
    <cellStyle name="Normal 27 16" xfId="2341"/>
    <cellStyle name="Normal 27 16 2" xfId="4658"/>
    <cellStyle name="Normal 27 16 2 2" xfId="5963"/>
    <cellStyle name="Normal 27 16 2 3" xfId="6029"/>
    <cellStyle name="Normal 27 16 2 4" xfId="8470"/>
    <cellStyle name="Normal 27 16 3" xfId="5160"/>
    <cellStyle name="Normal 27 16 3 2" xfId="5857"/>
    <cellStyle name="Normal 27 16 3 3" xfId="6090"/>
    <cellStyle name="Normal 27 16 3 4" xfId="8531"/>
    <cellStyle name="Normal 27 16 4" xfId="5933"/>
    <cellStyle name="Normal 27 16 5" xfId="5461"/>
    <cellStyle name="Normal 27 16 6" xfId="5270"/>
    <cellStyle name="Normal 27 16 7" xfId="5365"/>
    <cellStyle name="Normal 27 16 8" xfId="5694"/>
    <cellStyle name="Normal 27 16 9" xfId="5769"/>
    <cellStyle name="Normal 27 17" xfId="2342"/>
    <cellStyle name="Normal 27 17 2" xfId="4648"/>
    <cellStyle name="Normal 27 17 3" xfId="5150"/>
    <cellStyle name="Normal 27 18" xfId="3023"/>
    <cellStyle name="Normal 27 18 2" xfId="4706"/>
    <cellStyle name="Normal 27 18 3" xfId="5207"/>
    <cellStyle name="Normal 27 19" xfId="2986"/>
    <cellStyle name="Normal 27 2" xfId="2334"/>
    <cellStyle name="Normal 27 2 2" xfId="4233"/>
    <cellStyle name="Normal 27 2 2 2" xfId="5408"/>
    <cellStyle name="Normal 27 2 2 3" xfId="6004"/>
    <cellStyle name="Normal 27 2 2 4" xfId="8446"/>
    <cellStyle name="Normal 27 2 3" xfId="4750"/>
    <cellStyle name="Normal 27 2 3 2" xfId="5256"/>
    <cellStyle name="Normal 27 2 3 3" xfId="6066"/>
    <cellStyle name="Normal 27 2 3 4" xfId="8507"/>
    <cellStyle name="Normal 27 2 4" xfId="5486"/>
    <cellStyle name="Normal 27 2 5" xfId="5478"/>
    <cellStyle name="Normal 27 2 6" xfId="5245"/>
    <cellStyle name="Normal 27 2 7" xfId="5739"/>
    <cellStyle name="Normal 27 2 8" xfId="5289"/>
    <cellStyle name="Normal 27 2 9" xfId="5674"/>
    <cellStyle name="Normal 27 20" xfId="3026"/>
    <cellStyle name="Normal 27 21" xfId="2984"/>
    <cellStyle name="Normal 27 22" xfId="3028"/>
    <cellStyle name="Normal 27 23" xfId="2981"/>
    <cellStyle name="Normal 27 24" xfId="5713"/>
    <cellStyle name="Normal 27 3" xfId="2344"/>
    <cellStyle name="Normal 27 3 2" xfId="4265"/>
    <cellStyle name="Normal 27 3 3" xfId="4780"/>
    <cellStyle name="Normal 27 4" xfId="2345"/>
    <cellStyle name="Normal 27 4 2" xfId="4306"/>
    <cellStyle name="Normal 27 4 3" xfId="4821"/>
    <cellStyle name="Normal 27 5" xfId="2346"/>
    <cellStyle name="Normal 27 5 2" xfId="4336"/>
    <cellStyle name="Normal 27 5 3" xfId="4850"/>
    <cellStyle name="Normal 27 6" xfId="2347"/>
    <cellStyle name="Normal 27 6 2" xfId="4280"/>
    <cellStyle name="Normal 27 6 3" xfId="4795"/>
    <cellStyle name="Normal 27 7" xfId="2348"/>
    <cellStyle name="Normal 27 7 2" xfId="4396"/>
    <cellStyle name="Normal 27 7 3" xfId="4908"/>
    <cellStyle name="Normal 27 8" xfId="2349"/>
    <cellStyle name="Normal 27 8 2" xfId="4284"/>
    <cellStyle name="Normal 27 8 3" xfId="4799"/>
    <cellStyle name="Normal 27 9" xfId="2350"/>
    <cellStyle name="Normal 27 9 2" xfId="4456"/>
    <cellStyle name="Normal 27 9 3" xfId="4966"/>
    <cellStyle name="Normal 28" xfId="4197"/>
    <cellStyle name="Normal 28 10" xfId="2352"/>
    <cellStyle name="Normal 28 10 2" xfId="4283"/>
    <cellStyle name="Normal 28 10 3" xfId="4798"/>
    <cellStyle name="Normal 28 11" xfId="2353"/>
    <cellStyle name="Normal 28 11 2" xfId="4406"/>
    <cellStyle name="Normal 28 11 3" xfId="4918"/>
    <cellStyle name="Normal 28 12" xfId="2354"/>
    <cellStyle name="Normal 28 12 2" xfId="4443"/>
    <cellStyle name="Normal 28 12 3" xfId="4953"/>
    <cellStyle name="Normal 28 13" xfId="2355"/>
    <cellStyle name="Normal 28 13 2" xfId="4473"/>
    <cellStyle name="Normal 28 13 3" xfId="4982"/>
    <cellStyle name="Normal 28 14" xfId="2356"/>
    <cellStyle name="Normal 28 14 2" xfId="4503"/>
    <cellStyle name="Normal 28 14 3" xfId="5011"/>
    <cellStyle name="Normal 28 15" xfId="2357"/>
    <cellStyle name="Normal 28 15 2" xfId="4615"/>
    <cellStyle name="Normal 28 15 3" xfId="5118"/>
    <cellStyle name="Normal 28 16" xfId="2358"/>
    <cellStyle name="Normal 28 16 2" xfId="4644"/>
    <cellStyle name="Normal 28 16 2 2" xfId="5608"/>
    <cellStyle name="Normal 28 16 2 3" xfId="6025"/>
    <cellStyle name="Normal 28 16 2 4" xfId="8466"/>
    <cellStyle name="Normal 28 16 3" xfId="5147"/>
    <cellStyle name="Normal 28 16 3 2" xfId="5926"/>
    <cellStyle name="Normal 28 16 3 3" xfId="6086"/>
    <cellStyle name="Normal 28 16 3 4" xfId="8527"/>
    <cellStyle name="Normal 28 16 4" xfId="5400"/>
    <cellStyle name="Normal 28 16 5" xfId="5876"/>
    <cellStyle name="Normal 28 16 6" xfId="5526"/>
    <cellStyle name="Normal 28 16 7" xfId="5469"/>
    <cellStyle name="Normal 28 16 8" xfId="5704"/>
    <cellStyle name="Normal 28 16 9" xfId="5902"/>
    <cellStyle name="Normal 28 17" xfId="2359"/>
    <cellStyle name="Normal 28 17 2" xfId="4649"/>
    <cellStyle name="Normal 28 17 3" xfId="5151"/>
    <cellStyle name="Normal 28 18" xfId="3029"/>
    <cellStyle name="Normal 28 18 2" xfId="4700"/>
    <cellStyle name="Normal 28 18 3" xfId="5201"/>
    <cellStyle name="Normal 28 19" xfId="2980"/>
    <cellStyle name="Normal 28 2" xfId="2351"/>
    <cellStyle name="Normal 28 2 2" xfId="4234"/>
    <cellStyle name="Normal 28 2 2 2" xfId="5664"/>
    <cellStyle name="Normal 28 2 2 3" xfId="6005"/>
    <cellStyle name="Normal 28 2 2 4" xfId="8447"/>
    <cellStyle name="Normal 28 2 3" xfId="4751"/>
    <cellStyle name="Normal 28 2 3 2" xfId="5233"/>
    <cellStyle name="Normal 28 2 3 3" xfId="6067"/>
    <cellStyle name="Normal 28 2 3 4" xfId="8508"/>
    <cellStyle name="Normal 28 2 4" xfId="5300"/>
    <cellStyle name="Normal 28 2 5" xfId="5934"/>
    <cellStyle name="Normal 28 2 6" xfId="5858"/>
    <cellStyle name="Normal 28 2 7" xfId="5520"/>
    <cellStyle name="Normal 28 2 8" xfId="5385"/>
    <cellStyle name="Normal 28 2 9" xfId="5516"/>
    <cellStyle name="Normal 28 20" xfId="3032"/>
    <cellStyle name="Normal 28 21" xfId="2978"/>
    <cellStyle name="Normal 28 22" xfId="3035"/>
    <cellStyle name="Normal 28 23" xfId="2974"/>
    <cellStyle name="Normal 28 24" xfId="5755"/>
    <cellStyle name="Normal 28 3" xfId="2360"/>
    <cellStyle name="Normal 28 3 2" xfId="4266"/>
    <cellStyle name="Normal 28 3 3" xfId="4781"/>
    <cellStyle name="Normal 28 4" xfId="2361"/>
    <cellStyle name="Normal 28 4 2" xfId="4285"/>
    <cellStyle name="Normal 28 4 3" xfId="4800"/>
    <cellStyle name="Normal 28 5" xfId="2362"/>
    <cellStyle name="Normal 28 5 2" xfId="4288"/>
    <cellStyle name="Normal 28 5 3" xfId="4803"/>
    <cellStyle name="Normal 28 6" xfId="2363"/>
    <cellStyle name="Normal 28 6 2" xfId="4365"/>
    <cellStyle name="Normal 28 6 3" xfId="4878"/>
    <cellStyle name="Normal 28 7" xfId="2364"/>
    <cellStyle name="Normal 28 7 2" xfId="4287"/>
    <cellStyle name="Normal 28 7 3" xfId="4802"/>
    <cellStyle name="Normal 28 8" xfId="2365"/>
    <cellStyle name="Normal 28 8 2" xfId="4425"/>
    <cellStyle name="Normal 28 8 3" xfId="4936"/>
    <cellStyle name="Normal 28 9" xfId="2366"/>
    <cellStyle name="Normal 28 9 2" xfId="4286"/>
    <cellStyle name="Normal 28 9 3" xfId="4801"/>
    <cellStyle name="Normal 29" xfId="4198"/>
    <cellStyle name="Normal 29 10" xfId="2368"/>
    <cellStyle name="Normal 29 10 2" xfId="4485"/>
    <cellStyle name="Normal 29 10 3" xfId="4994"/>
    <cellStyle name="Normal 29 11" xfId="2369"/>
    <cellStyle name="Normal 29 11 2" xfId="4515"/>
    <cellStyle name="Normal 29 11 3" xfId="5023"/>
    <cellStyle name="Normal 29 12" xfId="2370"/>
    <cellStyle name="Normal 29 12 2" xfId="4545"/>
    <cellStyle name="Normal 29 12 3" xfId="5052"/>
    <cellStyle name="Normal 29 13" xfId="2371"/>
    <cellStyle name="Normal 29 13 2" xfId="4574"/>
    <cellStyle name="Normal 29 13 3" xfId="5080"/>
    <cellStyle name="Normal 29 14" xfId="2372"/>
    <cellStyle name="Normal 29 14 2" xfId="4597"/>
    <cellStyle name="Normal 29 14 3" xfId="5102"/>
    <cellStyle name="Normal 29 15" xfId="2373"/>
    <cellStyle name="Normal 29 15 2" xfId="4608"/>
    <cellStyle name="Normal 29 15 3" xfId="5113"/>
    <cellStyle name="Normal 29 16" xfId="2374"/>
    <cellStyle name="Normal 29 16 2" xfId="4657"/>
    <cellStyle name="Normal 29 16 2 2" xfId="5278"/>
    <cellStyle name="Normal 29 16 2 3" xfId="6028"/>
    <cellStyle name="Normal 29 16 2 4" xfId="8469"/>
    <cellStyle name="Normal 29 16 3" xfId="5159"/>
    <cellStyle name="Normal 29 16 3 2" xfId="5366"/>
    <cellStyle name="Normal 29 16 3 3" xfId="6089"/>
    <cellStyle name="Normal 29 16 3 4" xfId="8530"/>
    <cellStyle name="Normal 29 16 4" xfId="5282"/>
    <cellStyle name="Normal 29 16 5" xfId="5502"/>
    <cellStyle name="Normal 29 16 6" xfId="5495"/>
    <cellStyle name="Normal 29 16 7" xfId="5799"/>
    <cellStyle name="Normal 29 16 8" xfId="5675"/>
    <cellStyle name="Normal 29 16 9" xfId="5918"/>
    <cellStyle name="Normal 29 17" xfId="2375"/>
    <cellStyle name="Normal 29 17 2" xfId="4650"/>
    <cellStyle name="Normal 29 17 3" xfId="5152"/>
    <cellStyle name="Normal 29 18" xfId="3033"/>
    <cellStyle name="Normal 29 18 2" xfId="4705"/>
    <cellStyle name="Normal 29 18 3" xfId="5206"/>
    <cellStyle name="Normal 29 19" xfId="2976"/>
    <cellStyle name="Normal 29 2" xfId="2367"/>
    <cellStyle name="Normal 29 2 2" xfId="4235"/>
    <cellStyle name="Normal 29 2 2 2" xfId="5292"/>
    <cellStyle name="Normal 29 2 2 3" xfId="6006"/>
    <cellStyle name="Normal 29 2 2 4" xfId="8448"/>
    <cellStyle name="Normal 29 2 3" xfId="4752"/>
    <cellStyle name="Normal 29 2 3 2" xfId="5248"/>
    <cellStyle name="Normal 29 2 3 3" xfId="6068"/>
    <cellStyle name="Normal 29 2 3 4" xfId="8509"/>
    <cellStyle name="Normal 29 2 4" xfId="5577"/>
    <cellStyle name="Normal 29 2 5" xfId="5736"/>
    <cellStyle name="Normal 29 2 6" xfId="5914"/>
    <cellStyle name="Normal 29 2 7" xfId="5395"/>
    <cellStyle name="Normal 29 2 8" xfId="5562"/>
    <cellStyle name="Normal 29 2 9" xfId="5362"/>
    <cellStyle name="Normal 29 20" xfId="3037"/>
    <cellStyle name="Normal 29 21" xfId="2972"/>
    <cellStyle name="Normal 29 22" xfId="3041"/>
    <cellStyle name="Normal 29 23" xfId="2968"/>
    <cellStyle name="Normal 29 24" xfId="5787"/>
    <cellStyle name="Normal 29 3" xfId="2377"/>
    <cellStyle name="Normal 29 3 2" xfId="4267"/>
    <cellStyle name="Normal 29 3 3" xfId="4782"/>
    <cellStyle name="Normal 29 4" xfId="2378"/>
    <cellStyle name="Normal 29 4 2" xfId="4305"/>
    <cellStyle name="Normal 29 4 3" xfId="4820"/>
    <cellStyle name="Normal 29 5" xfId="2379"/>
    <cellStyle name="Normal 29 5 2" xfId="4335"/>
    <cellStyle name="Normal 29 5 3" xfId="4849"/>
    <cellStyle name="Normal 29 6" xfId="2380"/>
    <cellStyle name="Normal 29 6 2" xfId="4364"/>
    <cellStyle name="Normal 29 6 3" xfId="4877"/>
    <cellStyle name="Normal 29 7" xfId="2381"/>
    <cellStyle name="Normal 29 7 2" xfId="4395"/>
    <cellStyle name="Normal 29 7 3" xfId="4907"/>
    <cellStyle name="Normal 29 8" xfId="2382"/>
    <cellStyle name="Normal 29 8 2" xfId="4424"/>
    <cellStyle name="Normal 29 8 3" xfId="4935"/>
    <cellStyle name="Normal 29 9" xfId="2383"/>
    <cellStyle name="Normal 29 9 2" xfId="4455"/>
    <cellStyle name="Normal 29 9 3" xfId="4965"/>
    <cellStyle name="Normal 3" xfId="4240"/>
    <cellStyle name="Normal 3 10" xfId="2385"/>
    <cellStyle name="Normal 3 11" xfId="2386"/>
    <cellStyle name="Normal 3 12" xfId="2387"/>
    <cellStyle name="Normal 3 13" xfId="2388"/>
    <cellStyle name="Normal 3 14" xfId="2389"/>
    <cellStyle name="Normal 3 15" xfId="2390"/>
    <cellStyle name="Normal 3 16" xfId="2391"/>
    <cellStyle name="Normal 3 17" xfId="2392"/>
    <cellStyle name="Normal 3 18" xfId="3039"/>
    <cellStyle name="Normal 3 19" xfId="2970"/>
    <cellStyle name="Normal 3 2" xfId="2384"/>
    <cellStyle name="Normal 3 2 2" xfId="6215"/>
    <cellStyle name="Normal 3 2 2 2" xfId="7406"/>
    <cellStyle name="Normal 3 20" xfId="3043"/>
    <cellStyle name="Normal 3 21" xfId="2965"/>
    <cellStyle name="Normal 3 22" xfId="3048"/>
    <cellStyle name="Normal 3 23" xfId="2960"/>
    <cellStyle name="Normal 3 24" xfId="5961"/>
    <cellStyle name="Normal 3 3" xfId="2394"/>
    <cellStyle name="Normal 3 4" xfId="2395"/>
    <cellStyle name="Normal 3 5" xfId="2396"/>
    <cellStyle name="Normal 3 6" xfId="2397"/>
    <cellStyle name="Normal 3 7" xfId="2398"/>
    <cellStyle name="Normal 3 8" xfId="2399"/>
    <cellStyle name="Normal 3 9" xfId="2400"/>
    <cellStyle name="Normal 30" xfId="4199"/>
    <cellStyle name="Normal 30 10" xfId="2402"/>
    <cellStyle name="Normal 30 10 2" xfId="4484"/>
    <cellStyle name="Normal 30 10 3" xfId="4993"/>
    <cellStyle name="Normal 30 11" xfId="2403"/>
    <cellStyle name="Normal 30 11 2" xfId="4514"/>
    <cellStyle name="Normal 30 11 3" xfId="5022"/>
    <cellStyle name="Normal 30 12" xfId="2404"/>
    <cellStyle name="Normal 30 12 2" xfId="4544"/>
    <cellStyle name="Normal 30 12 3" xfId="5051"/>
    <cellStyle name="Normal 30 13" xfId="2405"/>
    <cellStyle name="Normal 30 13 2" xfId="4573"/>
    <cellStyle name="Normal 30 13 3" xfId="5079"/>
    <cellStyle name="Normal 30 14" xfId="2406"/>
    <cellStyle name="Normal 30 14 2" xfId="4596"/>
    <cellStyle name="Normal 30 14 3" xfId="5101"/>
    <cellStyle name="Normal 30 15" xfId="2407"/>
    <cellStyle name="Normal 30 15 2" xfId="4436"/>
    <cellStyle name="Normal 30 15 3" xfId="4947"/>
    <cellStyle name="Normal 30 16" xfId="2408"/>
    <cellStyle name="Normal 30 16 2" xfId="4656"/>
    <cellStyle name="Normal 30 16 2 2" xfId="5680"/>
    <cellStyle name="Normal 30 16 2 3" xfId="6027"/>
    <cellStyle name="Normal 30 16 2 4" xfId="8468"/>
    <cellStyle name="Normal 30 16 3" xfId="5158"/>
    <cellStyle name="Normal 30 16 3 2" xfId="5457"/>
    <cellStyle name="Normal 30 16 3 3" xfId="6088"/>
    <cellStyle name="Normal 30 16 3 4" xfId="8529"/>
    <cellStyle name="Normal 30 16 4" xfId="5805"/>
    <cellStyle name="Normal 30 16 5" xfId="5666"/>
    <cellStyle name="Normal 30 16 6" xfId="5550"/>
    <cellStyle name="Normal 30 16 7" xfId="5852"/>
    <cellStyle name="Normal 30 16 8" xfId="5379"/>
    <cellStyle name="Normal 30 16 9" xfId="5740"/>
    <cellStyle name="Normal 30 17" xfId="2409"/>
    <cellStyle name="Normal 30 17 2" xfId="4688"/>
    <cellStyle name="Normal 30 17 3" xfId="5189"/>
    <cellStyle name="Normal 30 18" xfId="3044"/>
    <cellStyle name="Normal 30 18 2" xfId="4704"/>
    <cellStyle name="Normal 30 18 3" xfId="5205"/>
    <cellStyle name="Normal 30 19" xfId="2964"/>
    <cellStyle name="Normal 30 2" xfId="2401"/>
    <cellStyle name="Normal 30 2 2" xfId="4236"/>
    <cellStyle name="Normal 30 2 2 2" xfId="5310"/>
    <cellStyle name="Normal 30 2 2 3" xfId="6007"/>
    <cellStyle name="Normal 30 2 2 4" xfId="8449"/>
    <cellStyle name="Normal 30 2 3" xfId="4753"/>
    <cellStyle name="Normal 30 2 3 2" xfId="5878"/>
    <cellStyle name="Normal 30 2 3 3" xfId="6069"/>
    <cellStyle name="Normal 30 2 3 4" xfId="8510"/>
    <cellStyle name="Normal 30 2 4" xfId="5268"/>
    <cellStyle name="Normal 30 2 5" xfId="5893"/>
    <cellStyle name="Normal 30 2 6" xfId="5958"/>
    <cellStyle name="Normal 30 2 7" xfId="5650"/>
    <cellStyle name="Normal 30 2 8" xfId="5521"/>
    <cellStyle name="Normal 30 2 9" xfId="5451"/>
    <cellStyle name="Normal 30 20" xfId="3049"/>
    <cellStyle name="Normal 30 21" xfId="2959"/>
    <cellStyle name="Normal 30 22" xfId="3055"/>
    <cellStyle name="Normal 30 23" xfId="2953"/>
    <cellStyle name="Normal 30 24" xfId="5274"/>
    <cellStyle name="Normal 30 3" xfId="2411"/>
    <cellStyle name="Normal 30 3 2" xfId="4268"/>
    <cellStyle name="Normal 30 3 3" xfId="4783"/>
    <cellStyle name="Normal 30 4" xfId="2412"/>
    <cellStyle name="Normal 30 4 2" xfId="4304"/>
    <cellStyle name="Normal 30 4 3" xfId="4819"/>
    <cellStyle name="Normal 30 5" xfId="2413"/>
    <cellStyle name="Normal 30 5 2" xfId="4334"/>
    <cellStyle name="Normal 30 5 3" xfId="4848"/>
    <cellStyle name="Normal 30 6" xfId="2414"/>
    <cellStyle name="Normal 30 6 2" xfId="4363"/>
    <cellStyle name="Normal 30 6 3" xfId="4876"/>
    <cellStyle name="Normal 30 7" xfId="2415"/>
    <cellStyle name="Normal 30 7 2" xfId="4394"/>
    <cellStyle name="Normal 30 7 3" xfId="4906"/>
    <cellStyle name="Normal 30 8" xfId="2416"/>
    <cellStyle name="Normal 30 8 2" xfId="4423"/>
    <cellStyle name="Normal 30 8 3" xfId="4934"/>
    <cellStyle name="Normal 30 9" xfId="2417"/>
    <cellStyle name="Normal 30 9 2" xfId="4454"/>
    <cellStyle name="Normal 30 9 3" xfId="4964"/>
    <cellStyle name="Normal 31" xfId="4200"/>
    <cellStyle name="Normal 31 10" xfId="2419"/>
    <cellStyle name="Normal 31 10 2" xfId="4483"/>
    <cellStyle name="Normal 31 10 3" xfId="4992"/>
    <cellStyle name="Normal 31 11" xfId="2420"/>
    <cellStyle name="Normal 31 11 2" xfId="4513"/>
    <cellStyle name="Normal 31 11 3" xfId="5021"/>
    <cellStyle name="Normal 31 12" xfId="2421"/>
    <cellStyle name="Normal 31 12 2" xfId="4543"/>
    <cellStyle name="Normal 31 12 3" xfId="5050"/>
    <cellStyle name="Normal 31 13" xfId="2422"/>
    <cellStyle name="Normal 31 13 2" xfId="4572"/>
    <cellStyle name="Normal 31 13 3" xfId="5078"/>
    <cellStyle name="Normal 31 14" xfId="2423"/>
    <cellStyle name="Normal 31 14 2" xfId="4595"/>
    <cellStyle name="Normal 31 14 3" xfId="5100"/>
    <cellStyle name="Normal 31 15" xfId="2424"/>
    <cellStyle name="Normal 31 15 2" xfId="4376"/>
    <cellStyle name="Normal 31 15 3" xfId="4889"/>
    <cellStyle name="Normal 31 16" xfId="2425"/>
    <cellStyle name="Normal 31 16 2" xfId="4655"/>
    <cellStyle name="Normal 31 16 2 2" xfId="5390"/>
    <cellStyle name="Normal 31 16 2 3" xfId="6026"/>
    <cellStyle name="Normal 31 16 2 4" xfId="8467"/>
    <cellStyle name="Normal 31 16 3" xfId="5157"/>
    <cellStyle name="Normal 31 16 3 2" xfId="5885"/>
    <cellStyle name="Normal 31 16 3 3" xfId="6087"/>
    <cellStyle name="Normal 31 16 3 4" xfId="8528"/>
    <cellStyle name="Normal 31 16 4" xfId="5294"/>
    <cellStyle name="Normal 31 16 5" xfId="5464"/>
    <cellStyle name="Normal 31 16 6" xfId="5568"/>
    <cellStyle name="Normal 31 16 7" xfId="5295"/>
    <cellStyle name="Normal 31 16 8" xfId="5640"/>
    <cellStyle name="Normal 31 16 9" xfId="5393"/>
    <cellStyle name="Normal 31 17" xfId="2426"/>
    <cellStyle name="Normal 31 17 2" xfId="4689"/>
    <cellStyle name="Normal 31 17 3" xfId="5190"/>
    <cellStyle name="Normal 31 18" xfId="3050"/>
    <cellStyle name="Normal 31 18 2" xfId="4703"/>
    <cellStyle name="Normal 31 18 3" xfId="5204"/>
    <cellStyle name="Normal 31 19" xfId="2958"/>
    <cellStyle name="Normal 31 2" xfId="2418"/>
    <cellStyle name="Normal 31 2 2" xfId="4237"/>
    <cellStyle name="Normal 31 2 2 2" xfId="5750"/>
    <cellStyle name="Normal 31 2 2 3" xfId="6008"/>
    <cellStyle name="Normal 31 2 2 4" xfId="8450"/>
    <cellStyle name="Normal 31 2 3" xfId="4754"/>
    <cellStyle name="Normal 31 2 3 2" xfId="5312"/>
    <cellStyle name="Normal 31 2 3 3" xfId="6070"/>
    <cellStyle name="Normal 31 2 3 4" xfId="8511"/>
    <cellStyle name="Normal 31 2 4" xfId="5692"/>
    <cellStyle name="Normal 31 2 5" xfId="5897"/>
    <cellStyle name="Normal 31 2 6" xfId="5506"/>
    <cellStyle name="Normal 31 2 7" xfId="5860"/>
    <cellStyle name="Normal 31 2 8" xfId="5827"/>
    <cellStyle name="Normal 31 2 9" xfId="5939"/>
    <cellStyle name="Normal 31 20" xfId="3056"/>
    <cellStyle name="Normal 31 21" xfId="2952"/>
    <cellStyle name="Normal 31 22" xfId="3062"/>
    <cellStyle name="Normal 31 23" xfId="2946"/>
    <cellStyle name="Normal 31 24" xfId="5889"/>
    <cellStyle name="Normal 31 3" xfId="2428"/>
    <cellStyle name="Normal 31 3 2" xfId="4269"/>
    <cellStyle name="Normal 31 3 3" xfId="4784"/>
    <cellStyle name="Normal 31 4" xfId="2429"/>
    <cellStyle name="Normal 31 4 2" xfId="4303"/>
    <cellStyle name="Normal 31 4 3" xfId="4818"/>
    <cellStyle name="Normal 31 5" xfId="2430"/>
    <cellStyle name="Normal 31 5 2" xfId="4333"/>
    <cellStyle name="Normal 31 5 3" xfId="4847"/>
    <cellStyle name="Normal 31 6" xfId="2431"/>
    <cellStyle name="Normal 31 6 2" xfId="4362"/>
    <cellStyle name="Normal 31 6 3" xfId="4875"/>
    <cellStyle name="Normal 31 7" xfId="2432"/>
    <cellStyle name="Normal 31 7 2" xfId="4393"/>
    <cellStyle name="Normal 31 7 3" xfId="4905"/>
    <cellStyle name="Normal 31 8" xfId="2433"/>
    <cellStyle name="Normal 31 8 2" xfId="4422"/>
    <cellStyle name="Normal 31 8 3" xfId="4933"/>
    <cellStyle name="Normal 31 9" xfId="2434"/>
    <cellStyle name="Normal 31 9 2" xfId="4453"/>
    <cellStyle name="Normal 31 9 3" xfId="4963"/>
    <cellStyle name="Normal 32" xfId="1278"/>
    <cellStyle name="Normal 32 10" xfId="2436"/>
    <cellStyle name="Normal 32 10 2" xfId="4482"/>
    <cellStyle name="Normal 32 10 3" xfId="4991"/>
    <cellStyle name="Normal 32 11" xfId="2437"/>
    <cellStyle name="Normal 32 11 2" xfId="4512"/>
    <cellStyle name="Normal 32 11 3" xfId="5020"/>
    <cellStyle name="Normal 32 12" xfId="2438"/>
    <cellStyle name="Normal 32 12 2" xfId="4542"/>
    <cellStyle name="Normal 32 12 3" xfId="5049"/>
    <cellStyle name="Normal 32 13" xfId="2439"/>
    <cellStyle name="Normal 32 13 2" xfId="4571"/>
    <cellStyle name="Normal 32 13 3" xfId="5077"/>
    <cellStyle name="Normal 32 14" xfId="2440"/>
    <cellStyle name="Normal 32 14 2" xfId="4594"/>
    <cellStyle name="Normal 32 14 3" xfId="5099"/>
    <cellStyle name="Normal 32 15" xfId="2441"/>
    <cellStyle name="Normal 32 15 2" xfId="4282"/>
    <cellStyle name="Normal 32 15 3" xfId="4797"/>
    <cellStyle name="Normal 32 16" xfId="2442"/>
    <cellStyle name="Normal 32 16 2" xfId="4654"/>
    <cellStyle name="Normal 32 16 3" xfId="5156"/>
    <cellStyle name="Normal 32 17" xfId="2443"/>
    <cellStyle name="Normal 32 17 2" xfId="4690"/>
    <cellStyle name="Normal 32 17 3" xfId="5191"/>
    <cellStyle name="Normal 32 18" xfId="3054"/>
    <cellStyle name="Normal 32 18 2" xfId="4702"/>
    <cellStyle name="Normal 32 18 3" xfId="5203"/>
    <cellStyle name="Normal 32 18 4" xfId="5984"/>
    <cellStyle name="Normal 32 18 5" xfId="8417"/>
    <cellStyle name="Normal 32 19" xfId="2954"/>
    <cellStyle name="Normal 32 2" xfId="2435"/>
    <cellStyle name="Normal 32 2 2" xfId="4238"/>
    <cellStyle name="Normal 32 2 2 2" xfId="5422"/>
    <cellStyle name="Normal 32 2 2 3" xfId="6009"/>
    <cellStyle name="Normal 32 2 2 4" xfId="8451"/>
    <cellStyle name="Normal 32 2 3" xfId="4755"/>
    <cellStyle name="Normal 32 2 3 2" xfId="5719"/>
    <cellStyle name="Normal 32 2 3 3" xfId="6071"/>
    <cellStyle name="Normal 32 2 3 4" xfId="8512"/>
    <cellStyle name="Normal 32 2 4" xfId="5491"/>
    <cellStyle name="Normal 32 2 5" xfId="5553"/>
    <cellStyle name="Normal 32 2 6" xfId="5851"/>
    <cellStyle name="Normal 32 2 7" xfId="5923"/>
    <cellStyle name="Normal 32 2 8" xfId="5421"/>
    <cellStyle name="Normal 32 2 9" xfId="5609"/>
    <cellStyle name="Normal 32 20" xfId="3061"/>
    <cellStyle name="Normal 32 21" xfId="2947"/>
    <cellStyle name="Normal 32 22" xfId="3068"/>
    <cellStyle name="Normal 32 23" xfId="2939"/>
    <cellStyle name="Normal 32 24" xfId="5564"/>
    <cellStyle name="Normal 32 25" xfId="5410"/>
    <cellStyle name="Normal 32 3" xfId="2445"/>
    <cellStyle name="Normal 32 3 2" xfId="4270"/>
    <cellStyle name="Normal 32 3 3" xfId="4785"/>
    <cellStyle name="Normal 32 4" xfId="2446"/>
    <cellStyle name="Normal 32 4 2" xfId="4302"/>
    <cellStyle name="Normal 32 4 3" xfId="4817"/>
    <cellStyle name="Normal 32 5" xfId="2447"/>
    <cellStyle name="Normal 32 5 2" xfId="4332"/>
    <cellStyle name="Normal 32 5 3" xfId="4846"/>
    <cellStyle name="Normal 32 6" xfId="2448"/>
    <cellStyle name="Normal 32 6 2" xfId="4361"/>
    <cellStyle name="Normal 32 6 3" xfId="4874"/>
    <cellStyle name="Normal 32 7" xfId="2449"/>
    <cellStyle name="Normal 32 7 2" xfId="4392"/>
    <cellStyle name="Normal 32 7 3" xfId="4904"/>
    <cellStyle name="Normal 32 8" xfId="2450"/>
    <cellStyle name="Normal 32 8 2" xfId="4421"/>
    <cellStyle name="Normal 32 8 3" xfId="4932"/>
    <cellStyle name="Normal 32 9" xfId="2451"/>
    <cellStyle name="Normal 32 9 2" xfId="4452"/>
    <cellStyle name="Normal 32 9 3" xfId="4962"/>
    <cellStyle name="Normal 33" xfId="4201"/>
    <cellStyle name="Normal 33 10" xfId="2453"/>
    <cellStyle name="Normal 33 11" xfId="2454"/>
    <cellStyle name="Normal 33 12" xfId="2455"/>
    <cellStyle name="Normal 33 13" xfId="2456"/>
    <cellStyle name="Normal 33 14" xfId="2457"/>
    <cellStyle name="Normal 33 15" xfId="2458"/>
    <cellStyle name="Normal 33 16" xfId="2459"/>
    <cellStyle name="Normal 33 17" xfId="2460"/>
    <cellStyle name="Normal 33 18" xfId="3060"/>
    <cellStyle name="Normal 33 19" xfId="2948"/>
    <cellStyle name="Normal 33 2" xfId="2452"/>
    <cellStyle name="Normal 33 20" xfId="3067"/>
    <cellStyle name="Normal 33 21" xfId="2941"/>
    <cellStyle name="Normal 33 22" xfId="3074"/>
    <cellStyle name="Normal 33 23" xfId="2921"/>
    <cellStyle name="Normal 33 24" xfId="5743"/>
    <cellStyle name="Normal 33 3" xfId="2461"/>
    <cellStyle name="Normal 33 4" xfId="2462"/>
    <cellStyle name="Normal 33 5" xfId="2463"/>
    <cellStyle name="Normal 33 6" xfId="2464"/>
    <cellStyle name="Normal 33 7" xfId="2465"/>
    <cellStyle name="Normal 33 8" xfId="2466"/>
    <cellStyle name="Normal 33 9" xfId="2467"/>
    <cellStyle name="Normal 34" xfId="4202"/>
    <cellStyle name="Normal 34 10" xfId="2469"/>
    <cellStyle name="Normal 34 11" xfId="2470"/>
    <cellStyle name="Normal 34 12" xfId="2471"/>
    <cellStyle name="Normal 34 13" xfId="2472"/>
    <cellStyle name="Normal 34 14" xfId="2473"/>
    <cellStyle name="Normal 34 15" xfId="2474"/>
    <cellStyle name="Normal 34 16" xfId="2475"/>
    <cellStyle name="Normal 34 17" xfId="2476"/>
    <cellStyle name="Normal 34 18" xfId="3064"/>
    <cellStyle name="Normal 34 19" xfId="2943"/>
    <cellStyle name="Normal 34 2" xfId="2468"/>
    <cellStyle name="Normal 34 20" xfId="3072"/>
    <cellStyle name="Normal 34 21" xfId="2932"/>
    <cellStyle name="Normal 34 22" xfId="3084"/>
    <cellStyle name="Normal 34 23" xfId="2871"/>
    <cellStyle name="Normal 34 24" xfId="5462"/>
    <cellStyle name="Normal 34 3" xfId="2478"/>
    <cellStyle name="Normal 34 4" xfId="2479"/>
    <cellStyle name="Normal 34 5" xfId="2480"/>
    <cellStyle name="Normal 34 6" xfId="2481"/>
    <cellStyle name="Normal 34 7" xfId="2482"/>
    <cellStyle name="Normal 34 8" xfId="2483"/>
    <cellStyle name="Normal 34 9" xfId="2484"/>
    <cellStyle name="Normal 35" xfId="4203"/>
    <cellStyle name="Normal 35 10" xfId="2486"/>
    <cellStyle name="Normal 35 11" xfId="2487"/>
    <cellStyle name="Normal 35 12" xfId="2488"/>
    <cellStyle name="Normal 35 13" xfId="2489"/>
    <cellStyle name="Normal 35 14" xfId="2490"/>
    <cellStyle name="Normal 35 15" xfId="2491"/>
    <cellStyle name="Normal 35 16" xfId="2492"/>
    <cellStyle name="Normal 35 17" xfId="2493"/>
    <cellStyle name="Normal 35 18" xfId="3070"/>
    <cellStyle name="Normal 35 19" xfId="2937"/>
    <cellStyle name="Normal 35 2" xfId="2485"/>
    <cellStyle name="Normal 35 20" xfId="3078"/>
    <cellStyle name="Normal 35 21" xfId="2896"/>
    <cellStyle name="Normal 35 22" xfId="3122"/>
    <cellStyle name="Normal 35 23" xfId="2089"/>
    <cellStyle name="Normal 35 24" xfId="5904"/>
    <cellStyle name="Normal 35 3" xfId="2495"/>
    <cellStyle name="Normal 35 4" xfId="2496"/>
    <cellStyle name="Normal 35 5" xfId="2497"/>
    <cellStyle name="Normal 35 6" xfId="2498"/>
    <cellStyle name="Normal 35 7" xfId="2499"/>
    <cellStyle name="Normal 35 8" xfId="2500"/>
    <cellStyle name="Normal 35 9" xfId="2501"/>
    <cellStyle name="Normal 36" xfId="4204"/>
    <cellStyle name="Normal 36 10" xfId="2503"/>
    <cellStyle name="Normal 36 11" xfId="2504"/>
    <cellStyle name="Normal 36 12" xfId="2505"/>
    <cellStyle name="Normal 36 13" xfId="2506"/>
    <cellStyle name="Normal 36 14" xfId="2507"/>
    <cellStyle name="Normal 36 15" xfId="2508"/>
    <cellStyle name="Normal 36 16" xfId="2509"/>
    <cellStyle name="Normal 36 17" xfId="2510"/>
    <cellStyle name="Normal 36 18" xfId="3076"/>
    <cellStyle name="Normal 36 19" xfId="2914"/>
    <cellStyle name="Normal 36 2" xfId="2502"/>
    <cellStyle name="Normal 36 20" xfId="3102"/>
    <cellStyle name="Normal 36 21" xfId="1865"/>
    <cellStyle name="Normal 36 22" xfId="3212"/>
    <cellStyle name="Normal 36 23" xfId="3433"/>
    <cellStyle name="Normal 36 24" xfId="5832"/>
    <cellStyle name="Normal 36 3" xfId="2512"/>
    <cellStyle name="Normal 36 4" xfId="2513"/>
    <cellStyle name="Normal 36 5" xfId="2514"/>
    <cellStyle name="Normal 36 6" xfId="2515"/>
    <cellStyle name="Normal 36 7" xfId="2516"/>
    <cellStyle name="Normal 36 8" xfId="2517"/>
    <cellStyle name="Normal 36 9" xfId="2518"/>
    <cellStyle name="Normal 37" xfId="4722"/>
    <cellStyle name="Normal 37 10" xfId="2520"/>
    <cellStyle name="Normal 37 11" xfId="2521"/>
    <cellStyle name="Normal 37 12" xfId="2522"/>
    <cellStyle name="Normal 37 13" xfId="2523"/>
    <cellStyle name="Normal 37 14" xfId="2524"/>
    <cellStyle name="Normal 37 15" xfId="2525"/>
    <cellStyle name="Normal 37 16" xfId="2526"/>
    <cellStyle name="Normal 37 17" xfId="2527"/>
    <cellStyle name="Normal 37 18" xfId="3080"/>
    <cellStyle name="Normal 37 19" xfId="2882"/>
    <cellStyle name="Normal 37 2" xfId="2519"/>
    <cellStyle name="Normal 37 20" xfId="3137"/>
    <cellStyle name="Normal 37 21" xfId="2834"/>
    <cellStyle name="Normal 37 22" xfId="3350"/>
    <cellStyle name="Normal 37 23" xfId="3571"/>
    <cellStyle name="Normal 37 24" xfId="5765"/>
    <cellStyle name="Normal 37 3" xfId="2529"/>
    <cellStyle name="Normal 37 4" xfId="2530"/>
    <cellStyle name="Normal 37 5" xfId="2531"/>
    <cellStyle name="Normal 37 6" xfId="2532"/>
    <cellStyle name="Normal 37 7" xfId="2533"/>
    <cellStyle name="Normal 37 8" xfId="2534"/>
    <cellStyle name="Normal 37 9" xfId="2535"/>
    <cellStyle name="Normal 38" xfId="4205"/>
    <cellStyle name="Normal 38 10" xfId="2537"/>
    <cellStyle name="Normal 38 11" xfId="2538"/>
    <cellStyle name="Normal 38 12" xfId="2539"/>
    <cellStyle name="Normal 38 13" xfId="2540"/>
    <cellStyle name="Normal 38 14" xfId="2541"/>
    <cellStyle name="Normal 38 15" xfId="2542"/>
    <cellStyle name="Normal 38 16" xfId="2543"/>
    <cellStyle name="Normal 38 17" xfId="2544"/>
    <cellStyle name="Normal 38 18" xfId="3092"/>
    <cellStyle name="Normal 38 19" xfId="1772"/>
    <cellStyle name="Normal 38 2" xfId="2536"/>
    <cellStyle name="Normal 38 20" xfId="3178"/>
    <cellStyle name="Normal 38 21" xfId="3400"/>
    <cellStyle name="Normal 38 22" xfId="3621"/>
    <cellStyle name="Normal 38 23" xfId="3830"/>
    <cellStyle name="Normal 38 24" xfId="5271"/>
    <cellStyle name="Normal 38 3" xfId="2546"/>
    <cellStyle name="Normal 38 4" xfId="2547"/>
    <cellStyle name="Normal 38 5" xfId="2548"/>
    <cellStyle name="Normal 38 6" xfId="2549"/>
    <cellStyle name="Normal 38 7" xfId="2550"/>
    <cellStyle name="Normal 38 8" xfId="2551"/>
    <cellStyle name="Normal 38 9" xfId="2552"/>
    <cellStyle name="Normal 39" xfId="4206"/>
    <cellStyle name="Normal 39 10" xfId="2554"/>
    <cellStyle name="Normal 39 11" xfId="2555"/>
    <cellStyle name="Normal 39 12" xfId="2556"/>
    <cellStyle name="Normal 39 13" xfId="2557"/>
    <cellStyle name="Normal 39 14" xfId="2558"/>
    <cellStyle name="Normal 39 15" xfId="2559"/>
    <cellStyle name="Normal 39 16" xfId="2560"/>
    <cellStyle name="Normal 39 17" xfId="2561"/>
    <cellStyle name="Normal 39 18" xfId="3105"/>
    <cellStyle name="Normal 39 19" xfId="1890"/>
    <cellStyle name="Normal 39 2" xfId="2553"/>
    <cellStyle name="Normal 39 20" xfId="3221"/>
    <cellStyle name="Normal 39 21" xfId="3442"/>
    <cellStyle name="Normal 39 22" xfId="3662"/>
    <cellStyle name="Normal 39 23" xfId="3861"/>
    <cellStyle name="Normal 39 24" xfId="5911"/>
    <cellStyle name="Normal 39 3" xfId="2563"/>
    <cellStyle name="Normal 39 4" xfId="2564"/>
    <cellStyle name="Normal 39 5" xfId="2565"/>
    <cellStyle name="Normal 39 6" xfId="2566"/>
    <cellStyle name="Normal 39 7" xfId="2567"/>
    <cellStyle name="Normal 39 8" xfId="2568"/>
    <cellStyle name="Normal 39 9" xfId="2569"/>
    <cellStyle name="Normal 4" xfId="4721"/>
    <cellStyle name="Normal 4 10" xfId="2571"/>
    <cellStyle name="Normal 4 11" xfId="2572"/>
    <cellStyle name="Normal 4 12" xfId="2573"/>
    <cellStyle name="Normal 4 13" xfId="2574"/>
    <cellStyle name="Normal 4 14" xfId="2575"/>
    <cellStyle name="Normal 4 15" xfId="2576"/>
    <cellStyle name="Normal 4 16" xfId="2577"/>
    <cellStyle name="Normal 4 17" xfId="2578"/>
    <cellStyle name="Normal 4 18" xfId="3116"/>
    <cellStyle name="Normal 4 19" xfId="2006"/>
    <cellStyle name="Normal 4 2" xfId="2570"/>
    <cellStyle name="Normal 4 20" xfId="3262"/>
    <cellStyle name="Normal 4 21" xfId="3483"/>
    <cellStyle name="Normal 4 22" xfId="3703"/>
    <cellStyle name="Normal 4 23" xfId="3892"/>
    <cellStyle name="Normal 4 24" xfId="5768"/>
    <cellStyle name="Normal 4 3" xfId="2580"/>
    <cellStyle name="Normal 4 4" xfId="2581"/>
    <cellStyle name="Normal 4 5" xfId="2582"/>
    <cellStyle name="Normal 4 6" xfId="2583"/>
    <cellStyle name="Normal 4 7" xfId="2584"/>
    <cellStyle name="Normal 4 8" xfId="2585"/>
    <cellStyle name="Normal 4 9" xfId="2586"/>
    <cellStyle name="Normal 40" xfId="4207"/>
    <cellStyle name="Normal 40 10" xfId="2588"/>
    <cellStyle name="Normal 40 11" xfId="2589"/>
    <cellStyle name="Normal 40 12" xfId="2590"/>
    <cellStyle name="Normal 40 13" xfId="2591"/>
    <cellStyle name="Normal 40 14" xfId="2592"/>
    <cellStyle name="Normal 40 15" xfId="2593"/>
    <cellStyle name="Normal 40 16" xfId="2594"/>
    <cellStyle name="Normal 40 17" xfId="2595"/>
    <cellStyle name="Normal 40 18" xfId="3129"/>
    <cellStyle name="Normal 40 19" xfId="2528"/>
    <cellStyle name="Normal 40 2" xfId="2587"/>
    <cellStyle name="Normal 40 20" xfId="3303"/>
    <cellStyle name="Normal 40 21" xfId="3524"/>
    <cellStyle name="Normal 40 22" xfId="3744"/>
    <cellStyle name="Normal 40 23" xfId="3923"/>
    <cellStyle name="Normal 40 24" xfId="5957"/>
    <cellStyle name="Normal 40 3" xfId="2597"/>
    <cellStyle name="Normal 40 4" xfId="2598"/>
    <cellStyle name="Normal 40 5" xfId="2599"/>
    <cellStyle name="Normal 40 6" xfId="2600"/>
    <cellStyle name="Normal 40 7" xfId="2601"/>
    <cellStyle name="Normal 40 8" xfId="2602"/>
    <cellStyle name="Normal 40 9" xfId="2603"/>
    <cellStyle name="Normal 41" xfId="4208"/>
    <cellStyle name="Normal 42" xfId="4209"/>
    <cellStyle name="Normal 42 10" xfId="2605"/>
    <cellStyle name="Normal 42 10 2" xfId="4474"/>
    <cellStyle name="Normal 42 10 3" xfId="4983"/>
    <cellStyle name="Normal 42 11" xfId="2606"/>
    <cellStyle name="Normal 42 11 2" xfId="4504"/>
    <cellStyle name="Normal 42 11 3" xfId="5012"/>
    <cellStyle name="Normal 42 12" xfId="2607"/>
    <cellStyle name="Normal 42 12 2" xfId="4534"/>
    <cellStyle name="Normal 42 12 3" xfId="5041"/>
    <cellStyle name="Normal 42 13" xfId="2608"/>
    <cellStyle name="Normal 42 13 2" xfId="4563"/>
    <cellStyle name="Normal 42 13 3" xfId="5069"/>
    <cellStyle name="Normal 42 14" xfId="2609"/>
    <cellStyle name="Normal 42 14 2" xfId="4593"/>
    <cellStyle name="Normal 42 14 3" xfId="5098"/>
    <cellStyle name="Normal 42 15" xfId="2610"/>
    <cellStyle name="Normal 42 15 2" xfId="4639"/>
    <cellStyle name="Normal 42 15 2 2" xfId="5700"/>
    <cellStyle name="Normal 42 15 2 3" xfId="6024"/>
    <cellStyle name="Normal 42 15 2 4" xfId="8465"/>
    <cellStyle name="Normal 42 15 3" xfId="5142"/>
    <cellStyle name="Normal 42 15 3 2" xfId="5929"/>
    <cellStyle name="Normal 42 15 3 3" xfId="6085"/>
    <cellStyle name="Normal 42 15 3 4" xfId="8526"/>
    <cellStyle name="Normal 42 15 4" xfId="5485"/>
    <cellStyle name="Normal 42 15 5" xfId="5226"/>
    <cellStyle name="Normal 42 15 6" xfId="5458"/>
    <cellStyle name="Normal 42 15 7" xfId="5351"/>
    <cellStyle name="Normal 42 15 8" xfId="5425"/>
    <cellStyle name="Normal 42 15 9" xfId="5867"/>
    <cellStyle name="Normal 42 16" xfId="2611"/>
    <cellStyle name="Normal 42 16 2" xfId="4653"/>
    <cellStyle name="Normal 42 16 3" xfId="5155"/>
    <cellStyle name="Normal 42 17" xfId="2612"/>
    <cellStyle name="Normal 42 17 2" xfId="4699"/>
    <cellStyle name="Normal 42 17 3" xfId="5200"/>
    <cellStyle name="Normal 42 18" xfId="3142"/>
    <cellStyle name="Normal 42 18 2" xfId="4701"/>
    <cellStyle name="Normal 42 18 3" xfId="5202"/>
    <cellStyle name="Normal 42 19" xfId="3364"/>
    <cellStyle name="Normal 42 2" xfId="2604"/>
    <cellStyle name="Normal 42 2 2" xfId="4239"/>
    <cellStyle name="Normal 42 2 3" xfId="4756"/>
    <cellStyle name="Normal 42 20" xfId="3585"/>
    <cellStyle name="Normal 42 21" xfId="3802"/>
    <cellStyle name="Normal 42 22" xfId="3974"/>
    <cellStyle name="Normal 42 23" xfId="4140"/>
    <cellStyle name="Normal 42 24" xfId="5841"/>
    <cellStyle name="Normal 42 3" xfId="2614"/>
    <cellStyle name="Normal 42 3 2" xfId="4279"/>
    <cellStyle name="Normal 42 3 3" xfId="4794"/>
    <cellStyle name="Normal 42 4" xfId="2615"/>
    <cellStyle name="Normal 42 4 2" xfId="4294"/>
    <cellStyle name="Normal 42 4 3" xfId="4809"/>
    <cellStyle name="Normal 42 5" xfId="2616"/>
    <cellStyle name="Normal 42 5 2" xfId="4324"/>
    <cellStyle name="Normal 42 5 3" xfId="4838"/>
    <cellStyle name="Normal 42 6" xfId="2617"/>
    <cellStyle name="Normal 42 6 2" xfId="4353"/>
    <cellStyle name="Normal 42 6 3" xfId="4866"/>
    <cellStyle name="Normal 42 7" xfId="2618"/>
    <cellStyle name="Normal 42 7 2" xfId="4384"/>
    <cellStyle name="Normal 42 7 3" xfId="4896"/>
    <cellStyle name="Normal 42 8" xfId="2619"/>
    <cellStyle name="Normal 42 8 2" xfId="4413"/>
    <cellStyle name="Normal 42 8 3" xfId="4924"/>
    <cellStyle name="Normal 42 9" xfId="2620"/>
    <cellStyle name="Normal 42 9 2" xfId="4444"/>
    <cellStyle name="Normal 42 9 3" xfId="4954"/>
    <cellStyle name="Normal 43" xfId="1727"/>
    <cellStyle name="Normal 43 10" xfId="2622"/>
    <cellStyle name="Normal 43 11" xfId="2623"/>
    <cellStyle name="Normal 43 12" xfId="2624"/>
    <cellStyle name="Normal 43 13" xfId="2625"/>
    <cellStyle name="Normal 43 14" xfId="2626"/>
    <cellStyle name="Normal 43 15" xfId="2627"/>
    <cellStyle name="Normal 43 16" xfId="2628"/>
    <cellStyle name="Normal 43 17" xfId="2629"/>
    <cellStyle name="Normal 43 18" xfId="3156"/>
    <cellStyle name="Normal 43 19" xfId="3378"/>
    <cellStyle name="Normal 43 2" xfId="2621"/>
    <cellStyle name="Normal 43 20" xfId="3599"/>
    <cellStyle name="Normal 43 21" xfId="3813"/>
    <cellStyle name="Normal 43 22" xfId="3985"/>
    <cellStyle name="Normal 43 23" xfId="4141"/>
    <cellStyle name="Normal 43 24" xfId="5945"/>
    <cellStyle name="Normal 43 24 2" xfId="5837"/>
    <cellStyle name="Normal 43 24 3" xfId="6107"/>
    <cellStyle name="Normal 43 24 4" xfId="8549"/>
    <cellStyle name="Normal 43 25" xfId="5967"/>
    <cellStyle name="Normal 43 25 2" xfId="6109"/>
    <cellStyle name="Normal 43 26" xfId="8564"/>
    <cellStyle name="Normal 43 3" xfId="2631"/>
    <cellStyle name="Normal 43 4" xfId="2632"/>
    <cellStyle name="Normal 43 5" xfId="2633"/>
    <cellStyle name="Normal 43 6" xfId="2634"/>
    <cellStyle name="Normal 43 7" xfId="2635"/>
    <cellStyle name="Normal 43 8" xfId="2636"/>
    <cellStyle name="Normal 43 9" xfId="2637"/>
    <cellStyle name="Normal 44" xfId="1769"/>
    <cellStyle name="Normal 44 10" xfId="2639"/>
    <cellStyle name="Normal 44 11" xfId="2640"/>
    <cellStyle name="Normal 44 12" xfId="2641"/>
    <cellStyle name="Normal 44 13" xfId="2642"/>
    <cellStyle name="Normal 44 14" xfId="2643"/>
    <cellStyle name="Normal 44 15" xfId="2644"/>
    <cellStyle name="Normal 44 16" xfId="2645"/>
    <cellStyle name="Normal 44 17" xfId="2646"/>
    <cellStyle name="Normal 44 18" xfId="3171"/>
    <cellStyle name="Normal 44 19" xfId="3393"/>
    <cellStyle name="Normal 44 2" xfId="2638"/>
    <cellStyle name="Normal 44 20" xfId="3614"/>
    <cellStyle name="Normal 44 21" xfId="3824"/>
    <cellStyle name="Normal 44 22" xfId="3996"/>
    <cellStyle name="Normal 44 23" xfId="4142"/>
    <cellStyle name="Normal 44 24" xfId="4723"/>
    <cellStyle name="Normal 44 24 2" xfId="5285"/>
    <cellStyle name="Normal 44 24 3" xfId="6043"/>
    <cellStyle name="Normal 44 24 4" xfId="8484"/>
    <cellStyle name="Normal 44 25" xfId="5221"/>
    <cellStyle name="Normal 44 26" xfId="5969"/>
    <cellStyle name="Normal 44 26 2" xfId="6111"/>
    <cellStyle name="Normal 44 3" xfId="2648"/>
    <cellStyle name="Normal 44 4" xfId="2649"/>
    <cellStyle name="Normal 44 5" xfId="2650"/>
    <cellStyle name="Normal 44 6" xfId="2651"/>
    <cellStyle name="Normal 44 7" xfId="2652"/>
    <cellStyle name="Normal 44 8" xfId="2653"/>
    <cellStyle name="Normal 44 9" xfId="2654"/>
    <cellStyle name="Normal 45" xfId="2842"/>
    <cellStyle name="Normal 45 2" xfId="4724"/>
    <cellStyle name="Normal 45 3" xfId="5222"/>
    <cellStyle name="Normal 45 4" xfId="5971"/>
    <cellStyle name="Normal 45 4 2" xfId="6113"/>
    <cellStyle name="Normal 46" xfId="2655"/>
    <cellStyle name="Normal 46 10" xfId="2656"/>
    <cellStyle name="Normal 46 11" xfId="2657"/>
    <cellStyle name="Normal 46 12" xfId="2658"/>
    <cellStyle name="Normal 46 13" xfId="2659"/>
    <cellStyle name="Normal 46 14" xfId="2660"/>
    <cellStyle name="Normal 46 15" xfId="2661"/>
    <cellStyle name="Normal 46 16" xfId="2662"/>
    <cellStyle name="Normal 46 17" xfId="2663"/>
    <cellStyle name="Normal 46 18" xfId="4725"/>
    <cellStyle name="Normal 46 18 2" xfId="5303"/>
    <cellStyle name="Normal 46 18 3" xfId="6044"/>
    <cellStyle name="Normal 46 18 4" xfId="8485"/>
    <cellStyle name="Normal 46 19" xfId="5223"/>
    <cellStyle name="Normal 46 19 2" xfId="5235"/>
    <cellStyle name="Normal 46 19 3" xfId="6104"/>
    <cellStyle name="Normal 46 19 4" xfId="8545"/>
    <cellStyle name="Normal 46 2" xfId="2664"/>
    <cellStyle name="Normal 46 20" xfId="5949"/>
    <cellStyle name="Normal 46 21" xfId="5477"/>
    <cellStyle name="Normal 46 22" xfId="5479"/>
    <cellStyle name="Normal 46 23" xfId="5420"/>
    <cellStyle name="Normal 46 24" xfId="5937"/>
    <cellStyle name="Normal 46 3" xfId="2665"/>
    <cellStyle name="Normal 46 4" xfId="2666"/>
    <cellStyle name="Normal 46 5" xfId="2667"/>
    <cellStyle name="Normal 46 6" xfId="2668"/>
    <cellStyle name="Normal 46 7" xfId="2669"/>
    <cellStyle name="Normal 46 8" xfId="2670"/>
    <cellStyle name="Normal 46 9" xfId="2671"/>
    <cellStyle name="Normal 47" xfId="2672"/>
    <cellStyle name="Normal 47 2" xfId="2673"/>
    <cellStyle name="Normal 47 3" xfId="4726"/>
    <cellStyle name="Normal 47 3 2" xfId="5703"/>
    <cellStyle name="Normal 47 3 3" xfId="6045"/>
    <cellStyle name="Normal 47 3 4" xfId="8486"/>
    <cellStyle name="Normal 47 4" xfId="5224"/>
    <cellStyle name="Normal 47 4 2" xfId="5456"/>
    <cellStyle name="Normal 47 4 3" xfId="6105"/>
    <cellStyle name="Normal 47 4 4" xfId="8546"/>
    <cellStyle name="Normal 47 5" xfId="5228"/>
    <cellStyle name="Normal 47 6" xfId="5494"/>
    <cellStyle name="Normal 47 7" xfId="5507"/>
    <cellStyle name="Normal 47 8" xfId="5874"/>
    <cellStyle name="Normal 47 9" xfId="5803"/>
    <cellStyle name="Normal 48" xfId="2674"/>
    <cellStyle name="Normal 48 10" xfId="5903"/>
    <cellStyle name="Normal 48 2" xfId="2675"/>
    <cellStyle name="Normal 48 3" xfId="2676"/>
    <cellStyle name="Normal 48 4" xfId="4727"/>
    <cellStyle name="Normal 48 4 2" xfId="5699"/>
    <cellStyle name="Normal 48 4 3" xfId="6046"/>
    <cellStyle name="Normal 48 4 4" xfId="8487"/>
    <cellStyle name="Normal 48 5" xfId="5225"/>
    <cellStyle name="Normal 48 5 2" xfId="5386"/>
    <cellStyle name="Normal 48 5 3" xfId="6106"/>
    <cellStyle name="Normal 48 5 4" xfId="8547"/>
    <cellStyle name="Normal 48 6" xfId="5829"/>
    <cellStyle name="Normal 48 7" xfId="5415"/>
    <cellStyle name="Normal 48 8" xfId="5426"/>
    <cellStyle name="Normal 48 9" xfId="5779"/>
    <cellStyle name="Normal 49" xfId="2677"/>
    <cellStyle name="Normal 49 10" xfId="5611"/>
    <cellStyle name="Normal 49 11" xfId="5561"/>
    <cellStyle name="Normal 49 2" xfId="2678"/>
    <cellStyle name="Normal 49 3" xfId="2679"/>
    <cellStyle name="Normal 49 4" xfId="5697"/>
    <cellStyle name="Normal 49 5" xfId="5840"/>
    <cellStyle name="Normal 49 6" xfId="5898"/>
    <cellStyle name="Normal 49 7" xfId="5689"/>
    <cellStyle name="Normal 49 8" xfId="5369"/>
    <cellStyle name="Normal 49 9" xfId="5848"/>
    <cellStyle name="Normal 5" xfId="4174"/>
    <cellStyle name="Normal 5 10" xfId="2681"/>
    <cellStyle name="Normal 5 10 2" xfId="4500"/>
    <cellStyle name="Normal 5 10 3" xfId="5009"/>
    <cellStyle name="Normal 5 11" xfId="2682"/>
    <cellStyle name="Normal 5 11 2" xfId="4530"/>
    <cellStyle name="Normal 5 11 3" xfId="5038"/>
    <cellStyle name="Normal 5 12" xfId="2683"/>
    <cellStyle name="Normal 5 12 2" xfId="4559"/>
    <cellStyle name="Normal 5 12 3" xfId="5066"/>
    <cellStyle name="Normal 5 13" xfId="2684"/>
    <cellStyle name="Normal 5 13 2" xfId="4589"/>
    <cellStyle name="Normal 5 13 3" xfId="5095"/>
    <cellStyle name="Normal 5 14" xfId="2685"/>
    <cellStyle name="Normal 5 14 2" xfId="4612"/>
    <cellStyle name="Normal 5 14 3" xfId="5117"/>
    <cellStyle name="Normal 5 15" xfId="2686"/>
    <cellStyle name="Normal 5 15 2" xfId="4636"/>
    <cellStyle name="Normal 5 15 3" xfId="5139"/>
    <cellStyle name="Normal 5 16" xfId="2687"/>
    <cellStyle name="Normal 5 16 2" xfId="4672"/>
    <cellStyle name="Normal 5 16 3" xfId="5174"/>
    <cellStyle name="Normal 5 17" xfId="2688"/>
    <cellStyle name="Normal 5 17 2" xfId="4686"/>
    <cellStyle name="Normal 5 17 2 2" xfId="5567"/>
    <cellStyle name="Normal 5 17 2 3" xfId="6042"/>
    <cellStyle name="Normal 5 17 2 4" xfId="8483"/>
    <cellStyle name="Normal 5 17 3" xfId="5187"/>
    <cellStyle name="Normal 5 17 3 2" xfId="5873"/>
    <cellStyle name="Normal 5 17 3 3" xfId="6103"/>
    <cellStyle name="Normal 5 17 3 4" xfId="8544"/>
    <cellStyle name="Normal 5 17 4" xfId="5433"/>
    <cellStyle name="Normal 5 17 5" xfId="5536"/>
    <cellStyle name="Normal 5 17 6" xfId="5452"/>
    <cellStyle name="Normal 5 17 7" xfId="5916"/>
    <cellStyle name="Normal 5 17 8" xfId="5846"/>
    <cellStyle name="Normal 5 17 9" xfId="5921"/>
    <cellStyle name="Normal 5 18" xfId="3209"/>
    <cellStyle name="Normal 5 18 2" xfId="4719"/>
    <cellStyle name="Normal 5 18 3" xfId="5220"/>
    <cellStyle name="Normal 5 19" xfId="3430"/>
    <cellStyle name="Normal 5 2" xfId="2680"/>
    <cellStyle name="Normal 5 2 2" xfId="4211"/>
    <cellStyle name="Normal 5 2 3" xfId="4728"/>
    <cellStyle name="Normal 5 20" xfId="3651"/>
    <cellStyle name="Normal 5 21" xfId="3852"/>
    <cellStyle name="Normal 5 22" xfId="4023"/>
    <cellStyle name="Normal 5 23" xfId="4143"/>
    <cellStyle name="Normal 5 24" xfId="5932"/>
    <cellStyle name="Normal 5 3" xfId="2689"/>
    <cellStyle name="Normal 5 3 2" xfId="4243"/>
    <cellStyle name="Normal 5 3 2 2" xfId="5435"/>
    <cellStyle name="Normal 5 3 2 3" xfId="6011"/>
    <cellStyle name="Normal 5 3 2 4" xfId="8452"/>
    <cellStyle name="Normal 5 3 3" xfId="4758"/>
    <cellStyle name="Normal 5 3 3 2" xfId="5384"/>
    <cellStyle name="Normal 5 3 3 3" xfId="6072"/>
    <cellStyle name="Normal 5 3 3 4" xfId="8513"/>
    <cellStyle name="Normal 5 3 4" xfId="5919"/>
    <cellStyle name="Normal 5 3 5" xfId="5342"/>
    <cellStyle name="Normal 5 3 6" xfId="5879"/>
    <cellStyle name="Normal 5 3 7" xfId="5707"/>
    <cellStyle name="Normal 5 3 8" xfId="5868"/>
    <cellStyle name="Normal 5 3 9" xfId="5899"/>
    <cellStyle name="Normal 5 4" xfId="2690"/>
    <cellStyle name="Normal 5 4 2" xfId="4320"/>
    <cellStyle name="Normal 5 4 3" xfId="4835"/>
    <cellStyle name="Normal 5 5" xfId="2691"/>
    <cellStyle name="Normal 5 5 2" xfId="4350"/>
    <cellStyle name="Normal 5 5 3" xfId="4864"/>
    <cellStyle name="Normal 5 6" xfId="2692"/>
    <cellStyle name="Normal 5 6 2" xfId="4379"/>
    <cellStyle name="Normal 5 6 3" xfId="4892"/>
    <cellStyle name="Normal 5 7" xfId="2693"/>
    <cellStyle name="Normal 5 7 2" xfId="4410"/>
    <cellStyle name="Normal 5 7 3" xfId="4922"/>
    <cellStyle name="Normal 5 8" xfId="2694"/>
    <cellStyle name="Normal 5 8 2" xfId="4439"/>
    <cellStyle name="Normal 5 8 3" xfId="4950"/>
    <cellStyle name="Normal 5 9" xfId="2695"/>
    <cellStyle name="Normal 5 9 2" xfId="4470"/>
    <cellStyle name="Normal 5 9 3" xfId="4980"/>
    <cellStyle name="Normal 50" xfId="2696"/>
    <cellStyle name="Normal 50 10" xfId="5940"/>
    <cellStyle name="Normal 50 11" xfId="5930"/>
    <cellStyle name="Normal 50 2" xfId="2697"/>
    <cellStyle name="Normal 50 3" xfId="2698"/>
    <cellStyle name="Normal 50 4" xfId="5589"/>
    <cellStyle name="Normal 50 5" xfId="5388"/>
    <cellStyle name="Normal 50 6" xfId="5595"/>
    <cellStyle name="Normal 50 7" xfId="5721"/>
    <cellStyle name="Normal 50 8" xfId="5600"/>
    <cellStyle name="Normal 50 9" xfId="5943"/>
    <cellStyle name="Normal 51" xfId="2699"/>
    <cellStyle name="Normal 51 10" xfId="5927"/>
    <cellStyle name="Normal 51 11" xfId="5623"/>
    <cellStyle name="Normal 51 2" xfId="2700"/>
    <cellStyle name="Normal 51 3" xfId="2701"/>
    <cellStyle name="Normal 51 4" xfId="5791"/>
    <cellStyle name="Normal 51 5" xfId="5861"/>
    <cellStyle name="Normal 51 6" xfId="5250"/>
    <cellStyle name="Normal 51 7" xfId="5404"/>
    <cellStyle name="Normal 51 8" xfId="5790"/>
    <cellStyle name="Normal 51 9" xfId="5681"/>
    <cellStyle name="Normal 52" xfId="2702"/>
    <cellStyle name="Normal 52 10" xfId="5850"/>
    <cellStyle name="Normal 52 11" xfId="5625"/>
    <cellStyle name="Normal 52 2" xfId="2703"/>
    <cellStyle name="Normal 52 3" xfId="2704"/>
    <cellStyle name="Normal 52 4" xfId="5337"/>
    <cellStyle name="Normal 52 5" xfId="5470"/>
    <cellStyle name="Normal 52 6" xfId="5441"/>
    <cellStyle name="Normal 52 7" xfId="5734"/>
    <cellStyle name="Normal 52 8" xfId="5856"/>
    <cellStyle name="Normal 52 9" xfId="5653"/>
    <cellStyle name="Normal 53" xfId="2705"/>
    <cellStyle name="Normal 53 10" xfId="5669"/>
    <cellStyle name="Normal 53 11" xfId="5785"/>
    <cellStyle name="Normal 53 2" xfId="2706"/>
    <cellStyle name="Normal 53 3" xfId="2707"/>
    <cellStyle name="Normal 53 4" xfId="5368"/>
    <cellStyle name="Normal 53 5" xfId="5820"/>
    <cellStyle name="Normal 53 6" xfId="5737"/>
    <cellStyle name="Normal 53 7" xfId="5482"/>
    <cellStyle name="Normal 53 8" xfId="5442"/>
    <cellStyle name="Normal 53 9" xfId="5660"/>
    <cellStyle name="Normal 54" xfId="2708"/>
    <cellStyle name="Normal 54 10" xfId="5670"/>
    <cellStyle name="Normal 54 11" xfId="5628"/>
    <cellStyle name="Normal 54 2" xfId="2709"/>
    <cellStyle name="Normal 54 3" xfId="2710"/>
    <cellStyle name="Normal 54 4" xfId="5678"/>
    <cellStyle name="Normal 54 5" xfId="5508"/>
    <cellStyle name="Normal 54 6" xfId="5475"/>
    <cellStyle name="Normal 54 7" xfId="5796"/>
    <cellStyle name="Normal 54 8" xfId="5618"/>
    <cellStyle name="Normal 54 9" xfId="5307"/>
    <cellStyle name="Normal 55" xfId="2711"/>
    <cellStyle name="Normal 55 10" xfId="5682"/>
    <cellStyle name="Normal 55 11" xfId="5290"/>
    <cellStyle name="Normal 55 2" xfId="2712"/>
    <cellStyle name="Normal 55 3" xfId="2713"/>
    <cellStyle name="Normal 55 4" xfId="5771"/>
    <cellStyle name="Normal 55 5" xfId="5363"/>
    <cellStyle name="Normal 55 6" xfId="5797"/>
    <cellStyle name="Normal 55 7" xfId="5492"/>
    <cellStyle name="Normal 55 8" xfId="5601"/>
    <cellStyle name="Normal 55 9" xfId="5604"/>
    <cellStyle name="Normal 56" xfId="2714"/>
    <cellStyle name="Normal 56 10" xfId="5317"/>
    <cellStyle name="Normal 56 11" xfId="5246"/>
    <cellStyle name="Normal 56 2" xfId="2715"/>
    <cellStyle name="Normal 56 3" xfId="2716"/>
    <cellStyle name="Normal 56 4" xfId="5812"/>
    <cellStyle name="Normal 56 5" xfId="5513"/>
    <cellStyle name="Normal 56 6" xfId="5244"/>
    <cellStyle name="Normal 56 7" xfId="5729"/>
    <cellStyle name="Normal 56 8" xfId="5377"/>
    <cellStyle name="Normal 56 9" xfId="5895"/>
    <cellStyle name="Normal 57" xfId="2717"/>
    <cellStyle name="Normal 57 10" xfId="5809"/>
    <cellStyle name="Normal 57 11" xfId="5297"/>
    <cellStyle name="Normal 57 2" xfId="2718"/>
    <cellStyle name="Normal 57 3" xfId="2719"/>
    <cellStyle name="Normal 57 4" xfId="5514"/>
    <cellStyle name="Normal 57 5" xfId="5815"/>
    <cellStyle name="Normal 57 6" xfId="5733"/>
    <cellStyle name="Normal 57 7" xfId="5238"/>
    <cellStyle name="Normal 57 8" xfId="5813"/>
    <cellStyle name="Normal 57 9" xfId="5615"/>
    <cellStyle name="Normal 58" xfId="2720"/>
    <cellStyle name="Normal 58 10" xfId="5349"/>
    <cellStyle name="Normal 58 11" xfId="5443"/>
    <cellStyle name="Normal 58 2" xfId="2721"/>
    <cellStyle name="Normal 58 3" xfId="2722"/>
    <cellStyle name="Normal 58 4" xfId="5962"/>
    <cellStyle name="Normal 58 5" xfId="5591"/>
    <cellStyle name="Normal 58 6" xfId="5649"/>
    <cellStyle name="Normal 58 7" xfId="5671"/>
    <cellStyle name="Normal 58 8" xfId="5483"/>
    <cellStyle name="Normal 58 9" xfId="5617"/>
    <cellStyle name="Normal 59" xfId="2723"/>
    <cellStyle name="Normal 59 10" xfId="5266"/>
    <cellStyle name="Normal 59 11" xfId="5314"/>
    <cellStyle name="Normal 59 2" xfId="2724"/>
    <cellStyle name="Normal 59 3" xfId="2725"/>
    <cellStyle name="Normal 59 4" xfId="5952"/>
    <cellStyle name="Normal 59 5" xfId="5440"/>
    <cellStyle name="Normal 59 6" xfId="5607"/>
    <cellStyle name="Normal 59 7" xfId="5956"/>
    <cellStyle name="Normal 59 8" xfId="5416"/>
    <cellStyle name="Normal 59 9" xfId="5621"/>
    <cellStyle name="Normal 6" xfId="4175"/>
    <cellStyle name="Normal 6 10" xfId="2727"/>
    <cellStyle name="Normal 6 10 2" xfId="4499"/>
    <cellStyle name="Normal 6 10 3" xfId="5008"/>
    <cellStyle name="Normal 6 11" xfId="2728"/>
    <cellStyle name="Normal 6 11 2" xfId="4529"/>
    <cellStyle name="Normal 6 11 3" xfId="5037"/>
    <cellStyle name="Normal 6 12" xfId="2729"/>
    <cellStyle name="Normal 6 12 2" xfId="4558"/>
    <cellStyle name="Normal 6 12 3" xfId="5065"/>
    <cellStyle name="Normal 6 13" xfId="2730"/>
    <cellStyle name="Normal 6 13 2" xfId="4588"/>
    <cellStyle name="Normal 6 13 3" xfId="5094"/>
    <cellStyle name="Normal 6 14" xfId="2731"/>
    <cellStyle name="Normal 6 14 2" xfId="4611"/>
    <cellStyle name="Normal 6 14 3" xfId="5116"/>
    <cellStyle name="Normal 6 15" xfId="2732"/>
    <cellStyle name="Normal 6 15 2" xfId="4635"/>
    <cellStyle name="Normal 6 15 3" xfId="5138"/>
    <cellStyle name="Normal 6 16" xfId="2733"/>
    <cellStyle name="Normal 6 16 2" xfId="4671"/>
    <cellStyle name="Normal 6 16 3" xfId="5173"/>
    <cellStyle name="Normal 6 17" xfId="2734"/>
    <cellStyle name="Normal 6 17 2" xfId="4685"/>
    <cellStyle name="Normal 6 17 2 2" xfId="5679"/>
    <cellStyle name="Normal 6 17 2 3" xfId="6041"/>
    <cellStyle name="Normal 6 17 2 4" xfId="8482"/>
    <cellStyle name="Normal 6 17 3" xfId="5186"/>
    <cellStyle name="Normal 6 17 3 2" xfId="5321"/>
    <cellStyle name="Normal 6 17 3 3" xfId="6102"/>
    <cellStyle name="Normal 6 17 3 4" xfId="8543"/>
    <cellStyle name="Normal 6 17 4" xfId="5592"/>
    <cellStyle name="Normal 6 17 5" xfId="5656"/>
    <cellStyle name="Normal 6 17 6" xfId="5269"/>
    <cellStyle name="Normal 6 17 7" xfId="5871"/>
    <cellStyle name="Normal 6 17 8" xfId="5629"/>
    <cellStyle name="Normal 6 17 9" xfId="5884"/>
    <cellStyle name="Normal 6 18" xfId="3251"/>
    <cellStyle name="Normal 6 18 2" xfId="4718"/>
    <cellStyle name="Normal 6 18 3" xfId="5219"/>
    <cellStyle name="Normal 6 19" xfId="3472"/>
    <cellStyle name="Normal 6 2" xfId="2726"/>
    <cellStyle name="Normal 6 2 2" xfId="4212"/>
    <cellStyle name="Normal 6 2 2 2" xfId="7407"/>
    <cellStyle name="Normal 6 2 2 3" xfId="8426"/>
    <cellStyle name="Normal 6 2 3" xfId="4729"/>
    <cellStyle name="Normal 6 20" xfId="3692"/>
    <cellStyle name="Normal 6 21" xfId="3883"/>
    <cellStyle name="Normal 6 22" xfId="4053"/>
    <cellStyle name="Normal 6 23" xfId="4144"/>
    <cellStyle name="Normal 6 24" xfId="5360"/>
    <cellStyle name="Normal 6 3" xfId="2736"/>
    <cellStyle name="Normal 6 3 2" xfId="4244"/>
    <cellStyle name="Normal 6 3 2 2" xfId="5338"/>
    <cellStyle name="Normal 6 3 2 3" xfId="6012"/>
    <cellStyle name="Normal 6 3 2 4" xfId="8453"/>
    <cellStyle name="Normal 6 3 3" xfId="4759"/>
    <cellStyle name="Normal 6 3 3 2" xfId="5500"/>
    <cellStyle name="Normal 6 3 3 3" xfId="6073"/>
    <cellStyle name="Normal 6 3 3 4" xfId="8514"/>
    <cellStyle name="Normal 6 3 4" xfId="5380"/>
    <cellStyle name="Normal 6 3 5" xfId="5955"/>
    <cellStyle name="Normal 6 3 6" xfId="5722"/>
    <cellStyle name="Normal 6 3 7" xfId="5346"/>
    <cellStyle name="Normal 6 3 8" xfId="5236"/>
    <cellStyle name="Normal 6 3 9" xfId="5804"/>
    <cellStyle name="Normal 6 4" xfId="2737"/>
    <cellStyle name="Normal 6 4 2" xfId="4319"/>
    <cellStyle name="Normal 6 4 3" xfId="4834"/>
    <cellStyle name="Normal 6 5" xfId="2738"/>
    <cellStyle name="Normal 6 5 2" xfId="4349"/>
    <cellStyle name="Normal 6 5 3" xfId="4863"/>
    <cellStyle name="Normal 6 6" xfId="2739"/>
    <cellStyle name="Normal 6 6 2" xfId="4378"/>
    <cellStyle name="Normal 6 6 3" xfId="4891"/>
    <cellStyle name="Normal 6 7" xfId="2740"/>
    <cellStyle name="Normal 6 7 2" xfId="4409"/>
    <cellStyle name="Normal 6 7 3" xfId="4921"/>
    <cellStyle name="Normal 6 8" xfId="2741"/>
    <cellStyle name="Normal 6 8 2" xfId="4438"/>
    <cellStyle name="Normal 6 8 3" xfId="4949"/>
    <cellStyle name="Normal 6 9" xfId="2742"/>
    <cellStyle name="Normal 6 9 2" xfId="4469"/>
    <cellStyle name="Normal 6 9 3" xfId="4979"/>
    <cellStyle name="Normal 60" xfId="2743"/>
    <cellStyle name="Normal 60 10" xfId="5950"/>
    <cellStyle name="Normal 60 11" xfId="5616"/>
    <cellStyle name="Normal 60 2" xfId="2744"/>
    <cellStyle name="Normal 60 3" xfId="2745"/>
    <cellStyle name="Normal 60 4" xfId="5590"/>
    <cellStyle name="Normal 60 5" xfId="5614"/>
    <cellStyle name="Normal 60 6" xfId="5394"/>
    <cellStyle name="Normal 60 7" xfId="5598"/>
    <cellStyle name="Normal 60 8" xfId="5953"/>
    <cellStyle name="Normal 60 9" xfId="5375"/>
    <cellStyle name="Normal 61" xfId="2746"/>
    <cellStyle name="Normal 61 10" xfId="5620"/>
    <cellStyle name="Normal 61 2" xfId="5701"/>
    <cellStyle name="Normal 61 3" xfId="5881"/>
    <cellStyle name="Normal 61 4" xfId="5593"/>
    <cellStyle name="Normal 61 5" xfId="5257"/>
    <cellStyle name="Normal 61 6" xfId="5831"/>
    <cellStyle name="Normal 61 7" xfId="5405"/>
    <cellStyle name="Normal 61 8" xfId="5299"/>
    <cellStyle name="Normal 61 9" xfId="5880"/>
    <cellStyle name="Normal 62" xfId="2747"/>
    <cellStyle name="Normal 62 10" xfId="5892"/>
    <cellStyle name="Normal 62 2" xfId="5247"/>
    <cellStyle name="Normal 62 3" xfId="5517"/>
    <cellStyle name="Normal 62 4" xfId="5551"/>
    <cellStyle name="Normal 62 5" xfId="5910"/>
    <cellStyle name="Normal 62 6" xfId="5730"/>
    <cellStyle name="Normal 62 7" xfId="5602"/>
    <cellStyle name="Normal 62 8" xfId="5319"/>
    <cellStyle name="Normal 62 9" xfId="5864"/>
    <cellStyle name="Normal 63" xfId="3358"/>
    <cellStyle name="Normal 63 2" xfId="5437"/>
    <cellStyle name="Normal 63 3" xfId="5973"/>
    <cellStyle name="Normal 63 3 2" xfId="6115"/>
    <cellStyle name="Normal 63 4" xfId="8552"/>
    <cellStyle name="Normal 64" xfId="3579"/>
    <cellStyle name="Normal 64 2" xfId="5541"/>
    <cellStyle name="Normal 64 3" xfId="5975"/>
    <cellStyle name="Normal 64 3 2" xfId="6117"/>
    <cellStyle name="Normal 64 4" xfId="8558"/>
    <cellStyle name="Normal 65" xfId="3798"/>
    <cellStyle name="Normal 65 2" xfId="5535"/>
    <cellStyle name="Normal 65 3" xfId="5977"/>
    <cellStyle name="Normal 65 3 2" xfId="6119"/>
    <cellStyle name="Normal 65 4" xfId="8566"/>
    <cellStyle name="Normal 66" xfId="3970"/>
    <cellStyle name="Normal 66 2" xfId="5459"/>
    <cellStyle name="Normal 66 3" xfId="5979"/>
    <cellStyle name="Normal 66 3 2" xfId="6121"/>
    <cellStyle name="Normal 66 4" xfId="8557"/>
    <cellStyle name="Normal 67" xfId="4138"/>
    <cellStyle name="Normal 67 2" xfId="5427"/>
    <cellStyle name="Normal 67 3" xfId="5981"/>
    <cellStyle name="Normal 67 3 2" xfId="6123"/>
    <cellStyle name="Normal 67 4" xfId="8569"/>
    <cellStyle name="Normal 68" xfId="5749"/>
    <cellStyle name="Normal 69" xfId="5784"/>
    <cellStyle name="Normal 7" xfId="4176"/>
    <cellStyle name="Normal 7 10" xfId="2749"/>
    <cellStyle name="Normal 7 10 2" xfId="4498"/>
    <cellStyle name="Normal 7 10 3" xfId="5007"/>
    <cellStyle name="Normal 7 11" xfId="2750"/>
    <cellStyle name="Normal 7 11 2" xfId="4528"/>
    <cellStyle name="Normal 7 11 3" xfId="5036"/>
    <cellStyle name="Normal 7 12" xfId="2751"/>
    <cellStyle name="Normal 7 12 2" xfId="4557"/>
    <cellStyle name="Normal 7 12 3" xfId="5064"/>
    <cellStyle name="Normal 7 13" xfId="2752"/>
    <cellStyle name="Normal 7 13 2" xfId="4587"/>
    <cellStyle name="Normal 7 13 3" xfId="5093"/>
    <cellStyle name="Normal 7 14" xfId="2753"/>
    <cellStyle name="Normal 7 14 2" xfId="4610"/>
    <cellStyle name="Normal 7 14 3" xfId="5115"/>
    <cellStyle name="Normal 7 15" xfId="2754"/>
    <cellStyle name="Normal 7 15 2" xfId="4634"/>
    <cellStyle name="Normal 7 15 3" xfId="5137"/>
    <cellStyle name="Normal 7 16" xfId="2755"/>
    <cellStyle name="Normal 7 16 2" xfId="4670"/>
    <cellStyle name="Normal 7 16 3" xfId="5172"/>
    <cellStyle name="Normal 7 17" xfId="2756"/>
    <cellStyle name="Normal 7 17 2" xfId="4684"/>
    <cellStyle name="Normal 7 17 2 2" xfId="5676"/>
    <cellStyle name="Normal 7 17 2 3" xfId="6040"/>
    <cellStyle name="Normal 7 17 2 4" xfId="8481"/>
    <cellStyle name="Normal 7 17 3" xfId="5185"/>
    <cellStyle name="Normal 7 17 3 2" xfId="5742"/>
    <cellStyle name="Normal 7 17 3 3" xfId="6101"/>
    <cellStyle name="Normal 7 17 3 4" xfId="8542"/>
    <cellStyle name="Normal 7 17 4" xfId="5392"/>
    <cellStyle name="Normal 7 17 5" xfId="5606"/>
    <cellStyle name="Normal 7 17 6" xfId="5471"/>
    <cellStyle name="Normal 7 17 7" xfId="5746"/>
    <cellStyle name="Normal 7 17 8" xfId="5634"/>
    <cellStyle name="Normal 7 17 9" xfId="5622"/>
    <cellStyle name="Normal 7 18" xfId="3270"/>
    <cellStyle name="Normal 7 18 2" xfId="4717"/>
    <cellStyle name="Normal 7 18 3" xfId="5218"/>
    <cellStyle name="Normal 7 19" xfId="3491"/>
    <cellStyle name="Normal 7 2" xfId="2748"/>
    <cellStyle name="Normal 7 2 2" xfId="4213"/>
    <cellStyle name="Normal 7 2 3" xfId="4730"/>
    <cellStyle name="Normal 7 20" xfId="3711"/>
    <cellStyle name="Normal 7 21" xfId="3898"/>
    <cellStyle name="Normal 7 22" xfId="4067"/>
    <cellStyle name="Normal 7 23" xfId="4145"/>
    <cellStyle name="Normal 7 24" xfId="5619"/>
    <cellStyle name="Normal 7 3" xfId="2758"/>
    <cellStyle name="Normal 7 3 2" xfId="4245"/>
    <cellStyle name="Normal 7 3 2 2" xfId="5354"/>
    <cellStyle name="Normal 7 3 2 3" xfId="6013"/>
    <cellStyle name="Normal 7 3 2 4" xfId="8454"/>
    <cellStyle name="Normal 7 3 3" xfId="4760"/>
    <cellStyle name="Normal 7 3 3 2" xfId="5946"/>
    <cellStyle name="Normal 7 3 3 3" xfId="6074"/>
    <cellStyle name="Normal 7 3 3 4" xfId="8515"/>
    <cellStyle name="Normal 7 3 4" xfId="5454"/>
    <cellStyle name="Normal 7 3 5" xfId="5468"/>
    <cellStyle name="Normal 7 3 6" xfId="5668"/>
    <cellStyle name="Normal 7 3 7" xfId="5254"/>
    <cellStyle name="Normal 7 3 8" xfId="5838"/>
    <cellStyle name="Normal 7 3 9" xfId="5586"/>
    <cellStyle name="Normal 7 4" xfId="2759"/>
    <cellStyle name="Normal 7 4 2" xfId="4318"/>
    <cellStyle name="Normal 7 4 3" xfId="4833"/>
    <cellStyle name="Normal 7 5" xfId="2760"/>
    <cellStyle name="Normal 7 5 2" xfId="4348"/>
    <cellStyle name="Normal 7 5 3" xfId="4862"/>
    <cellStyle name="Normal 7 6" xfId="2761"/>
    <cellStyle name="Normal 7 6 2" xfId="4377"/>
    <cellStyle name="Normal 7 6 3" xfId="4890"/>
    <cellStyle name="Normal 7 7" xfId="2762"/>
    <cellStyle name="Normal 7 7 2" xfId="4408"/>
    <cellStyle name="Normal 7 7 3" xfId="4920"/>
    <cellStyle name="Normal 7 8" xfId="2763"/>
    <cellStyle name="Normal 7 8 2" xfId="4437"/>
    <cellStyle name="Normal 7 8 3" xfId="4948"/>
    <cellStyle name="Normal 7 9" xfId="2764"/>
    <cellStyle name="Normal 7 9 2" xfId="4468"/>
    <cellStyle name="Normal 7 9 3" xfId="4978"/>
    <cellStyle name="Normal 70" xfId="5560"/>
    <cellStyle name="Normal 71" xfId="5258"/>
    <cellStyle name="Normal 72" xfId="5496"/>
    <cellStyle name="Normal 73" xfId="5357"/>
    <cellStyle name="Normal 74" xfId="5453"/>
    <cellStyle name="Normal 75" xfId="5316"/>
    <cellStyle name="Normal 76" xfId="5836"/>
    <cellStyle name="Normal 77" xfId="5710"/>
    <cellStyle name="Normal 78" xfId="5854"/>
    <cellStyle name="Normal 79" xfId="5835"/>
    <cellStyle name="Normal 8" xfId="4177"/>
    <cellStyle name="Normal 8 10" xfId="2766"/>
    <cellStyle name="Normal 8 10 2" xfId="4497"/>
    <cellStyle name="Normal 8 10 3" xfId="5006"/>
    <cellStyle name="Normal 8 11" xfId="2767"/>
    <cellStyle name="Normal 8 11 2" xfId="4527"/>
    <cellStyle name="Normal 8 11 3" xfId="5035"/>
    <cellStyle name="Normal 8 12" xfId="2768"/>
    <cellStyle name="Normal 8 12 2" xfId="4556"/>
    <cellStyle name="Normal 8 12 3" xfId="5063"/>
    <cellStyle name="Normal 8 13" xfId="2769"/>
    <cellStyle name="Normal 8 13 2" xfId="4586"/>
    <cellStyle name="Normal 8 13 3" xfId="5092"/>
    <cellStyle name="Normal 8 14" xfId="2770"/>
    <cellStyle name="Normal 8 14 2" xfId="4609"/>
    <cellStyle name="Normal 8 14 3" xfId="5114"/>
    <cellStyle name="Normal 8 15" xfId="2771"/>
    <cellStyle name="Normal 8 15 2" xfId="4633"/>
    <cellStyle name="Normal 8 15 3" xfId="5136"/>
    <cellStyle name="Normal 8 16" xfId="2772"/>
    <cellStyle name="Normal 8 16 2" xfId="4669"/>
    <cellStyle name="Normal 8 16 3" xfId="5171"/>
    <cellStyle name="Normal 8 17" xfId="2773"/>
    <cellStyle name="Normal 8 17 2" xfId="4683"/>
    <cellStyle name="Normal 8 17 2 2" xfId="5522"/>
    <cellStyle name="Normal 8 17 2 3" xfId="6039"/>
    <cellStyle name="Normal 8 17 2 4" xfId="8480"/>
    <cellStyle name="Normal 8 17 3" xfId="5184"/>
    <cellStyle name="Normal 8 17 3 2" xfId="5401"/>
    <cellStyle name="Normal 8 17 3 3" xfId="6100"/>
    <cellStyle name="Normal 8 17 3 4" xfId="8541"/>
    <cellStyle name="Normal 8 17 4" xfId="5293"/>
    <cellStyle name="Normal 8 17 5" xfId="5412"/>
    <cellStyle name="Normal 8 17 6" xfId="5723"/>
    <cellStyle name="Normal 8 17 7" xfId="5603"/>
    <cellStyle name="Normal 8 17 8" xfId="5641"/>
    <cellStyle name="Normal 8 17 9" xfId="5627"/>
    <cellStyle name="Normal 8 18" xfId="3285"/>
    <cellStyle name="Normal 8 18 2" xfId="4716"/>
    <cellStyle name="Normal 8 18 3" xfId="5217"/>
    <cellStyle name="Normal 8 19" xfId="3506"/>
    <cellStyle name="Normal 8 2" xfId="2765"/>
    <cellStyle name="Normal 8 2 2" xfId="4214"/>
    <cellStyle name="Normal 8 2 2 2" xfId="5304"/>
    <cellStyle name="Normal 8 2 2 3" xfId="5985"/>
    <cellStyle name="Normal 8 2 2 4" xfId="8427"/>
    <cellStyle name="Normal 8 2 3" xfId="4731"/>
    <cellStyle name="Normal 8 2 3 2" xfId="5262"/>
    <cellStyle name="Normal 8 2 3 3" xfId="6047"/>
    <cellStyle name="Normal 8 2 3 4" xfId="8488"/>
    <cellStyle name="Normal 8 2 4" xfId="5877"/>
    <cellStyle name="Normal 8 2 5" xfId="5920"/>
    <cellStyle name="Normal 8 2 6" xfId="5597"/>
    <cellStyle name="Normal 8 2 7" xfId="5431"/>
    <cellStyle name="Normal 8 2 8" xfId="5643"/>
    <cellStyle name="Normal 8 2 9" xfId="5842"/>
    <cellStyle name="Normal 8 20" xfId="3726"/>
    <cellStyle name="Normal 8 21" xfId="3909"/>
    <cellStyle name="Normal 8 22" xfId="4078"/>
    <cellStyle name="Normal 8 23" xfId="4146"/>
    <cellStyle name="Normal 8 24" xfId="5654"/>
    <cellStyle name="Normal 8 3" xfId="2775"/>
    <cellStyle name="Normal 8 3 2" xfId="4246"/>
    <cellStyle name="Normal 8 3 2 2" xfId="5515"/>
    <cellStyle name="Normal 8 3 2 3" xfId="6014"/>
    <cellStyle name="Normal 8 3 2 4" xfId="8455"/>
    <cellStyle name="Normal 8 3 3" xfId="4761"/>
    <cellStyle name="Normal 8 3 3 2" xfId="5672"/>
    <cellStyle name="Normal 8 3 3 3" xfId="6075"/>
    <cellStyle name="Normal 8 3 3 4" xfId="8516"/>
    <cellStyle name="Normal 8 3 4" xfId="5712"/>
    <cellStyle name="Normal 8 3 5" xfId="5547"/>
    <cellStyle name="Normal 8 3 6" xfId="5430"/>
    <cellStyle name="Normal 8 3 7" xfId="5355"/>
    <cellStyle name="Normal 8 3 8" xfId="5834"/>
    <cellStyle name="Normal 8 3 9" xfId="5887"/>
    <cellStyle name="Normal 8 4" xfId="2776"/>
    <cellStyle name="Normal 8 4 2" xfId="4317"/>
    <cellStyle name="Normal 8 4 3" xfId="4832"/>
    <cellStyle name="Normal 8 5" xfId="2777"/>
    <cellStyle name="Normal 8 5 2" xfId="4347"/>
    <cellStyle name="Normal 8 5 3" xfId="4861"/>
    <cellStyle name="Normal 8 6" xfId="2778"/>
    <cellStyle name="Normal 8 6 2" xfId="4325"/>
    <cellStyle name="Normal 8 6 3" xfId="4839"/>
    <cellStyle name="Normal 8 7" xfId="2779"/>
    <cellStyle name="Normal 8 7 2" xfId="4407"/>
    <cellStyle name="Normal 8 7 3" xfId="4919"/>
    <cellStyle name="Normal 8 8" xfId="2780"/>
    <cellStyle name="Normal 8 8 2" xfId="4385"/>
    <cellStyle name="Normal 8 8 3" xfId="4897"/>
    <cellStyle name="Normal 8 9" xfId="2781"/>
    <cellStyle name="Normal 8 9 2" xfId="4467"/>
    <cellStyle name="Normal 8 9 3" xfId="4977"/>
    <cellStyle name="Normal 80" xfId="5752"/>
    <cellStyle name="Normal 81" xfId="5417"/>
    <cellStyle name="Normal 82" xfId="5786"/>
    <cellStyle name="Normal 83" xfId="5644"/>
    <cellStyle name="Normal 84" xfId="5891"/>
    <cellStyle name="Normal 85" xfId="5642"/>
    <cellStyle name="Normal 86" xfId="5807"/>
    <cellStyle name="Normal 87" xfId="5948"/>
    <cellStyle name="Normal 88" xfId="5638"/>
    <cellStyle name="Normal 89" xfId="5636"/>
    <cellStyle name="Normal 9" xfId="4178"/>
    <cellStyle name="Normal 9 10" xfId="2783"/>
    <cellStyle name="Normal 9 10 2" xfId="4445"/>
    <cellStyle name="Normal 9 10 3" xfId="4955"/>
    <cellStyle name="Normal 9 11" xfId="2784"/>
    <cellStyle name="Normal 9 11 2" xfId="4475"/>
    <cellStyle name="Normal 9 11 3" xfId="4984"/>
    <cellStyle name="Normal 9 12" xfId="2785"/>
    <cellStyle name="Normal 9 12 2" xfId="4505"/>
    <cellStyle name="Normal 9 12 3" xfId="5013"/>
    <cellStyle name="Normal 9 13" xfId="2786"/>
    <cellStyle name="Normal 9 13 2" xfId="4535"/>
    <cellStyle name="Normal 9 13 3" xfId="5042"/>
    <cellStyle name="Normal 9 14" xfId="2787"/>
    <cellStyle name="Normal 9 14 2" xfId="4564"/>
    <cellStyle name="Normal 9 14 3" xfId="5070"/>
    <cellStyle name="Normal 9 15" xfId="2788"/>
    <cellStyle name="Normal 9 15 2" xfId="4632"/>
    <cellStyle name="Normal 9 15 3" xfId="5135"/>
    <cellStyle name="Normal 9 16" xfId="2789"/>
    <cellStyle name="Normal 9 16 2" xfId="4638"/>
    <cellStyle name="Normal 9 16 2 2" xfId="5646"/>
    <cellStyle name="Normal 9 16 2 3" xfId="6023"/>
    <cellStyle name="Normal 9 16 2 4" xfId="8464"/>
    <cellStyle name="Normal 9 16 3" xfId="5141"/>
    <cellStyle name="Normal 9 16 3 2" xfId="5438"/>
    <cellStyle name="Normal 9 16 3 3" xfId="6084"/>
    <cellStyle name="Normal 9 16 3 4" xfId="8525"/>
    <cellStyle name="Normal 9 16 4" xfId="5403"/>
    <cellStyle name="Normal 9 16 5" xfId="5523"/>
    <cellStyle name="Normal 9 16 6" xfId="5756"/>
    <cellStyle name="Normal 9 16 7" xfId="5825"/>
    <cellStyle name="Normal 9 16 8" xfId="5298"/>
    <cellStyle name="Normal 9 16 9" xfId="5264"/>
    <cellStyle name="Normal 9 17" xfId="2790"/>
    <cellStyle name="Normal 9 17 2" xfId="4682"/>
    <cellStyle name="Normal 9 17 3" xfId="5183"/>
    <cellStyle name="Normal 9 18" xfId="3299"/>
    <cellStyle name="Normal 9 18 2" xfId="4698"/>
    <cellStyle name="Normal 9 18 3" xfId="5199"/>
    <cellStyle name="Normal 9 19" xfId="3520"/>
    <cellStyle name="Normal 9 2" xfId="2782"/>
    <cellStyle name="Normal 9 2 2" xfId="4215"/>
    <cellStyle name="Normal 9 2 2 2" xfId="5444"/>
    <cellStyle name="Normal 9 2 2 3" xfId="5986"/>
    <cellStyle name="Normal 9 2 2 4" xfId="8428"/>
    <cellStyle name="Normal 9 2 3" xfId="4732"/>
    <cellStyle name="Normal 9 2 3 2" xfId="5449"/>
    <cellStyle name="Normal 9 2 3 3" xfId="6048"/>
    <cellStyle name="Normal 9 2 3 4" xfId="8489"/>
    <cellStyle name="Normal 9 2 4" xfId="5936"/>
    <cellStyle name="Normal 9 2 5" xfId="5596"/>
    <cellStyle name="Normal 9 2 6" xfId="5667"/>
    <cellStyle name="Normal 9 2 7" xfId="5534"/>
    <cellStyle name="Normal 9 2 8" xfId="5399"/>
    <cellStyle name="Normal 9 2 9" xfId="5548"/>
    <cellStyle name="Normal 9 20" xfId="3740"/>
    <cellStyle name="Normal 9 21" xfId="3920"/>
    <cellStyle name="Normal 9 22" xfId="4089"/>
    <cellStyle name="Normal 9 23" xfId="4147"/>
    <cellStyle name="Normal 9 24" xfId="5358"/>
    <cellStyle name="Normal 9 3" xfId="2792"/>
    <cellStyle name="Normal 9 3 2" xfId="4247"/>
    <cellStyle name="Normal 9 3 3" xfId="4762"/>
    <cellStyle name="Normal 9 4" xfId="2793"/>
    <cellStyle name="Normal 9 4 2" xfId="4278"/>
    <cellStyle name="Normal 9 4 3" xfId="4793"/>
    <cellStyle name="Normal 9 5" xfId="2794"/>
    <cellStyle name="Normal 9 5 2" xfId="4295"/>
    <cellStyle name="Normal 9 5 3" xfId="4810"/>
    <cellStyle name="Normal 9 6" xfId="2795"/>
    <cellStyle name="Normal 9 6 2" xfId="4292"/>
    <cellStyle name="Normal 9 6 3" xfId="4807"/>
    <cellStyle name="Normal 9 7" xfId="2796"/>
    <cellStyle name="Normal 9 7 2" xfId="4354"/>
    <cellStyle name="Normal 9 7 3" xfId="4867"/>
    <cellStyle name="Normal 9 8" xfId="2797"/>
    <cellStyle name="Normal 9 8 2" xfId="4291"/>
    <cellStyle name="Normal 9 8 3" xfId="4806"/>
    <cellStyle name="Normal 9 9" xfId="2798"/>
    <cellStyle name="Normal 9 9 2" xfId="4414"/>
    <cellStyle name="Normal 9 9 3" xfId="4925"/>
    <cellStyle name="Normal 90" xfId="5635"/>
    <cellStyle name="Normal 91" xfId="5751"/>
    <cellStyle name="Normal 92" xfId="5633"/>
    <cellStyle name="Normal 93" xfId="5782"/>
    <cellStyle name="Normal 94" xfId="5630"/>
    <cellStyle name="Normal 95" xfId="5683"/>
    <cellStyle name="Normal 96" xfId="5716"/>
    <cellStyle name="Normal 97" xfId="5428"/>
    <cellStyle name="Normal 98" xfId="5810"/>
    <cellStyle name="Normal 99" xfId="5882"/>
    <cellStyle name="Normal." xfId="7408"/>
    <cellStyle name="Normal_BLS81.XLS" xfId="43"/>
    <cellStyle name="Normal_BLS81.XLS 2" xfId="5983"/>
    <cellStyle name="Normal_BLS81.XLS 3" xfId="5539"/>
    <cellStyle name="Normal_Sheet1" xfId="44"/>
    <cellStyle name="Note" xfId="16" builtinId="10" customBuiltin="1"/>
    <cellStyle name="Note 10" xfId="417"/>
    <cellStyle name="Note 11" xfId="458"/>
    <cellStyle name="Note 12" xfId="499"/>
    <cellStyle name="Note 13" xfId="540"/>
    <cellStyle name="Note 14" xfId="581"/>
    <cellStyle name="Note 15" xfId="622"/>
    <cellStyle name="Note 16" xfId="663"/>
    <cellStyle name="Note 17" xfId="704"/>
    <cellStyle name="Note 18" xfId="745"/>
    <cellStyle name="Note 19" xfId="786"/>
    <cellStyle name="Note 2" xfId="82"/>
    <cellStyle name="Note 2 2" xfId="2806"/>
    <cellStyle name="Note 2 3" xfId="3322"/>
    <cellStyle name="Note 2 4" xfId="3543"/>
    <cellStyle name="Note 2 5" xfId="3763"/>
    <cellStyle name="Note 2 6" xfId="3938"/>
    <cellStyle name="Note 2 7" xfId="4106"/>
    <cellStyle name="Note 2 8" xfId="4149"/>
    <cellStyle name="Note 2 9" xfId="5259"/>
    <cellStyle name="Note 20" xfId="827"/>
    <cellStyle name="Note 21" xfId="868"/>
    <cellStyle name="Note 22" xfId="909"/>
    <cellStyle name="Note 23" xfId="950"/>
    <cellStyle name="Note 24" xfId="991"/>
    <cellStyle name="Note 25" xfId="1032"/>
    <cellStyle name="Note 26" xfId="1073"/>
    <cellStyle name="Note 27" xfId="1114"/>
    <cellStyle name="Note 28" xfId="1150"/>
    <cellStyle name="Note 29" xfId="1196"/>
    <cellStyle name="Note 3" xfId="130"/>
    <cellStyle name="Note 3 2" xfId="2808"/>
    <cellStyle name="Note 3 3" xfId="3324"/>
    <cellStyle name="Note 3 4" xfId="3545"/>
    <cellStyle name="Note 3 5" xfId="3765"/>
    <cellStyle name="Note 3 6" xfId="3940"/>
    <cellStyle name="Note 3 7" xfId="4108"/>
    <cellStyle name="Note 3 8" xfId="4150"/>
    <cellStyle name="Note 30" xfId="1236"/>
    <cellStyle name="Note 31" xfId="1279"/>
    <cellStyle name="Note 32" xfId="1320"/>
    <cellStyle name="Note 33" xfId="1357"/>
    <cellStyle name="Note 34" xfId="1402"/>
    <cellStyle name="Note 35" xfId="1443"/>
    <cellStyle name="Note 36" xfId="1483"/>
    <cellStyle name="Note 37" xfId="1525"/>
    <cellStyle name="Note 38" xfId="1566"/>
    <cellStyle name="Note 39" xfId="1607"/>
    <cellStyle name="Note 4" xfId="171"/>
    <cellStyle name="Note 4 2" xfId="2810"/>
    <cellStyle name="Note 4 3" xfId="3326"/>
    <cellStyle name="Note 4 4" xfId="3547"/>
    <cellStyle name="Note 4 5" xfId="3767"/>
    <cellStyle name="Note 4 6" xfId="3941"/>
    <cellStyle name="Note 4 7" xfId="4109"/>
    <cellStyle name="Note 4 8" xfId="4151"/>
    <cellStyle name="Note 40" xfId="1648"/>
    <cellStyle name="Note 41" xfId="1689"/>
    <cellStyle name="Note 42" xfId="1722"/>
    <cellStyle name="Note 42 2" xfId="5896"/>
    <cellStyle name="Note 42 3" xfId="5966"/>
    <cellStyle name="Note 42 3 2" xfId="6108"/>
    <cellStyle name="Note 42 4" xfId="8556"/>
    <cellStyle name="Note 43" xfId="1764"/>
    <cellStyle name="Note 43 2" xfId="5912"/>
    <cellStyle name="Note 43 3" xfId="5968"/>
    <cellStyle name="Note 43 3 2" xfId="6110"/>
    <cellStyle name="Note 43 4" xfId="8559"/>
    <cellStyle name="Note 44" xfId="2805"/>
    <cellStyle name="Note 44 2" xfId="5690"/>
    <cellStyle name="Note 44 3" xfId="5970"/>
    <cellStyle name="Note 44 3 2" xfId="6112"/>
    <cellStyle name="Note 44 4" xfId="8554"/>
    <cellStyle name="Note 45" xfId="3321"/>
    <cellStyle name="Note 45 2" xfId="5265"/>
    <cellStyle name="Note 45 3" xfId="5972"/>
    <cellStyle name="Note 45 3 2" xfId="6114"/>
    <cellStyle name="Note 45 4" xfId="8562"/>
    <cellStyle name="Note 46" xfId="3542"/>
    <cellStyle name="Note 46 2" xfId="5359"/>
    <cellStyle name="Note 46 3" xfId="5974"/>
    <cellStyle name="Note 46 3 2" xfId="6116"/>
    <cellStyle name="Note 46 4" xfId="8565"/>
    <cellStyle name="Note 47" xfId="3762"/>
    <cellStyle name="Note 47 2" xfId="5381"/>
    <cellStyle name="Note 47 3" xfId="5976"/>
    <cellStyle name="Note 47 3 2" xfId="6118"/>
    <cellStyle name="Note 47 4" xfId="8560"/>
    <cellStyle name="Note 48" xfId="3937"/>
    <cellStyle name="Note 48 2" xfId="5263"/>
    <cellStyle name="Note 48 3" xfId="5978"/>
    <cellStyle name="Note 48 3 2" xfId="6120"/>
    <cellStyle name="Note 48 4" xfId="8563"/>
    <cellStyle name="Note 49" xfId="4105"/>
    <cellStyle name="Note 49 2" xfId="5687"/>
    <cellStyle name="Note 49 3" xfId="5980"/>
    <cellStyle name="Note 49 3 2" xfId="6122"/>
    <cellStyle name="Note 49 4" xfId="8555"/>
    <cellStyle name="Note 5" xfId="212"/>
    <cellStyle name="Note 5 2" xfId="2812"/>
    <cellStyle name="Note 5 3" xfId="3328"/>
    <cellStyle name="Note 5 4" xfId="3549"/>
    <cellStyle name="Note 5 5" xfId="3769"/>
    <cellStyle name="Note 5 6" xfId="3943"/>
    <cellStyle name="Note 5 7" xfId="4111"/>
    <cellStyle name="Note 5 8" xfId="4152"/>
    <cellStyle name="Note 50" xfId="4148"/>
    <cellStyle name="Note 50 2" xfId="5811"/>
    <cellStyle name="Note 50 3" xfId="5982"/>
    <cellStyle name="Note 50 3 2" xfId="6124"/>
    <cellStyle name="Note 50 4" xfId="8553"/>
    <cellStyle name="Note 6" xfId="253"/>
    <cellStyle name="Note 7" xfId="294"/>
    <cellStyle name="Note 8" xfId="335"/>
    <cellStyle name="Note 9" xfId="376"/>
    <cellStyle name="Output" xfId="11" builtinId="21" customBuiltin="1"/>
    <cellStyle name="Output 10" xfId="418"/>
    <cellStyle name="Output 10 2" xfId="7409"/>
    <cellStyle name="Output 11" xfId="459"/>
    <cellStyle name="Output 11 2" xfId="7410"/>
    <cellStyle name="Output 12" xfId="500"/>
    <cellStyle name="Output 12 2" xfId="7411"/>
    <cellStyle name="Output 13" xfId="541"/>
    <cellStyle name="Output 13 2" xfId="7412"/>
    <cellStyle name="Output 14" xfId="582"/>
    <cellStyle name="Output 14 2" xfId="7413"/>
    <cellStyle name="Output 14 3" xfId="7635"/>
    <cellStyle name="Output 15" xfId="623"/>
    <cellStyle name="Output 15 2" xfId="7414"/>
    <cellStyle name="Output 15 3" xfId="7668"/>
    <cellStyle name="Output 16" xfId="664"/>
    <cellStyle name="Output 16 2" xfId="7415"/>
    <cellStyle name="Output 16 3" xfId="7701"/>
    <cellStyle name="Output 17" xfId="705"/>
    <cellStyle name="Output 17 2" xfId="7416"/>
    <cellStyle name="Output 17 3" xfId="7734"/>
    <cellStyle name="Output 18" xfId="746"/>
    <cellStyle name="Output 18 2" xfId="7417"/>
    <cellStyle name="Output 18 3" xfId="7767"/>
    <cellStyle name="Output 19" xfId="787"/>
    <cellStyle name="Output 19 2" xfId="7418"/>
    <cellStyle name="Output 19 3" xfId="7800"/>
    <cellStyle name="Output 2" xfId="83"/>
    <cellStyle name="Output 2 10" xfId="6216"/>
    <cellStyle name="Output 2 11" xfId="7419"/>
    <cellStyle name="Output 2 2" xfId="2814"/>
    <cellStyle name="Output 2 2 2" xfId="6217"/>
    <cellStyle name="Output 2 2 3" xfId="7420"/>
    <cellStyle name="Output 2 3" xfId="3330"/>
    <cellStyle name="Output 2 3 2" xfId="6218"/>
    <cellStyle name="Output 2 3 3" xfId="7421"/>
    <cellStyle name="Output 2 4" xfId="3551"/>
    <cellStyle name="Output 2 4 2" xfId="7422"/>
    <cellStyle name="Output 2 5" xfId="3771"/>
    <cellStyle name="Output 2 5 2" xfId="7423"/>
    <cellStyle name="Output 2 6" xfId="3945"/>
    <cellStyle name="Output 2 7" xfId="4113"/>
    <cellStyle name="Output 2 8" xfId="4154"/>
    <cellStyle name="Output 2 9" xfId="5605"/>
    <cellStyle name="Output 20" xfId="828"/>
    <cellStyle name="Output 20 2" xfId="7424"/>
    <cellStyle name="Output 20 3" xfId="7833"/>
    <cellStyle name="Output 21" xfId="869"/>
    <cellStyle name="Output 21 2" xfId="7425"/>
    <cellStyle name="Output 21 3" xfId="7866"/>
    <cellStyle name="Output 22" xfId="910"/>
    <cellStyle name="Output 22 2" xfId="7426"/>
    <cellStyle name="Output 22 3" xfId="7899"/>
    <cellStyle name="Output 23" xfId="951"/>
    <cellStyle name="Output 23 2" xfId="7427"/>
    <cellStyle name="Output 23 3" xfId="7932"/>
    <cellStyle name="Output 24" xfId="992"/>
    <cellStyle name="Output 24 2" xfId="7428"/>
    <cellStyle name="Output 24 3" xfId="7965"/>
    <cellStyle name="Output 25" xfId="1033"/>
    <cellStyle name="Output 25 2" xfId="7429"/>
    <cellStyle name="Output 25 3" xfId="7998"/>
    <cellStyle name="Output 26" xfId="1074"/>
    <cellStyle name="Output 26 2" xfId="7430"/>
    <cellStyle name="Output 26 3" xfId="8031"/>
    <cellStyle name="Output 27" xfId="1115"/>
    <cellStyle name="Output 27 2" xfId="7431"/>
    <cellStyle name="Output 27 3" xfId="8064"/>
    <cellStyle name="Output 28" xfId="1151"/>
    <cellStyle name="Output 28 2" xfId="7432"/>
    <cellStyle name="Output 28 3" xfId="8094"/>
    <cellStyle name="Output 29" xfId="1197"/>
    <cellStyle name="Output 29 2" xfId="7433"/>
    <cellStyle name="Output 29 3" xfId="8130"/>
    <cellStyle name="Output 3" xfId="131"/>
    <cellStyle name="Output 3 2" xfId="2816"/>
    <cellStyle name="Output 3 3" xfId="3332"/>
    <cellStyle name="Output 3 3 2" xfId="7434"/>
    <cellStyle name="Output 3 3 3" xfId="8418"/>
    <cellStyle name="Output 3 4" xfId="3553"/>
    <cellStyle name="Output 3 5" xfId="3773"/>
    <cellStyle name="Output 3 6" xfId="3946"/>
    <cellStyle name="Output 3 7" xfId="4114"/>
    <cellStyle name="Output 3 8" xfId="4155"/>
    <cellStyle name="Output 30" xfId="1237"/>
    <cellStyle name="Output 30 2" xfId="7435"/>
    <cellStyle name="Output 30 3" xfId="8162"/>
    <cellStyle name="Output 31" xfId="1280"/>
    <cellStyle name="Output 31 2" xfId="7436"/>
    <cellStyle name="Output 31 3" xfId="8196"/>
    <cellStyle name="Output 32" xfId="1321"/>
    <cellStyle name="Output 32 2" xfId="7437"/>
    <cellStyle name="Output 32 3" xfId="8229"/>
    <cellStyle name="Output 33" xfId="1358"/>
    <cellStyle name="Output 33 2" xfId="7438"/>
    <cellStyle name="Output 33 3" xfId="8260"/>
    <cellStyle name="Output 34" xfId="1403"/>
    <cellStyle name="Output 34 2" xfId="7439"/>
    <cellStyle name="Output 34 3" xfId="8295"/>
    <cellStyle name="Output 35" xfId="1444"/>
    <cellStyle name="Output 35 2" xfId="7440"/>
    <cellStyle name="Output 35 3" xfId="8322"/>
    <cellStyle name="Output 36" xfId="1484"/>
    <cellStyle name="Output 37" xfId="1526"/>
    <cellStyle name="Output 38" xfId="1567"/>
    <cellStyle name="Output 39" xfId="1608"/>
    <cellStyle name="Output 4" xfId="172"/>
    <cellStyle name="Output 4 2" xfId="2818"/>
    <cellStyle name="Output 4 3" xfId="3334"/>
    <cellStyle name="Output 4 3 2" xfId="7441"/>
    <cellStyle name="Output 4 3 3" xfId="8419"/>
    <cellStyle name="Output 4 4" xfId="3555"/>
    <cellStyle name="Output 4 5" xfId="3775"/>
    <cellStyle name="Output 4 6" xfId="3948"/>
    <cellStyle name="Output 4 7" xfId="4116"/>
    <cellStyle name="Output 4 8" xfId="4156"/>
    <cellStyle name="Output 40" xfId="1649"/>
    <cellStyle name="Output 41" xfId="1690"/>
    <cellStyle name="Output 42" xfId="1723"/>
    <cellStyle name="Output 43" xfId="1765"/>
    <cellStyle name="Output 44" xfId="2813"/>
    <cellStyle name="Output 45" xfId="3329"/>
    <cellStyle name="Output 46" xfId="3550"/>
    <cellStyle name="Output 47" xfId="3770"/>
    <cellStyle name="Output 48" xfId="3944"/>
    <cellStyle name="Output 49" xfId="4112"/>
    <cellStyle name="Output 5" xfId="213"/>
    <cellStyle name="Output 5 2" xfId="2820"/>
    <cellStyle name="Output 5 2 2" xfId="7442"/>
    <cellStyle name="Output 5 2 3" xfId="8389"/>
    <cellStyle name="Output 5 3" xfId="3336"/>
    <cellStyle name="Output 5 4" xfId="3557"/>
    <cellStyle name="Output 5 5" xfId="3777"/>
    <cellStyle name="Output 5 6" xfId="3950"/>
    <cellStyle name="Output 5 7" xfId="4118"/>
    <cellStyle name="Output 5 8" xfId="4157"/>
    <cellStyle name="Output 50" xfId="4153"/>
    <cellStyle name="Output 6" xfId="254"/>
    <cellStyle name="Output 6 2" xfId="7443"/>
    <cellStyle name="Output 7" xfId="295"/>
    <cellStyle name="Output 7 2" xfId="7444"/>
    <cellStyle name="Output 8" xfId="336"/>
    <cellStyle name="Output 8 2" xfId="7445"/>
    <cellStyle name="Output 9" xfId="377"/>
    <cellStyle name="Output 9 2" xfId="7446"/>
    <cellStyle name="Percent" xfId="1" builtinId="5"/>
    <cellStyle name="Percent [0]" xfId="7447"/>
    <cellStyle name="Percent [0] 2" xfId="7448"/>
    <cellStyle name="Percent [0] 3" xfId="7449"/>
    <cellStyle name="Percent 10" xfId="7590"/>
    <cellStyle name="Percent 11" xfId="7591"/>
    <cellStyle name="Percent 12" xfId="7595"/>
    <cellStyle name="Percent 13" xfId="7592"/>
    <cellStyle name="Percent 14" xfId="6130"/>
    <cellStyle name="Percent 15" xfId="6127"/>
    <cellStyle name="Percent 16" xfId="7594"/>
    <cellStyle name="Percent 2" xfId="6219"/>
    <cellStyle name="Percent 2 2" xfId="6220"/>
    <cellStyle name="Percent 2 3" xfId="6221"/>
    <cellStyle name="Percent 2 4" xfId="7450"/>
    <cellStyle name="Percent 2 5" xfId="7451"/>
    <cellStyle name="Percent 2 6" xfId="8551"/>
    <cellStyle name="Percent 2 6 2" xfId="8568"/>
    <cellStyle name="Percent 2 6 3" xfId="8572"/>
    <cellStyle name="Percent 2 6 4" xfId="8574"/>
    <cellStyle name="Percent 3" xfId="5306"/>
    <cellStyle name="Percent 3 2" xfId="6222"/>
    <cellStyle name="Percent 4" xfId="5436"/>
    <cellStyle name="Percent 5" xfId="5717"/>
    <cellStyle name="Percent 6" xfId="7589"/>
    <cellStyle name="Percent 7" xfId="5888"/>
    <cellStyle name="Percent 8" xfId="6129"/>
    <cellStyle name="Percent 9" xfId="7596"/>
    <cellStyle name="Percentage" xfId="7452"/>
    <cellStyle name="Percentage 2" xfId="7453"/>
    <cellStyle name="Percentage 3" xfId="7454"/>
    <cellStyle name="Percentage 4" xfId="7455"/>
    <cellStyle name="Percentage 5" xfId="7456"/>
    <cellStyle name="Percentage 6" xfId="7457"/>
    <cellStyle name="Percentage 7" xfId="7458"/>
    <cellStyle name="Punktfylla" xfId="7459"/>
    <cellStyle name="Samtala" xfId="7460"/>
    <cellStyle name="Samtala - lokaniðurst." xfId="7461"/>
    <cellStyle name="Samtala - lokaniðurst. 2" xfId="7462"/>
    <cellStyle name="Samtala - lokaniðurst. 3" xfId="7463"/>
    <cellStyle name="Samtala - undirstr" xfId="7464"/>
    <cellStyle name="Samtala - yfirstr." xfId="7465"/>
    <cellStyle name="Summa - tvöf. undir" xfId="7466"/>
    <cellStyle name="Summa - undir" xfId="7467"/>
    <cellStyle name="Summa - undir/yfir" xfId="7468"/>
    <cellStyle name="Svigar" xfId="7469"/>
    <cellStyle name="Tap-2" xfId="7470"/>
    <cellStyle name="Texti 1" xfId="7471"/>
    <cellStyle name="Texti 2" xfId="7472"/>
    <cellStyle name="Texti 3" xfId="7473"/>
    <cellStyle name="Tilbod" xfId="7474"/>
    <cellStyle name="Title" xfId="2" builtinId="15" customBuiltin="1"/>
    <cellStyle name="Title 10" xfId="419"/>
    <cellStyle name="Title 10 2" xfId="7475"/>
    <cellStyle name="Title 11" xfId="460"/>
    <cellStyle name="Title 11 2" xfId="7476"/>
    <cellStyle name="Title 12" xfId="501"/>
    <cellStyle name="Title 12 2" xfId="7477"/>
    <cellStyle name="Title 13" xfId="542"/>
    <cellStyle name="Title 13 2" xfId="7478"/>
    <cellStyle name="Title 14" xfId="583"/>
    <cellStyle name="Title 14 2" xfId="7479"/>
    <cellStyle name="Title 14 3" xfId="7636"/>
    <cellStyle name="Title 15" xfId="624"/>
    <cellStyle name="Title 15 2" xfId="7480"/>
    <cellStyle name="Title 15 3" xfId="7669"/>
    <cellStyle name="Title 16" xfId="665"/>
    <cellStyle name="Title 16 2" xfId="7481"/>
    <cellStyle name="Title 16 3" xfId="7702"/>
    <cellStyle name="Title 17" xfId="706"/>
    <cellStyle name="Title 17 2" xfId="7482"/>
    <cellStyle name="Title 17 3" xfId="7735"/>
    <cellStyle name="Title 18" xfId="747"/>
    <cellStyle name="Title 18 2" xfId="7483"/>
    <cellStyle name="Title 18 3" xfId="7768"/>
    <cellStyle name="Title 19" xfId="788"/>
    <cellStyle name="Title 19 2" xfId="7484"/>
    <cellStyle name="Title 19 3" xfId="7801"/>
    <cellStyle name="Title 2" xfId="84"/>
    <cellStyle name="Title 2 10" xfId="6223"/>
    <cellStyle name="Title 2 11" xfId="7485"/>
    <cellStyle name="Title 2 2" xfId="2822"/>
    <cellStyle name="Title 2 2 2" xfId="6224"/>
    <cellStyle name="Title 2 2 3" xfId="7486"/>
    <cellStyle name="Title 2 3" xfId="3338"/>
    <cellStyle name="Title 2 3 2" xfId="6225"/>
    <cellStyle name="Title 2 3 3" xfId="7487"/>
    <cellStyle name="Title 2 4" xfId="3559"/>
    <cellStyle name="Title 2 4 2" xfId="7488"/>
    <cellStyle name="Title 2 5" xfId="3779"/>
    <cellStyle name="Title 2 5 2" xfId="7489"/>
    <cellStyle name="Title 2 6" xfId="3952"/>
    <cellStyle name="Title 2 7" xfId="4120"/>
    <cellStyle name="Title 2 8" xfId="4159"/>
    <cellStyle name="Title 2 9" xfId="5631"/>
    <cellStyle name="Title 20" xfId="829"/>
    <cellStyle name="Title 20 2" xfId="7490"/>
    <cellStyle name="Title 20 3" xfId="7834"/>
    <cellStyle name="Title 21" xfId="870"/>
    <cellStyle name="Title 21 2" xfId="7491"/>
    <cellStyle name="Title 21 3" xfId="7867"/>
    <cellStyle name="Title 22" xfId="911"/>
    <cellStyle name="Title 22 2" xfId="7492"/>
    <cellStyle name="Title 22 3" xfId="7900"/>
    <cellStyle name="Title 23" xfId="952"/>
    <cellStyle name="Title 23 2" xfId="7493"/>
    <cellStyle name="Title 23 3" xfId="7933"/>
    <cellStyle name="Title 24" xfId="993"/>
    <cellStyle name="Title 24 2" xfId="7494"/>
    <cellStyle name="Title 24 3" xfId="7966"/>
    <cellStyle name="Title 25" xfId="1034"/>
    <cellStyle name="Title 25 2" xfId="7495"/>
    <cellStyle name="Title 25 3" xfId="7999"/>
    <cellStyle name="Title 26" xfId="1075"/>
    <cellStyle name="Title 26 2" xfId="7496"/>
    <cellStyle name="Title 26 3" xfId="8032"/>
    <cellStyle name="Title 27" xfId="1116"/>
    <cellStyle name="Title 27 2" xfId="7497"/>
    <cellStyle name="Title 27 3" xfId="8065"/>
    <cellStyle name="Title 28" xfId="1152"/>
    <cellStyle name="Title 28 2" xfId="7498"/>
    <cellStyle name="Title 28 3" xfId="8095"/>
    <cellStyle name="Title 29" xfId="1198"/>
    <cellStyle name="Title 29 2" xfId="7499"/>
    <cellStyle name="Title 29 3" xfId="8131"/>
    <cellStyle name="Title 3" xfId="132"/>
    <cellStyle name="Title 3 2" xfId="2824"/>
    <cellStyle name="Title 3 3" xfId="3340"/>
    <cellStyle name="Title 3 3 2" xfId="7500"/>
    <cellStyle name="Title 3 3 3" xfId="8420"/>
    <cellStyle name="Title 3 4" xfId="3561"/>
    <cellStyle name="Title 3 5" xfId="3781"/>
    <cellStyle name="Title 3 6" xfId="3954"/>
    <cellStyle name="Title 3 7" xfId="4122"/>
    <cellStyle name="Title 3 8" xfId="4160"/>
    <cellStyle name="Title 30" xfId="1238"/>
    <cellStyle name="Title 30 2" xfId="7501"/>
    <cellStyle name="Title 30 3" xfId="8163"/>
    <cellStyle name="Title 31" xfId="1281"/>
    <cellStyle name="Title 31 2" xfId="7502"/>
    <cellStyle name="Title 31 3" xfId="8197"/>
    <cellStyle name="Title 32" xfId="1322"/>
    <cellStyle name="Title 32 2" xfId="7503"/>
    <cellStyle name="Title 32 3" xfId="8230"/>
    <cellStyle name="Title 33" xfId="1359"/>
    <cellStyle name="Title 33 2" xfId="7504"/>
    <cellStyle name="Title 33 3" xfId="8261"/>
    <cellStyle name="Title 34" xfId="1404"/>
    <cellStyle name="Title 34 2" xfId="7505"/>
    <cellStyle name="Title 34 3" xfId="8296"/>
    <cellStyle name="Title 35" xfId="1445"/>
    <cellStyle name="Title 35 2" xfId="7506"/>
    <cellStyle name="Title 35 3" xfId="8323"/>
    <cellStyle name="Title 36" xfId="1485"/>
    <cellStyle name="Title 37" xfId="1527"/>
    <cellStyle name="Title 38" xfId="1568"/>
    <cellStyle name="Title 39" xfId="1609"/>
    <cellStyle name="Title 4" xfId="173"/>
    <cellStyle name="Title 4 2" xfId="2825"/>
    <cellStyle name="Title 4 3" xfId="3341"/>
    <cellStyle name="Title 4 3 2" xfId="7507"/>
    <cellStyle name="Title 4 3 3" xfId="8421"/>
    <cellStyle name="Title 4 4" xfId="3562"/>
    <cellStyle name="Title 4 5" xfId="3782"/>
    <cellStyle name="Title 4 6" xfId="3955"/>
    <cellStyle name="Title 4 7" xfId="4123"/>
    <cellStyle name="Title 4 8" xfId="4161"/>
    <cellStyle name="Title 40" xfId="1650"/>
    <cellStyle name="Title 41" xfId="1691"/>
    <cellStyle name="Title 42" xfId="1724"/>
    <cellStyle name="Title 43" xfId="1766"/>
    <cellStyle name="Title 44" xfId="2821"/>
    <cellStyle name="Title 45" xfId="3337"/>
    <cellStyle name="Title 46" xfId="3558"/>
    <cellStyle name="Title 47" xfId="3778"/>
    <cellStyle name="Title 48" xfId="3951"/>
    <cellStyle name="Title 49" xfId="4119"/>
    <cellStyle name="Title 5" xfId="214"/>
    <cellStyle name="Title 5 2" xfId="2827"/>
    <cellStyle name="Title 5 2 2" xfId="7508"/>
    <cellStyle name="Title 5 2 3" xfId="8391"/>
    <cellStyle name="Title 5 3" xfId="3343"/>
    <cellStyle name="Title 5 4" xfId="3564"/>
    <cellStyle name="Title 5 5" xfId="3784"/>
    <cellStyle name="Title 5 6" xfId="3957"/>
    <cellStyle name="Title 5 7" xfId="4125"/>
    <cellStyle name="Title 5 8" xfId="4162"/>
    <cellStyle name="Title 50" xfId="4158"/>
    <cellStyle name="Title 6" xfId="255"/>
    <cellStyle name="Title 6 2" xfId="7509"/>
    <cellStyle name="Title 7" xfId="296"/>
    <cellStyle name="Title 7 2" xfId="7510"/>
    <cellStyle name="Title 8" xfId="337"/>
    <cellStyle name="Title 8 2" xfId="7511"/>
    <cellStyle name="Title 9" xfId="378"/>
    <cellStyle name="Title 9 2" xfId="7512"/>
    <cellStyle name="Total" xfId="18" builtinId="25" customBuiltin="1"/>
    <cellStyle name="Total 10" xfId="420"/>
    <cellStyle name="Total 10 2" xfId="7513"/>
    <cellStyle name="Total 11" xfId="461"/>
    <cellStyle name="Total 11 2" xfId="7514"/>
    <cellStyle name="Total 12" xfId="502"/>
    <cellStyle name="Total 12 2" xfId="7515"/>
    <cellStyle name="Total 13" xfId="543"/>
    <cellStyle name="Total 13 2" xfId="7516"/>
    <cellStyle name="Total 14" xfId="584"/>
    <cellStyle name="Total 14 2" xfId="7517"/>
    <cellStyle name="Total 14 3" xfId="7637"/>
    <cellStyle name="Total 15" xfId="625"/>
    <cellStyle name="Total 15 2" xfId="7518"/>
    <cellStyle name="Total 15 3" xfId="7670"/>
    <cellStyle name="Total 16" xfId="666"/>
    <cellStyle name="Total 16 2" xfId="7519"/>
    <cellStyle name="Total 16 3" xfId="7703"/>
    <cellStyle name="Total 17" xfId="707"/>
    <cellStyle name="Total 17 2" xfId="7520"/>
    <cellStyle name="Total 17 3" xfId="7736"/>
    <cellStyle name="Total 18" xfId="748"/>
    <cellStyle name="Total 18 2" xfId="7521"/>
    <cellStyle name="Total 18 3" xfId="7769"/>
    <cellStyle name="Total 19" xfId="789"/>
    <cellStyle name="Total 19 2" xfId="7522"/>
    <cellStyle name="Total 19 3" xfId="7802"/>
    <cellStyle name="Total 2" xfId="85"/>
    <cellStyle name="Total 2 10" xfId="6226"/>
    <cellStyle name="Total 2 2" xfId="2829"/>
    <cellStyle name="Total 2 2 2" xfId="6227"/>
    <cellStyle name="Total 2 3" xfId="3345"/>
    <cellStyle name="Total 2 3 2" xfId="6228"/>
    <cellStyle name="Total 2 4" xfId="3566"/>
    <cellStyle name="Total 2 4 2" xfId="7524"/>
    <cellStyle name="Total 2 5" xfId="3786"/>
    <cellStyle name="Total 2 5 2" xfId="7525"/>
    <cellStyle name="Total 2 6" xfId="3959"/>
    <cellStyle name="Total 2 7" xfId="4127"/>
    <cellStyle name="Total 2 8" xfId="4164"/>
    <cellStyle name="Total 2 9" xfId="5637"/>
    <cellStyle name="Total 20" xfId="830"/>
    <cellStyle name="Total 20 2" xfId="7526"/>
    <cellStyle name="Total 20 3" xfId="7835"/>
    <cellStyle name="Total 21" xfId="871"/>
    <cellStyle name="Total 21 2" xfId="7527"/>
    <cellStyle name="Total 21 3" xfId="7868"/>
    <cellStyle name="Total 22" xfId="912"/>
    <cellStyle name="Total 22 2" xfId="7528"/>
    <cellStyle name="Total 22 3" xfId="7901"/>
    <cellStyle name="Total 23" xfId="953"/>
    <cellStyle name="Total 23 2" xfId="7529"/>
    <cellStyle name="Total 23 3" xfId="7934"/>
    <cellStyle name="Total 24" xfId="994"/>
    <cellStyle name="Total 24 2" xfId="7530"/>
    <cellStyle name="Total 24 3" xfId="7967"/>
    <cellStyle name="Total 25" xfId="1035"/>
    <cellStyle name="Total 25 2" xfId="7531"/>
    <cellStyle name="Total 25 3" xfId="8000"/>
    <cellStyle name="Total 26" xfId="1076"/>
    <cellStyle name="Total 26 2" xfId="7532"/>
    <cellStyle name="Total 26 3" xfId="8033"/>
    <cellStyle name="Total 27" xfId="1117"/>
    <cellStyle name="Total 27 2" xfId="7533"/>
    <cellStyle name="Total 27 3" xfId="8066"/>
    <cellStyle name="Total 28" xfId="1153"/>
    <cellStyle name="Total 28 2" xfId="7534"/>
    <cellStyle name="Total 28 3" xfId="8096"/>
    <cellStyle name="Total 29" xfId="1199"/>
    <cellStyle name="Total 29 2" xfId="7535"/>
    <cellStyle name="Total 29 3" xfId="8132"/>
    <cellStyle name="Total 3" xfId="133"/>
    <cellStyle name="Total 3 2" xfId="2831"/>
    <cellStyle name="Total 3 3" xfId="3347"/>
    <cellStyle name="Total 3 3 2" xfId="7536"/>
    <cellStyle name="Total 3 3 3" xfId="8422"/>
    <cellStyle name="Total 3 4" xfId="3568"/>
    <cellStyle name="Total 3 5" xfId="3788"/>
    <cellStyle name="Total 3 6" xfId="3960"/>
    <cellStyle name="Total 3 7" xfId="4128"/>
    <cellStyle name="Total 3 8" xfId="4165"/>
    <cellStyle name="Total 30" xfId="1239"/>
    <cellStyle name="Total 30 2" xfId="7537"/>
    <cellStyle name="Total 30 3" xfId="8164"/>
    <cellStyle name="Total 31" xfId="1282"/>
    <cellStyle name="Total 31 2" xfId="7538"/>
    <cellStyle name="Total 31 3" xfId="8198"/>
    <cellStyle name="Total 32" xfId="1323"/>
    <cellStyle name="Total 32 2" xfId="7539"/>
    <cellStyle name="Total 32 3" xfId="8231"/>
    <cellStyle name="Total 33" xfId="1360"/>
    <cellStyle name="Total 33 2" xfId="7540"/>
    <cellStyle name="Total 33 3" xfId="8262"/>
    <cellStyle name="Total 34" xfId="1405"/>
    <cellStyle name="Total 34 2" xfId="7541"/>
    <cellStyle name="Total 34 3" xfId="8297"/>
    <cellStyle name="Total 35" xfId="1446"/>
    <cellStyle name="Total 35 2" xfId="7542"/>
    <cellStyle name="Total 35 3" xfId="8324"/>
    <cellStyle name="Total 36" xfId="1486"/>
    <cellStyle name="Total 37" xfId="1528"/>
    <cellStyle name="Total 38" xfId="1569"/>
    <cellStyle name="Total 39" xfId="1610"/>
    <cellStyle name="Total 4" xfId="174"/>
    <cellStyle name="Total 4 2" xfId="2833"/>
    <cellStyle name="Total 4 3" xfId="3349"/>
    <cellStyle name="Total 4 3 2" xfId="7543"/>
    <cellStyle name="Total 4 3 3" xfId="8423"/>
    <cellStyle name="Total 4 4" xfId="3570"/>
    <cellStyle name="Total 4 5" xfId="3790"/>
    <cellStyle name="Total 4 6" xfId="3962"/>
    <cellStyle name="Total 4 7" xfId="4130"/>
    <cellStyle name="Total 4 8" xfId="4166"/>
    <cellStyle name="Total 40" xfId="1651"/>
    <cellStyle name="Total 41" xfId="1692"/>
    <cellStyle name="Total 42" xfId="1725"/>
    <cellStyle name="Total 43" xfId="1767"/>
    <cellStyle name="Total 44" xfId="2828"/>
    <cellStyle name="Total 45" xfId="3344"/>
    <cellStyle name="Total 46" xfId="3565"/>
    <cellStyle name="Total 47" xfId="3785"/>
    <cellStyle name="Total 48" xfId="3958"/>
    <cellStyle name="Total 49" xfId="4126"/>
    <cellStyle name="Total 5" xfId="215"/>
    <cellStyle name="Total 5 2" xfId="2835"/>
    <cellStyle name="Total 5 2 2" xfId="7544"/>
    <cellStyle name="Total 5 2 3" xfId="8393"/>
    <cellStyle name="Total 5 3" xfId="3351"/>
    <cellStyle name="Total 5 4" xfId="3572"/>
    <cellStyle name="Total 5 5" xfId="3791"/>
    <cellStyle name="Total 5 6" xfId="3963"/>
    <cellStyle name="Total 5 7" xfId="4131"/>
    <cellStyle name="Total 5 8" xfId="4167"/>
    <cellStyle name="Total 50" xfId="4163"/>
    <cellStyle name="Total 6" xfId="256"/>
    <cellStyle name="Total 6 2" xfId="7545"/>
    <cellStyle name="Total 7" xfId="297"/>
    <cellStyle name="Total 7 2" xfId="7546"/>
    <cellStyle name="Total 8" xfId="338"/>
    <cellStyle name="Total 8 2" xfId="7547"/>
    <cellStyle name="Total 9" xfId="379"/>
    <cellStyle name="Total 9 2" xfId="7548"/>
    <cellStyle name="Warning Text" xfId="15" builtinId="11" customBuiltin="1"/>
    <cellStyle name="Warning Text 10" xfId="421"/>
    <cellStyle name="Warning Text 10 2" xfId="7549"/>
    <cellStyle name="Warning Text 11" xfId="462"/>
    <cellStyle name="Warning Text 11 2" xfId="7550"/>
    <cellStyle name="Warning Text 12" xfId="503"/>
    <cellStyle name="Warning Text 12 2" xfId="7551"/>
    <cellStyle name="Warning Text 13" xfId="544"/>
    <cellStyle name="Warning Text 13 2" xfId="7552"/>
    <cellStyle name="Warning Text 14" xfId="585"/>
    <cellStyle name="Warning Text 14 2" xfId="7553"/>
    <cellStyle name="Warning Text 14 3" xfId="7638"/>
    <cellStyle name="Warning Text 15" xfId="626"/>
    <cellStyle name="Warning Text 15 2" xfId="7554"/>
    <cellStyle name="Warning Text 15 3" xfId="7671"/>
    <cellStyle name="Warning Text 16" xfId="667"/>
    <cellStyle name="Warning Text 16 2" xfId="7555"/>
    <cellStyle name="Warning Text 16 3" xfId="7704"/>
    <cellStyle name="Warning Text 17" xfId="708"/>
    <cellStyle name="Warning Text 17 2" xfId="7556"/>
    <cellStyle name="Warning Text 17 3" xfId="7737"/>
    <cellStyle name="Warning Text 18" xfId="749"/>
    <cellStyle name="Warning Text 18 2" xfId="7557"/>
    <cellStyle name="Warning Text 18 3" xfId="7770"/>
    <cellStyle name="Warning Text 19" xfId="790"/>
    <cellStyle name="Warning Text 19 2" xfId="7558"/>
    <cellStyle name="Warning Text 19 3" xfId="7803"/>
    <cellStyle name="Warning Text 2" xfId="86"/>
    <cellStyle name="Warning Text 2 10" xfId="7559"/>
    <cellStyle name="Warning Text 2 2" xfId="2837"/>
    <cellStyle name="Warning Text 2 2 2" xfId="7560"/>
    <cellStyle name="Warning Text 2 3" xfId="3353"/>
    <cellStyle name="Warning Text 2 3 2" xfId="7561"/>
    <cellStyle name="Warning Text 2 4" xfId="3574"/>
    <cellStyle name="Warning Text 2 4 2" xfId="7562"/>
    <cellStyle name="Warning Text 2 5" xfId="3793"/>
    <cellStyle name="Warning Text 2 5 2" xfId="7563"/>
    <cellStyle name="Warning Text 2 6" xfId="3965"/>
    <cellStyle name="Warning Text 2 7" xfId="4133"/>
    <cellStyle name="Warning Text 2 8" xfId="4169"/>
    <cellStyle name="Warning Text 2 9" xfId="5639"/>
    <cellStyle name="Warning Text 20" xfId="831"/>
    <cellStyle name="Warning Text 20 2" xfId="7564"/>
    <cellStyle name="Warning Text 20 3" xfId="7836"/>
    <cellStyle name="Warning Text 21" xfId="872"/>
    <cellStyle name="Warning Text 21 2" xfId="7565"/>
    <cellStyle name="Warning Text 21 3" xfId="7869"/>
    <cellStyle name="Warning Text 22" xfId="913"/>
    <cellStyle name="Warning Text 22 2" xfId="7566"/>
    <cellStyle name="Warning Text 22 3" xfId="7902"/>
    <cellStyle name="Warning Text 23" xfId="954"/>
    <cellStyle name="Warning Text 23 2" xfId="7567"/>
    <cellStyle name="Warning Text 23 3" xfId="7935"/>
    <cellStyle name="Warning Text 24" xfId="995"/>
    <cellStyle name="Warning Text 24 2" xfId="7568"/>
    <cellStyle name="Warning Text 24 3" xfId="7968"/>
    <cellStyle name="Warning Text 25" xfId="1036"/>
    <cellStyle name="Warning Text 25 2" xfId="7569"/>
    <cellStyle name="Warning Text 25 3" xfId="8001"/>
    <cellStyle name="Warning Text 26" xfId="1077"/>
    <cellStyle name="Warning Text 26 2" xfId="7570"/>
    <cellStyle name="Warning Text 26 3" xfId="8034"/>
    <cellStyle name="Warning Text 27" xfId="1118"/>
    <cellStyle name="Warning Text 27 2" xfId="7571"/>
    <cellStyle name="Warning Text 27 3" xfId="8067"/>
    <cellStyle name="Warning Text 28" xfId="1154"/>
    <cellStyle name="Warning Text 28 2" xfId="7572"/>
    <cellStyle name="Warning Text 28 3" xfId="8097"/>
    <cellStyle name="Warning Text 29" xfId="1200"/>
    <cellStyle name="Warning Text 29 2" xfId="7573"/>
    <cellStyle name="Warning Text 29 3" xfId="8133"/>
    <cellStyle name="Warning Text 3" xfId="134"/>
    <cellStyle name="Warning Text 3 2" xfId="2839"/>
    <cellStyle name="Warning Text 3 3" xfId="3355"/>
    <cellStyle name="Warning Text 3 3 2" xfId="7574"/>
    <cellStyle name="Warning Text 3 3 3" xfId="8424"/>
    <cellStyle name="Warning Text 3 4" xfId="3576"/>
    <cellStyle name="Warning Text 3 5" xfId="3795"/>
    <cellStyle name="Warning Text 3 6" xfId="3967"/>
    <cellStyle name="Warning Text 3 7" xfId="4135"/>
    <cellStyle name="Warning Text 3 8" xfId="4170"/>
    <cellStyle name="Warning Text 30" xfId="1240"/>
    <cellStyle name="Warning Text 30 2" xfId="7575"/>
    <cellStyle name="Warning Text 30 3" xfId="8165"/>
    <cellStyle name="Warning Text 31" xfId="1283"/>
    <cellStyle name="Warning Text 31 2" xfId="7576"/>
    <cellStyle name="Warning Text 31 3" xfId="8199"/>
    <cellStyle name="Warning Text 32" xfId="1324"/>
    <cellStyle name="Warning Text 32 2" xfId="7577"/>
    <cellStyle name="Warning Text 32 3" xfId="8232"/>
    <cellStyle name="Warning Text 33" xfId="1361"/>
    <cellStyle name="Warning Text 33 2" xfId="7578"/>
    <cellStyle name="Warning Text 33 3" xfId="8263"/>
    <cellStyle name="Warning Text 34" xfId="1406"/>
    <cellStyle name="Warning Text 34 2" xfId="7579"/>
    <cellStyle name="Warning Text 34 3" xfId="8298"/>
    <cellStyle name="Warning Text 35" xfId="1447"/>
    <cellStyle name="Warning Text 35 2" xfId="7580"/>
    <cellStyle name="Warning Text 35 3" xfId="8325"/>
    <cellStyle name="Warning Text 36" xfId="1487"/>
    <cellStyle name="Warning Text 37" xfId="1529"/>
    <cellStyle name="Warning Text 38" xfId="1570"/>
    <cellStyle name="Warning Text 39" xfId="1611"/>
    <cellStyle name="Warning Text 4" xfId="175"/>
    <cellStyle name="Warning Text 4 2" xfId="2841"/>
    <cellStyle name="Warning Text 4 3" xfId="3357"/>
    <cellStyle name="Warning Text 4 3 2" xfId="7581"/>
    <cellStyle name="Warning Text 4 3 3" xfId="8425"/>
    <cellStyle name="Warning Text 4 4" xfId="3578"/>
    <cellStyle name="Warning Text 4 5" xfId="3797"/>
    <cellStyle name="Warning Text 4 6" xfId="3969"/>
    <cellStyle name="Warning Text 4 7" xfId="4137"/>
    <cellStyle name="Warning Text 4 8" xfId="4171"/>
    <cellStyle name="Warning Text 40" xfId="1652"/>
    <cellStyle name="Warning Text 41" xfId="1693"/>
    <cellStyle name="Warning Text 42" xfId="1726"/>
    <cellStyle name="Warning Text 43" xfId="1768"/>
    <cellStyle name="Warning Text 44" xfId="2836"/>
    <cellStyle name="Warning Text 45" xfId="3352"/>
    <cellStyle name="Warning Text 46" xfId="3573"/>
    <cellStyle name="Warning Text 47" xfId="3792"/>
    <cellStyle name="Warning Text 48" xfId="3964"/>
    <cellStyle name="Warning Text 49" xfId="4132"/>
    <cellStyle name="Warning Text 5" xfId="216"/>
    <cellStyle name="Warning Text 5 2" xfId="2843"/>
    <cellStyle name="Warning Text 5 2 2" xfId="7582"/>
    <cellStyle name="Warning Text 5 2 3" xfId="8394"/>
    <cellStyle name="Warning Text 5 3" xfId="3359"/>
    <cellStyle name="Warning Text 5 4" xfId="3580"/>
    <cellStyle name="Warning Text 5 5" xfId="3799"/>
    <cellStyle name="Warning Text 5 6" xfId="3971"/>
    <cellStyle name="Warning Text 5 7" xfId="4139"/>
    <cellStyle name="Warning Text 5 8" xfId="4172"/>
    <cellStyle name="Warning Text 50" xfId="4168"/>
    <cellStyle name="Warning Text 6" xfId="257"/>
    <cellStyle name="Warning Text 6 2" xfId="7583"/>
    <cellStyle name="Warning Text 7" xfId="298"/>
    <cellStyle name="Warning Text 7 2" xfId="7584"/>
    <cellStyle name="Warning Text 8" xfId="339"/>
    <cellStyle name="Warning Text 8 2" xfId="7585"/>
    <cellStyle name="Warning Text 9" xfId="380"/>
    <cellStyle name="Warning Text 9 2" xfId="7586"/>
    <cellStyle name="Yfirskrift" xfId="7587"/>
    <cellStyle name="Yfirskrift - millistærð" xfId="758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9"/>
  <sheetViews>
    <sheetView view="pageLayout" zoomScaleNormal="100" workbookViewId="0">
      <selection activeCell="F30" sqref="F30"/>
    </sheetView>
  </sheetViews>
  <sheetFormatPr defaultRowHeight="12"/>
  <cols>
    <col min="1" max="1" width="9.140625" style="366"/>
    <col min="2" max="2" width="42.85546875" style="366" bestFit="1" customWidth="1"/>
    <col min="3" max="16384" width="9.140625" style="366"/>
  </cols>
  <sheetData>
    <row r="1" spans="1:4">
      <c r="A1" s="224"/>
    </row>
    <row r="3" spans="1:4">
      <c r="A3" s="222" t="s">
        <v>337</v>
      </c>
      <c r="B3" s="222"/>
    </row>
    <row r="4" spans="1:4">
      <c r="A4" s="222" t="s">
        <v>731</v>
      </c>
      <c r="B4" s="222"/>
    </row>
    <row r="5" spans="1:4">
      <c r="A5" s="222"/>
      <c r="B5" s="222"/>
    </row>
    <row r="6" spans="1:4">
      <c r="A6" s="222"/>
      <c r="B6" s="222"/>
      <c r="C6" s="222"/>
      <c r="D6" s="574"/>
    </row>
    <row r="7" spans="1:4">
      <c r="A7" s="222"/>
      <c r="B7" s="222"/>
      <c r="C7" s="578" t="s">
        <v>0</v>
      </c>
      <c r="D7" s="578" t="s">
        <v>1</v>
      </c>
    </row>
    <row r="8" spans="1:4">
      <c r="A8" s="222"/>
      <c r="B8" s="581" t="s">
        <v>2</v>
      </c>
      <c r="C8" s="578" t="s">
        <v>3</v>
      </c>
      <c r="D8" s="578" t="s">
        <v>4</v>
      </c>
    </row>
    <row r="9" spans="1:4">
      <c r="B9" s="582"/>
      <c r="C9" s="686"/>
      <c r="D9" s="686"/>
    </row>
    <row r="10" spans="1:4">
      <c r="A10" s="588"/>
      <c r="B10" s="222" t="s">
        <v>5</v>
      </c>
      <c r="C10" s="574">
        <v>8</v>
      </c>
      <c r="D10" s="569">
        <v>6</v>
      </c>
    </row>
    <row r="11" spans="1:4">
      <c r="A11" s="588"/>
      <c r="B11" s="222" t="s">
        <v>6</v>
      </c>
      <c r="C11" s="574">
        <v>1</v>
      </c>
      <c r="D11" s="569">
        <v>21</v>
      </c>
    </row>
    <row r="12" spans="1:4">
      <c r="A12" s="588"/>
      <c r="B12" s="222" t="s">
        <v>7</v>
      </c>
      <c r="C12" s="574">
        <v>1</v>
      </c>
      <c r="D12" s="569">
        <v>26</v>
      </c>
    </row>
    <row r="13" spans="1:4">
      <c r="A13" s="588"/>
      <c r="B13" s="222" t="s">
        <v>8</v>
      </c>
      <c r="C13" s="574">
        <v>1</v>
      </c>
      <c r="D13" s="569">
        <v>31</v>
      </c>
    </row>
    <row r="14" spans="1:4">
      <c r="A14" s="588"/>
      <c r="B14" s="222" t="s">
        <v>9</v>
      </c>
      <c r="C14" s="574">
        <v>1</v>
      </c>
      <c r="D14" s="569">
        <v>24</v>
      </c>
    </row>
    <row r="15" spans="1:4">
      <c r="A15" s="588"/>
      <c r="B15" s="223" t="s">
        <v>10</v>
      </c>
      <c r="C15" s="574">
        <v>1</v>
      </c>
      <c r="D15" s="569">
        <v>29</v>
      </c>
    </row>
    <row r="16" spans="1:4">
      <c r="A16" s="588"/>
      <c r="B16" s="222" t="s">
        <v>11</v>
      </c>
      <c r="C16" s="574">
        <v>1</v>
      </c>
      <c r="D16" s="569">
        <v>37</v>
      </c>
    </row>
    <row r="17" spans="1:4">
      <c r="A17" s="588"/>
      <c r="B17" s="222" t="s">
        <v>12</v>
      </c>
      <c r="C17" s="574">
        <v>2</v>
      </c>
      <c r="D17" s="569">
        <v>10</v>
      </c>
    </row>
    <row r="18" spans="1:4">
      <c r="A18" s="588"/>
      <c r="B18" s="222" t="s">
        <v>13</v>
      </c>
      <c r="C18" s="574">
        <v>5</v>
      </c>
      <c r="D18" s="569">
        <v>8</v>
      </c>
    </row>
    <row r="19" spans="1:4">
      <c r="A19" s="588"/>
      <c r="B19" s="222" t="s">
        <v>14</v>
      </c>
      <c r="C19" s="574">
        <v>4</v>
      </c>
      <c r="D19" s="569">
        <v>3</v>
      </c>
    </row>
    <row r="20" spans="1:4">
      <c r="A20" s="588"/>
      <c r="B20" s="222" t="s">
        <v>15</v>
      </c>
      <c r="C20" s="574">
        <v>5</v>
      </c>
      <c r="D20" s="569">
        <v>16</v>
      </c>
    </row>
    <row r="21" spans="1:4">
      <c r="A21" s="588"/>
      <c r="B21" s="222" t="s">
        <v>16</v>
      </c>
      <c r="C21" s="574">
        <v>1</v>
      </c>
      <c r="D21" s="569">
        <v>22</v>
      </c>
    </row>
    <row r="22" spans="1:4">
      <c r="A22" s="588"/>
      <c r="B22" s="222" t="s">
        <v>17</v>
      </c>
      <c r="C22" s="574">
        <v>1</v>
      </c>
      <c r="D22" s="569">
        <v>30</v>
      </c>
    </row>
    <row r="23" spans="1:4">
      <c r="A23" s="588"/>
      <c r="B23" s="222" t="s">
        <v>18</v>
      </c>
      <c r="C23" s="574">
        <v>2</v>
      </c>
      <c r="D23" s="569">
        <v>12</v>
      </c>
    </row>
    <row r="24" spans="1:4">
      <c r="A24" s="588"/>
      <c r="B24" s="222" t="s">
        <v>19</v>
      </c>
      <c r="C24" s="574">
        <v>1</v>
      </c>
      <c r="D24" s="569">
        <v>18</v>
      </c>
    </row>
    <row r="25" spans="1:4">
      <c r="A25" s="588"/>
      <c r="B25" s="222" t="s">
        <v>20</v>
      </c>
      <c r="C25" s="574">
        <v>1</v>
      </c>
      <c r="D25" s="569">
        <v>36</v>
      </c>
    </row>
    <row r="26" spans="1:4">
      <c r="A26" s="588"/>
      <c r="B26" s="222" t="s">
        <v>21</v>
      </c>
      <c r="C26" s="574">
        <v>1</v>
      </c>
      <c r="D26" s="569">
        <v>19</v>
      </c>
    </row>
    <row r="27" spans="1:4">
      <c r="A27" s="588"/>
      <c r="B27" s="222" t="s">
        <v>22</v>
      </c>
      <c r="C27" s="574">
        <v>1</v>
      </c>
      <c r="D27" s="569">
        <v>33</v>
      </c>
    </row>
    <row r="28" spans="1:4">
      <c r="A28" s="588"/>
      <c r="B28" s="222" t="s">
        <v>23</v>
      </c>
      <c r="C28" s="574">
        <v>1</v>
      </c>
      <c r="D28" s="569">
        <v>25</v>
      </c>
    </row>
    <row r="29" spans="1:4">
      <c r="A29" s="588"/>
      <c r="B29" s="222" t="s">
        <v>24</v>
      </c>
      <c r="C29" s="574">
        <v>1</v>
      </c>
      <c r="D29" s="569">
        <v>23</v>
      </c>
    </row>
    <row r="30" spans="1:4">
      <c r="A30" s="588"/>
      <c r="B30" s="222" t="s">
        <v>25</v>
      </c>
      <c r="C30" s="574">
        <v>1</v>
      </c>
      <c r="D30" s="569">
        <v>20</v>
      </c>
    </row>
    <row r="31" spans="1:4">
      <c r="A31" s="588"/>
      <c r="B31" s="222" t="s">
        <v>26</v>
      </c>
      <c r="C31" s="574">
        <v>1</v>
      </c>
      <c r="D31" s="569">
        <v>32</v>
      </c>
    </row>
    <row r="32" spans="1:4">
      <c r="A32" s="588"/>
      <c r="B32" s="222" t="s">
        <v>27</v>
      </c>
      <c r="C32" s="574">
        <v>1</v>
      </c>
      <c r="D32" s="569">
        <v>27</v>
      </c>
    </row>
    <row r="33" spans="1:4">
      <c r="A33" s="588"/>
      <c r="B33" s="222" t="s">
        <v>28</v>
      </c>
      <c r="C33" s="574">
        <v>1</v>
      </c>
      <c r="D33" s="569">
        <v>11</v>
      </c>
    </row>
    <row r="34" spans="1:4">
      <c r="A34" s="588"/>
      <c r="B34" s="222" t="s">
        <v>29</v>
      </c>
      <c r="C34" s="574">
        <v>5</v>
      </c>
      <c r="D34" s="569">
        <v>1</v>
      </c>
    </row>
    <row r="35" spans="1:4">
      <c r="A35" s="588"/>
      <c r="B35" s="222" t="s">
        <v>30</v>
      </c>
      <c r="C35" s="574">
        <v>5</v>
      </c>
      <c r="D35" s="569">
        <v>13</v>
      </c>
    </row>
    <row r="36" spans="1:4">
      <c r="A36" s="588"/>
      <c r="B36" s="222" t="s">
        <v>31</v>
      </c>
      <c r="C36" s="574">
        <v>1</v>
      </c>
      <c r="D36" s="569">
        <v>35</v>
      </c>
    </row>
    <row r="37" spans="1:4">
      <c r="A37" s="588"/>
      <c r="B37" s="222" t="s">
        <v>32</v>
      </c>
      <c r="C37" s="574">
        <v>2</v>
      </c>
      <c r="D37" s="569">
        <v>28</v>
      </c>
    </row>
    <row r="38" spans="1:4">
      <c r="A38" s="588"/>
      <c r="B38" s="222" t="s">
        <v>33</v>
      </c>
      <c r="C38" s="574">
        <v>4</v>
      </c>
      <c r="D38" s="569">
        <v>14</v>
      </c>
    </row>
    <row r="39" spans="1:4">
      <c r="A39" s="588"/>
      <c r="B39" s="222" t="s">
        <v>34</v>
      </c>
      <c r="C39" s="574">
        <v>3</v>
      </c>
      <c r="D39" s="569">
        <v>2</v>
      </c>
    </row>
    <row r="40" spans="1:4">
      <c r="A40" s="588"/>
      <c r="B40" s="222" t="s">
        <v>35</v>
      </c>
      <c r="C40" s="574">
        <v>2</v>
      </c>
      <c r="D40" s="569">
        <v>17</v>
      </c>
    </row>
    <row r="41" spans="1:4">
      <c r="A41" s="588"/>
      <c r="B41" s="222" t="s">
        <v>36</v>
      </c>
      <c r="C41" s="574">
        <v>3</v>
      </c>
      <c r="D41" s="569">
        <v>15</v>
      </c>
    </row>
    <row r="42" spans="1:4">
      <c r="A42" s="588"/>
      <c r="B42" s="222" t="s">
        <v>37</v>
      </c>
      <c r="C42" s="574">
        <v>1</v>
      </c>
      <c r="D42" s="569">
        <v>34</v>
      </c>
    </row>
    <row r="43" spans="1:4">
      <c r="A43" s="588"/>
      <c r="B43" s="222" t="s">
        <v>38</v>
      </c>
      <c r="C43" s="574">
        <v>6</v>
      </c>
      <c r="D43" s="569">
        <v>5</v>
      </c>
    </row>
    <row r="44" spans="1:4">
      <c r="A44" s="588"/>
      <c r="B44" s="222" t="s">
        <v>39</v>
      </c>
      <c r="C44" s="574">
        <v>4</v>
      </c>
      <c r="D44" s="569">
        <v>7</v>
      </c>
    </row>
    <row r="45" spans="1:4">
      <c r="A45" s="588"/>
      <c r="B45" s="222" t="s">
        <v>40</v>
      </c>
      <c r="C45" s="574">
        <v>4</v>
      </c>
      <c r="D45" s="569">
        <v>4</v>
      </c>
    </row>
    <row r="46" spans="1:4">
      <c r="A46" s="588"/>
      <c r="B46" s="222" t="s">
        <v>41</v>
      </c>
      <c r="C46" s="574">
        <v>3</v>
      </c>
      <c r="D46" s="569">
        <v>9</v>
      </c>
    </row>
    <row r="47" spans="1:4">
      <c r="A47" s="588"/>
      <c r="B47" s="222"/>
      <c r="C47" s="574"/>
      <c r="D47" s="569"/>
    </row>
    <row r="48" spans="1:4">
      <c r="A48" s="588"/>
      <c r="B48" s="222"/>
      <c r="C48" s="574"/>
      <c r="D48" s="569"/>
    </row>
    <row r="49" spans="1:4">
      <c r="A49" s="588"/>
      <c r="B49" s="222"/>
      <c r="C49" s="574"/>
      <c r="D49" s="569"/>
    </row>
  </sheetData>
  <pageMargins left="0.70866141732283472" right="0.70866141732283472" top="1.1023622047244095" bottom="0.74803149606299213" header="0.47" footer="0.31496062992125984"/>
  <pageSetup paperSize="9" scale="97" orientation="portrait" r:id="rId1"/>
  <headerFooter alignWithMargins="0">
    <oddHeader xml:space="preserve">&amp;C&amp;"Times New Roman,Regular"&amp;12
&amp;"Times New Roman,Bold" 2.1. YFIRLIT YFIR LÍFEYRISSJÓÐI Í STAFRÓFSRÖÐ&amp;"-,Regular"&amp;11
</oddHeader>
    <oddFooter>&amp;R&amp;"Times New Roman,Regular"&amp;10 7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BR110"/>
  <sheetViews>
    <sheetView zoomScaleNormal="100" zoomScaleSheetLayoutView="80" workbookViewId="0">
      <pane xSplit="1" topLeftCell="B1" activePane="topRight" state="frozen"/>
      <selection pane="topRight" activeCell="G15" sqref="G15"/>
    </sheetView>
  </sheetViews>
  <sheetFormatPr defaultRowHeight="12"/>
  <cols>
    <col min="1" max="1" width="29.140625" style="214" customWidth="1"/>
    <col min="2" max="2" width="4" style="214" customWidth="1"/>
    <col min="3" max="6" width="9.140625" style="214"/>
    <col min="7" max="7" width="13.5703125" style="214" customWidth="1"/>
    <col min="8" max="15" width="9.140625" style="214"/>
    <col min="16" max="16" width="9.140625" style="221"/>
    <col min="17" max="47" width="9.140625" style="214"/>
    <col min="48" max="48" width="10.28515625" style="214" customWidth="1"/>
    <col min="49" max="49" width="11.42578125" style="214" customWidth="1"/>
    <col min="50" max="50" width="11" style="214" customWidth="1"/>
    <col min="51" max="51" width="0" style="214" hidden="1" customWidth="1"/>
    <col min="52" max="52" width="14.42578125" style="214" hidden="1" customWidth="1"/>
    <col min="53" max="53" width="0" style="214" hidden="1" customWidth="1"/>
    <col min="54" max="16384" width="9.140625" style="214"/>
  </cols>
  <sheetData>
    <row r="1" spans="1:69" ht="15" customHeight="1">
      <c r="A1" s="229"/>
      <c r="B1" s="229"/>
      <c r="C1" s="951" t="s">
        <v>781</v>
      </c>
      <c r="D1" s="951"/>
      <c r="E1" s="951"/>
      <c r="F1" s="950" t="s">
        <v>529</v>
      </c>
      <c r="G1" s="950"/>
      <c r="H1" s="950" t="s">
        <v>14</v>
      </c>
      <c r="I1" s="950"/>
      <c r="J1" s="950"/>
      <c r="K1" s="949" t="s">
        <v>40</v>
      </c>
      <c r="L1" s="949"/>
      <c r="M1" s="949"/>
      <c r="N1" s="949" t="s">
        <v>724</v>
      </c>
      <c r="O1" s="949"/>
      <c r="P1" s="949"/>
      <c r="Q1" s="949"/>
      <c r="R1" s="949"/>
      <c r="S1" s="949" t="s">
        <v>725</v>
      </c>
      <c r="T1" s="949"/>
      <c r="U1" s="949"/>
      <c r="V1" s="949"/>
      <c r="W1" s="949"/>
      <c r="X1" s="949"/>
      <c r="Y1" s="949"/>
      <c r="Z1" s="949" t="s">
        <v>726</v>
      </c>
      <c r="AA1" s="949"/>
      <c r="AB1" s="949"/>
      <c r="AC1" s="949" t="s">
        <v>727</v>
      </c>
      <c r="AD1" s="949"/>
      <c r="AE1" s="949"/>
      <c r="AF1" s="949"/>
      <c r="AG1" s="960" t="s">
        <v>106</v>
      </c>
      <c r="AH1" s="960"/>
      <c r="AI1" s="960" t="s">
        <v>728</v>
      </c>
      <c r="AJ1" s="949" t="s">
        <v>438</v>
      </c>
      <c r="AK1" s="949"/>
      <c r="AL1" s="949"/>
      <c r="AM1" s="949" t="s">
        <v>33</v>
      </c>
      <c r="AN1" s="949"/>
      <c r="AO1" s="949"/>
      <c r="AP1" s="949" t="s">
        <v>36</v>
      </c>
      <c r="AQ1" s="949"/>
      <c r="AR1" s="949" t="s">
        <v>729</v>
      </c>
      <c r="AS1" s="949"/>
      <c r="AT1" s="949"/>
      <c r="AU1" s="949"/>
      <c r="AV1" s="949" t="s">
        <v>439</v>
      </c>
      <c r="AW1" s="949" t="s">
        <v>349</v>
      </c>
      <c r="AX1" s="959" t="s">
        <v>440</v>
      </c>
      <c r="AY1" s="247"/>
      <c r="AZ1" s="247"/>
      <c r="BA1" s="328"/>
      <c r="BB1" s="247"/>
      <c r="BC1" s="247"/>
      <c r="BD1" s="247"/>
      <c r="BE1" s="247"/>
      <c r="BF1" s="229"/>
      <c r="BG1" s="247"/>
      <c r="BH1" s="247"/>
      <c r="BI1" s="247"/>
      <c r="BJ1" s="247"/>
      <c r="BK1" s="247"/>
      <c r="BL1" s="247"/>
      <c r="BM1" s="247"/>
      <c r="BN1" s="247"/>
      <c r="BO1" s="247"/>
    </row>
    <row r="2" spans="1:69">
      <c r="A2" s="229"/>
      <c r="B2" s="229"/>
      <c r="C2" s="951"/>
      <c r="D2" s="951"/>
      <c r="E2" s="951"/>
      <c r="F2" s="950"/>
      <c r="G2" s="950"/>
      <c r="H2" s="950"/>
      <c r="I2" s="950"/>
      <c r="J2" s="950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  <c r="AG2" s="960"/>
      <c r="AH2" s="960"/>
      <c r="AI2" s="960"/>
      <c r="AJ2" s="329"/>
      <c r="AK2" s="329"/>
      <c r="AL2" s="329"/>
      <c r="AM2" s="949"/>
      <c r="AN2" s="949"/>
      <c r="AO2" s="949"/>
      <c r="AP2" s="949"/>
      <c r="AQ2" s="949"/>
      <c r="AR2" s="949"/>
      <c r="AS2" s="949"/>
      <c r="AT2" s="949"/>
      <c r="AU2" s="949"/>
      <c r="AV2" s="949"/>
      <c r="AW2" s="949"/>
      <c r="AX2" s="959"/>
      <c r="AY2" s="247"/>
      <c r="AZ2" s="247"/>
      <c r="BA2" s="328"/>
      <c r="BB2" s="247"/>
      <c r="BC2" s="247"/>
      <c r="BD2" s="247"/>
      <c r="BE2" s="247"/>
      <c r="BF2" s="229"/>
      <c r="BG2" s="247"/>
      <c r="BH2" s="247"/>
      <c r="BI2" s="247"/>
      <c r="BJ2" s="247"/>
      <c r="BK2" s="247"/>
      <c r="BL2" s="247"/>
      <c r="BM2" s="247"/>
      <c r="BN2" s="247"/>
      <c r="BO2" s="247"/>
      <c r="BP2" s="246"/>
      <c r="BQ2" s="246"/>
    </row>
    <row r="3" spans="1:69">
      <c r="A3" s="229"/>
      <c r="B3" s="229"/>
      <c r="C3" s="325"/>
      <c r="D3" s="325"/>
      <c r="E3" s="325"/>
      <c r="F3" s="950"/>
      <c r="G3" s="950"/>
      <c r="H3" s="950"/>
      <c r="I3" s="950"/>
      <c r="J3" s="950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960"/>
      <c r="AH3" s="960"/>
      <c r="AI3" s="960"/>
      <c r="AJ3" s="325"/>
      <c r="AK3" s="325"/>
      <c r="AL3" s="325"/>
      <c r="AM3" s="325"/>
      <c r="AN3" s="325"/>
      <c r="AO3" s="325"/>
      <c r="AP3" s="325"/>
      <c r="AQ3" s="325"/>
      <c r="AR3" s="325"/>
      <c r="AS3" s="325"/>
      <c r="AT3" s="325"/>
      <c r="AU3" s="325"/>
      <c r="AV3" s="949"/>
      <c r="AW3" s="949"/>
      <c r="AX3" s="959"/>
      <c r="AY3" s="247"/>
      <c r="AZ3" s="247"/>
      <c r="BA3" s="328"/>
      <c r="BB3" s="247"/>
      <c r="BC3" s="247"/>
      <c r="BD3" s="247"/>
      <c r="BE3" s="247"/>
      <c r="BF3" s="229"/>
      <c r="BG3" s="247"/>
      <c r="BH3" s="247"/>
      <c r="BI3" s="247"/>
      <c r="BJ3" s="247"/>
      <c r="BK3" s="247"/>
      <c r="BL3" s="247"/>
      <c r="BM3" s="247"/>
      <c r="BN3" s="247"/>
      <c r="BO3" s="247"/>
      <c r="BP3" s="219"/>
      <c r="BQ3" s="219"/>
    </row>
    <row r="4" spans="1:69">
      <c r="A4" s="245" t="s">
        <v>84</v>
      </c>
      <c r="B4" s="224"/>
      <c r="C4" s="946" t="s">
        <v>181</v>
      </c>
      <c r="D4" s="946"/>
      <c r="E4" s="946"/>
      <c r="F4" s="952" t="s">
        <v>182</v>
      </c>
      <c r="G4" s="952"/>
      <c r="H4" s="947" t="s">
        <v>183</v>
      </c>
      <c r="I4" s="947"/>
      <c r="J4" s="947"/>
      <c r="K4" s="947" t="s">
        <v>184</v>
      </c>
      <c r="L4" s="947"/>
      <c r="M4" s="947"/>
      <c r="N4" s="948" t="s">
        <v>185</v>
      </c>
      <c r="O4" s="948"/>
      <c r="P4" s="948"/>
      <c r="Q4" s="948"/>
      <c r="R4" s="948"/>
      <c r="S4" s="956" t="s">
        <v>186</v>
      </c>
      <c r="T4" s="956"/>
      <c r="U4" s="956"/>
      <c r="V4" s="956"/>
      <c r="W4" s="956"/>
      <c r="X4" s="956"/>
      <c r="Y4" s="956"/>
      <c r="Z4" s="961" t="s">
        <v>187</v>
      </c>
      <c r="AA4" s="961"/>
      <c r="AB4" s="961"/>
      <c r="AC4" s="962" t="s">
        <v>188</v>
      </c>
      <c r="AD4" s="962"/>
      <c r="AE4" s="962"/>
      <c r="AF4" s="962"/>
      <c r="AG4" s="957" t="s">
        <v>189</v>
      </c>
      <c r="AH4" s="957"/>
      <c r="AI4" s="330" t="s">
        <v>190</v>
      </c>
      <c r="AJ4" s="953" t="s">
        <v>193</v>
      </c>
      <c r="AK4" s="953"/>
      <c r="AL4" s="953"/>
      <c r="AM4" s="958" t="s">
        <v>194</v>
      </c>
      <c r="AN4" s="958"/>
      <c r="AO4" s="958"/>
      <c r="AP4" s="955" t="s">
        <v>195</v>
      </c>
      <c r="AQ4" s="955"/>
      <c r="AR4" s="954" t="s">
        <v>196</v>
      </c>
      <c r="AS4" s="954"/>
      <c r="AT4" s="954"/>
      <c r="AU4" s="954"/>
      <c r="AV4" s="215" t="s">
        <v>197</v>
      </c>
      <c r="AW4" s="326" t="s">
        <v>208</v>
      </c>
      <c r="AX4" s="244">
        <v>47</v>
      </c>
      <c r="AY4" s="221" t="s">
        <v>441</v>
      </c>
      <c r="AZ4" s="214" t="s">
        <v>442</v>
      </c>
      <c r="BA4" s="241"/>
      <c r="BB4" s="221"/>
      <c r="BC4" s="221"/>
      <c r="BD4" s="221"/>
      <c r="BE4" s="221"/>
      <c r="BF4" s="224"/>
      <c r="BG4" s="221"/>
      <c r="BH4" s="221"/>
      <c r="BI4" s="221"/>
      <c r="BJ4" s="221"/>
      <c r="BK4" s="221"/>
      <c r="BL4" s="221"/>
      <c r="BM4" s="221"/>
      <c r="BN4" s="221"/>
      <c r="BO4" s="221"/>
      <c r="BP4" s="219"/>
      <c r="BQ4" s="219"/>
    </row>
    <row r="5" spans="1:69" ht="24">
      <c r="A5" s="244"/>
      <c r="B5" s="244"/>
      <c r="C5" s="244" t="s">
        <v>443</v>
      </c>
      <c r="D5" s="244" t="s">
        <v>444</v>
      </c>
      <c r="E5" s="244" t="s">
        <v>445</v>
      </c>
      <c r="F5" s="244" t="s">
        <v>446</v>
      </c>
      <c r="G5" s="244" t="s">
        <v>447</v>
      </c>
      <c r="H5" s="244" t="s">
        <v>448</v>
      </c>
      <c r="I5" s="244" t="s">
        <v>449</v>
      </c>
      <c r="J5" s="244" t="s">
        <v>450</v>
      </c>
      <c r="K5" s="244" t="s">
        <v>451</v>
      </c>
      <c r="L5" s="244" t="s">
        <v>452</v>
      </c>
      <c r="M5" s="275" t="s">
        <v>453</v>
      </c>
      <c r="N5" s="244" t="s">
        <v>454</v>
      </c>
      <c r="O5" s="244" t="s">
        <v>455</v>
      </c>
      <c r="P5" s="244" t="s">
        <v>456</v>
      </c>
      <c r="Q5" s="244" t="s">
        <v>457</v>
      </c>
      <c r="R5" s="244" t="s">
        <v>458</v>
      </c>
      <c r="S5" s="244" t="s">
        <v>459</v>
      </c>
      <c r="T5" s="244" t="s">
        <v>460</v>
      </c>
      <c r="U5" s="244" t="s">
        <v>461</v>
      </c>
      <c r="V5" s="244" t="s">
        <v>462</v>
      </c>
      <c r="W5" s="244" t="s">
        <v>463</v>
      </c>
      <c r="X5" s="244" t="s">
        <v>464</v>
      </c>
      <c r="Y5" s="244" t="s">
        <v>465</v>
      </c>
      <c r="Z5" s="244" t="s">
        <v>443</v>
      </c>
      <c r="AA5" s="244" t="s">
        <v>444</v>
      </c>
      <c r="AB5" s="244" t="s">
        <v>445</v>
      </c>
      <c r="AC5" s="244" t="s">
        <v>466</v>
      </c>
      <c r="AD5" s="244" t="s">
        <v>467</v>
      </c>
      <c r="AE5" s="244" t="s">
        <v>468</v>
      </c>
      <c r="AF5" s="244" t="s">
        <v>469</v>
      </c>
      <c r="AG5" s="244" t="s">
        <v>470</v>
      </c>
      <c r="AH5" s="244" t="s">
        <v>471</v>
      </c>
      <c r="AI5" s="244" t="s">
        <v>472</v>
      </c>
      <c r="AJ5" s="244" t="s">
        <v>443</v>
      </c>
      <c r="AK5" s="244" t="s">
        <v>444</v>
      </c>
      <c r="AL5" s="244" t="s">
        <v>445</v>
      </c>
      <c r="AM5" s="244" t="s">
        <v>446</v>
      </c>
      <c r="AN5" s="244" t="s">
        <v>473</v>
      </c>
      <c r="AO5" s="244" t="s">
        <v>474</v>
      </c>
      <c r="AP5" s="244" t="s">
        <v>451</v>
      </c>
      <c r="AQ5" s="244" t="s">
        <v>452</v>
      </c>
      <c r="AR5" s="244" t="s">
        <v>475</v>
      </c>
      <c r="AS5" s="244" t="s">
        <v>476</v>
      </c>
      <c r="AT5" s="244" t="s">
        <v>477</v>
      </c>
      <c r="AU5" s="244" t="s">
        <v>478</v>
      </c>
      <c r="AV5" s="244"/>
      <c r="AW5" s="244"/>
      <c r="AX5" s="244"/>
      <c r="AY5" s="244"/>
      <c r="AZ5" s="214">
        <v>171435245</v>
      </c>
      <c r="BA5" s="216"/>
      <c r="BB5" s="244"/>
      <c r="BC5" s="244"/>
      <c r="BD5" s="244"/>
      <c r="BE5" s="244"/>
      <c r="BF5" s="331"/>
      <c r="BG5" s="244"/>
      <c r="BH5" s="244"/>
      <c r="BI5" s="244"/>
      <c r="BJ5" s="244"/>
      <c r="BK5" s="244"/>
      <c r="BL5" s="244"/>
      <c r="BM5" s="244"/>
      <c r="BN5" s="244"/>
      <c r="BO5" s="244"/>
      <c r="BP5" s="274"/>
      <c r="BQ5" s="274"/>
    </row>
    <row r="6" spans="1:69">
      <c r="C6" s="217"/>
      <c r="D6" s="217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7"/>
      <c r="AC6" s="218"/>
      <c r="AD6" s="218"/>
      <c r="AE6" s="218"/>
      <c r="AF6" s="218"/>
      <c r="AG6" s="218"/>
      <c r="AH6" s="218"/>
      <c r="AI6" s="217"/>
      <c r="AJ6" s="217"/>
      <c r="AK6" s="217"/>
      <c r="AL6" s="217"/>
      <c r="AM6" s="217"/>
      <c r="AN6" s="217"/>
      <c r="AO6" s="217"/>
      <c r="AP6" s="218"/>
      <c r="AQ6" s="218"/>
      <c r="AR6" s="218"/>
      <c r="AS6" s="218"/>
      <c r="AT6" s="218"/>
      <c r="AU6" s="218"/>
      <c r="AV6" s="218"/>
      <c r="AW6" s="218"/>
      <c r="AY6" s="219"/>
      <c r="AZ6" s="214">
        <v>11935577</v>
      </c>
      <c r="BD6" s="219"/>
      <c r="BE6" s="219"/>
      <c r="BF6" s="219"/>
      <c r="BG6" s="219"/>
      <c r="BH6" s="219"/>
      <c r="BI6" s="219"/>
      <c r="BJ6" s="219"/>
      <c r="BQ6" s="219"/>
    </row>
    <row r="7" spans="1:69">
      <c r="A7" s="332" t="s">
        <v>479</v>
      </c>
      <c r="B7" s="219">
        <v>1</v>
      </c>
      <c r="C7" s="281">
        <v>9.1</v>
      </c>
      <c r="D7" s="281">
        <v>5.2</v>
      </c>
      <c r="E7" s="281">
        <v>5.0999999999999996</v>
      </c>
      <c r="F7" s="283">
        <v>1.1000000000000001</v>
      </c>
      <c r="G7" s="283">
        <v>3</v>
      </c>
      <c r="H7" s="283">
        <v>8</v>
      </c>
      <c r="I7" s="283">
        <v>0.8</v>
      </c>
      <c r="J7" s="283">
        <v>5.2</v>
      </c>
      <c r="K7" s="283">
        <v>10.9</v>
      </c>
      <c r="L7" s="283">
        <v>11.5</v>
      </c>
      <c r="M7" s="283">
        <v>9.1999999999999993</v>
      </c>
      <c r="N7" s="281">
        <v>13.2</v>
      </c>
      <c r="O7" s="281">
        <v>11.7</v>
      </c>
      <c r="P7" s="281">
        <v>9</v>
      </c>
      <c r="Q7" s="281">
        <v>8</v>
      </c>
      <c r="R7" s="281">
        <v>6.1</v>
      </c>
      <c r="S7" s="281">
        <v>5.5</v>
      </c>
      <c r="T7" s="281">
        <v>0.6</v>
      </c>
      <c r="U7" s="281">
        <v>-13.8</v>
      </c>
      <c r="V7" s="281">
        <v>-7.6</v>
      </c>
      <c r="W7" s="281">
        <v>6</v>
      </c>
      <c r="X7" s="281">
        <v>0</v>
      </c>
      <c r="Y7" s="281">
        <v>0</v>
      </c>
      <c r="Z7" s="281">
        <v>5</v>
      </c>
      <c r="AA7" s="333" t="s">
        <v>632</v>
      </c>
      <c r="AB7" s="281">
        <v>5.4</v>
      </c>
      <c r="AC7" s="281">
        <v>6.2</v>
      </c>
      <c r="AD7" s="281">
        <v>0.7</v>
      </c>
      <c r="AE7" s="281">
        <v>1.7</v>
      </c>
      <c r="AF7" s="281">
        <v>6.8</v>
      </c>
      <c r="AG7" s="283">
        <v>6.8</v>
      </c>
      <c r="AH7" s="283">
        <v>4.7</v>
      </c>
      <c r="AI7" s="281">
        <v>3.9</v>
      </c>
      <c r="AJ7" s="283">
        <v>7.7</v>
      </c>
      <c r="AK7" s="283">
        <v>7.2</v>
      </c>
      <c r="AL7" s="283">
        <v>5.9</v>
      </c>
      <c r="AM7" s="283">
        <v>0</v>
      </c>
      <c r="AN7" s="283">
        <v>20</v>
      </c>
      <c r="AO7" s="283">
        <v>1.3</v>
      </c>
      <c r="AP7" s="283">
        <v>1.5</v>
      </c>
      <c r="AQ7" s="283">
        <v>4</v>
      </c>
      <c r="AR7" s="281">
        <v>6.8</v>
      </c>
      <c r="AS7" s="281">
        <v>5.4</v>
      </c>
      <c r="AT7" s="281">
        <v>3.6</v>
      </c>
      <c r="AU7" s="281">
        <v>2.4</v>
      </c>
      <c r="AV7" s="283">
        <v>-1.3</v>
      </c>
      <c r="AW7" s="283">
        <v>8.4</v>
      </c>
      <c r="AX7" s="279">
        <v>3.9253661366520642</v>
      </c>
      <c r="AY7" s="302">
        <v>219.2</v>
      </c>
      <c r="AZ7" s="214">
        <v>219.19999999999996</v>
      </c>
      <c r="BA7" s="334">
        <v>0</v>
      </c>
      <c r="BD7" s="219"/>
      <c r="BE7" s="219"/>
      <c r="BF7" s="219"/>
      <c r="BG7" s="219"/>
      <c r="BH7" s="219"/>
      <c r="BI7" s="219"/>
      <c r="BJ7" s="219"/>
      <c r="BQ7" s="219"/>
    </row>
    <row r="8" spans="1:69">
      <c r="A8" s="219" t="s">
        <v>365</v>
      </c>
      <c r="B8" s="219">
        <v>2</v>
      </c>
      <c r="C8" s="283">
        <v>-1.4</v>
      </c>
      <c r="D8" s="283">
        <v>7.3</v>
      </c>
      <c r="E8" s="283">
        <v>14.4</v>
      </c>
      <c r="F8" s="283">
        <v>0.3</v>
      </c>
      <c r="G8" s="283">
        <v>0</v>
      </c>
      <c r="H8" s="283">
        <v>1.6</v>
      </c>
      <c r="I8" s="283">
        <v>0.4</v>
      </c>
      <c r="J8" s="283">
        <v>5.4</v>
      </c>
      <c r="K8" s="283">
        <v>10.1</v>
      </c>
      <c r="L8" s="283">
        <v>12.4</v>
      </c>
      <c r="M8" s="283" t="s">
        <v>629</v>
      </c>
      <c r="N8" s="283">
        <v>2.8</v>
      </c>
      <c r="O8" s="283">
        <v>3.2</v>
      </c>
      <c r="P8" s="283">
        <v>2.2000000000000002</v>
      </c>
      <c r="Q8" s="283">
        <v>2.1</v>
      </c>
      <c r="R8" s="283" t="s">
        <v>783</v>
      </c>
      <c r="S8" s="283">
        <v>-3.5</v>
      </c>
      <c r="T8" s="283">
        <v>-2.5</v>
      </c>
      <c r="U8" s="283">
        <v>-6.5</v>
      </c>
      <c r="V8" s="283">
        <v>-2.2000000000000002</v>
      </c>
      <c r="W8" s="283" t="s">
        <v>629</v>
      </c>
      <c r="X8" s="283" t="s">
        <v>783</v>
      </c>
      <c r="Y8" s="283" t="s">
        <v>631</v>
      </c>
      <c r="Z8" s="283">
        <v>5.0999999999999996</v>
      </c>
      <c r="AA8" s="283">
        <v>0.7</v>
      </c>
      <c r="AB8" s="283" t="s">
        <v>785</v>
      </c>
      <c r="AC8" s="283">
        <v>0.4</v>
      </c>
      <c r="AD8" s="283">
        <v>0.8</v>
      </c>
      <c r="AE8" s="283">
        <v>3.8</v>
      </c>
      <c r="AF8" s="283" t="s">
        <v>631</v>
      </c>
      <c r="AG8" s="283">
        <v>6.2</v>
      </c>
      <c r="AH8" s="283">
        <v>0.6</v>
      </c>
      <c r="AI8" s="283">
        <v>0.5</v>
      </c>
      <c r="AJ8" s="283">
        <v>2</v>
      </c>
      <c r="AK8" s="283">
        <v>2</v>
      </c>
      <c r="AL8" s="283">
        <v>5.0999999999999996</v>
      </c>
      <c r="AM8" s="283">
        <v>-3.5</v>
      </c>
      <c r="AN8" s="281" t="s">
        <v>629</v>
      </c>
      <c r="AO8" s="283">
        <v>0</v>
      </c>
      <c r="AP8" s="283">
        <v>-2</v>
      </c>
      <c r="AQ8" s="283">
        <v>1</v>
      </c>
      <c r="AR8" s="283">
        <v>-4.4000000000000004</v>
      </c>
      <c r="AS8" s="283">
        <v>-4.3</v>
      </c>
      <c r="AT8" s="283">
        <v>-5.3</v>
      </c>
      <c r="AU8" s="283">
        <v>0</v>
      </c>
      <c r="AV8" s="283">
        <v>4.4000000000000004</v>
      </c>
      <c r="AW8" s="283">
        <v>-1.8</v>
      </c>
      <c r="AX8" s="704"/>
      <c r="AY8" s="302">
        <v>58.699999999999982</v>
      </c>
      <c r="AZ8" s="214">
        <v>58.7</v>
      </c>
      <c r="BA8" s="334">
        <v>0</v>
      </c>
      <c r="BD8" s="219"/>
      <c r="BE8" s="219"/>
      <c r="BF8" s="219"/>
      <c r="BG8" s="219"/>
      <c r="BH8" s="219"/>
      <c r="BI8" s="219"/>
      <c r="BJ8" s="219"/>
      <c r="BQ8" s="219"/>
    </row>
    <row r="9" spans="1:69">
      <c r="C9" s="283"/>
      <c r="D9" s="283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33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3"/>
      <c r="AC9" s="285"/>
      <c r="AD9" s="285"/>
      <c r="AE9" s="285"/>
      <c r="AF9" s="285"/>
      <c r="AG9" s="285"/>
      <c r="AH9" s="285"/>
      <c r="AI9" s="283"/>
      <c r="AJ9" s="283"/>
      <c r="AK9" s="283"/>
      <c r="AL9" s="283"/>
      <c r="AM9" s="283"/>
      <c r="AN9" s="283"/>
      <c r="AO9" s="283"/>
      <c r="AP9" s="285"/>
      <c r="AQ9" s="285"/>
      <c r="AR9" s="285"/>
      <c r="AS9" s="285"/>
      <c r="AT9" s="285"/>
      <c r="AU9" s="285"/>
      <c r="AV9" s="285"/>
      <c r="AW9" s="283"/>
      <c r="AX9" s="704"/>
      <c r="AY9" s="302"/>
      <c r="BA9" s="334"/>
      <c r="BD9" s="219"/>
      <c r="BE9" s="219"/>
      <c r="BF9" s="219"/>
      <c r="BG9" s="219"/>
      <c r="BH9" s="219"/>
      <c r="BI9" s="219"/>
      <c r="BJ9" s="219"/>
      <c r="BQ9" s="219"/>
    </row>
    <row r="10" spans="1:69">
      <c r="A10" s="219" t="s">
        <v>366</v>
      </c>
      <c r="C10" s="279">
        <v>86.53</v>
      </c>
      <c r="D10" s="283">
        <v>81.5</v>
      </c>
      <c r="E10" s="283">
        <v>0</v>
      </c>
      <c r="F10" s="283">
        <v>36.700000000000003</v>
      </c>
      <c r="G10" s="283">
        <v>0</v>
      </c>
      <c r="H10" s="283">
        <v>35.200000000000003</v>
      </c>
      <c r="I10" s="283">
        <v>23.3</v>
      </c>
      <c r="J10" s="283">
        <v>0</v>
      </c>
      <c r="K10" s="283">
        <v>15</v>
      </c>
      <c r="L10" s="283">
        <v>45</v>
      </c>
      <c r="M10" s="283">
        <v>50</v>
      </c>
      <c r="N10" s="283">
        <v>52</v>
      </c>
      <c r="O10" s="283">
        <v>32</v>
      </c>
      <c r="P10" s="283">
        <v>10</v>
      </c>
      <c r="Q10" s="283">
        <v>0</v>
      </c>
      <c r="R10" s="283">
        <v>0</v>
      </c>
      <c r="S10" s="283">
        <v>58</v>
      </c>
      <c r="T10" s="283">
        <v>49.6</v>
      </c>
      <c r="U10" s="283">
        <v>37.299999999999997</v>
      </c>
      <c r="V10" s="283">
        <v>6.3</v>
      </c>
      <c r="W10" s="283">
        <v>0</v>
      </c>
      <c r="X10" s="283">
        <v>21.1</v>
      </c>
      <c r="Y10" s="283">
        <v>25.6</v>
      </c>
      <c r="Z10" s="283">
        <v>0</v>
      </c>
      <c r="AA10" s="282">
        <v>0</v>
      </c>
      <c r="AB10" s="283">
        <v>44</v>
      </c>
      <c r="AC10" s="283">
        <v>53.7</v>
      </c>
      <c r="AD10" s="283">
        <v>33.700000000000003</v>
      </c>
      <c r="AE10" s="283">
        <v>2</v>
      </c>
      <c r="AF10" s="283">
        <v>24.9</v>
      </c>
      <c r="AG10" s="283">
        <v>0</v>
      </c>
      <c r="AH10" s="283">
        <v>14.8</v>
      </c>
      <c r="AI10" s="283">
        <v>100</v>
      </c>
      <c r="AJ10" s="283">
        <v>40.6</v>
      </c>
      <c r="AK10" s="475">
        <v>31.6</v>
      </c>
      <c r="AL10" s="283">
        <v>0</v>
      </c>
      <c r="AM10" s="283">
        <v>24.9</v>
      </c>
      <c r="AN10" s="283">
        <v>35.6</v>
      </c>
      <c r="AO10" s="283">
        <v>25</v>
      </c>
      <c r="AP10" s="279">
        <v>24.45</v>
      </c>
      <c r="AQ10" s="283">
        <v>34.299999999999997</v>
      </c>
      <c r="AR10" s="279">
        <v>19.440000000000001</v>
      </c>
      <c r="AS10" s="279">
        <v>14.83</v>
      </c>
      <c r="AT10" s="283">
        <v>3.7</v>
      </c>
      <c r="AU10" s="283">
        <v>15.3</v>
      </c>
      <c r="AV10" s="283">
        <v>49.8</v>
      </c>
      <c r="AW10" s="279">
        <v>7.05</v>
      </c>
      <c r="AX10" s="705">
        <v>36.619838333434146</v>
      </c>
      <c r="AY10" s="302">
        <v>1264.3999999999999</v>
      </c>
      <c r="AZ10" s="214">
        <v>1264.4000000000001</v>
      </c>
      <c r="BA10" s="334">
        <v>0</v>
      </c>
      <c r="BD10" s="219"/>
      <c r="BE10" s="219"/>
      <c r="BF10" s="219"/>
      <c r="BG10" s="219"/>
      <c r="BH10" s="219"/>
      <c r="BI10" s="219"/>
      <c r="BJ10" s="219"/>
      <c r="BQ10" s="219"/>
    </row>
    <row r="11" spans="1:69">
      <c r="A11" s="219" t="s">
        <v>367</v>
      </c>
      <c r="C11" s="279">
        <v>9.6</v>
      </c>
      <c r="D11" s="283">
        <v>15.3</v>
      </c>
      <c r="E11" s="283">
        <v>0</v>
      </c>
      <c r="F11" s="283">
        <v>39.4</v>
      </c>
      <c r="G11" s="283">
        <v>0</v>
      </c>
      <c r="H11" s="283">
        <v>59.1</v>
      </c>
      <c r="I11" s="283">
        <v>61.5</v>
      </c>
      <c r="J11" s="283">
        <v>0</v>
      </c>
      <c r="K11" s="283">
        <v>70</v>
      </c>
      <c r="L11" s="283">
        <v>55</v>
      </c>
      <c r="M11" s="283">
        <v>0</v>
      </c>
      <c r="N11" s="283">
        <v>41</v>
      </c>
      <c r="O11" s="283">
        <v>58</v>
      </c>
      <c r="P11" s="283">
        <v>76</v>
      </c>
      <c r="Q11" s="283">
        <v>85</v>
      </c>
      <c r="R11" s="283">
        <v>0</v>
      </c>
      <c r="S11" s="283">
        <v>25.3</v>
      </c>
      <c r="T11" s="283">
        <v>27.6</v>
      </c>
      <c r="U11" s="283">
        <v>44.3</v>
      </c>
      <c r="V11" s="283">
        <v>14</v>
      </c>
      <c r="W11" s="283">
        <v>0</v>
      </c>
      <c r="X11" s="283">
        <v>78.900000000000006</v>
      </c>
      <c r="Y11" s="283">
        <v>74.400000000000006</v>
      </c>
      <c r="Z11" s="283">
        <v>0</v>
      </c>
      <c r="AA11" s="279">
        <v>39.43</v>
      </c>
      <c r="AB11" s="283">
        <v>25.8</v>
      </c>
      <c r="AC11" s="283">
        <v>35.299999999999997</v>
      </c>
      <c r="AD11" s="283">
        <v>59.1</v>
      </c>
      <c r="AE11" s="283">
        <v>78</v>
      </c>
      <c r="AF11" s="283">
        <v>74.2</v>
      </c>
      <c r="AG11" s="283">
        <v>0</v>
      </c>
      <c r="AH11" s="283">
        <v>84</v>
      </c>
      <c r="AI11" s="283">
        <v>0</v>
      </c>
      <c r="AJ11" s="283">
        <v>58.6</v>
      </c>
      <c r="AK11" s="475">
        <v>68</v>
      </c>
      <c r="AL11" s="283">
        <v>0</v>
      </c>
      <c r="AM11" s="283">
        <v>65.900000000000006</v>
      </c>
      <c r="AN11" s="283">
        <v>54.9</v>
      </c>
      <c r="AO11" s="283">
        <v>0</v>
      </c>
      <c r="AP11" s="279">
        <v>75.55</v>
      </c>
      <c r="AQ11" s="283">
        <v>65.7</v>
      </c>
      <c r="AR11" s="279">
        <v>40.86</v>
      </c>
      <c r="AS11" s="279">
        <v>43.82</v>
      </c>
      <c r="AT11" s="283">
        <v>49.1</v>
      </c>
      <c r="AU11" s="283">
        <v>71.3</v>
      </c>
      <c r="AV11" s="283">
        <v>50.2</v>
      </c>
      <c r="AW11" s="279">
        <v>54.94</v>
      </c>
      <c r="AX11" s="705">
        <v>36.908966911955815</v>
      </c>
      <c r="AY11" s="302">
        <v>1928.8</v>
      </c>
      <c r="AZ11" s="214">
        <v>1928.7999999999997</v>
      </c>
      <c r="BA11" s="334">
        <v>0</v>
      </c>
      <c r="BD11" s="219"/>
      <c r="BE11" s="219"/>
      <c r="BF11" s="219"/>
      <c r="BG11" s="219"/>
      <c r="BH11" s="219"/>
      <c r="BI11" s="219"/>
      <c r="BJ11" s="219"/>
      <c r="BQ11" s="219"/>
    </row>
    <row r="12" spans="1:69">
      <c r="A12" s="219" t="s">
        <v>368</v>
      </c>
      <c r="C12" s="279">
        <v>3.42</v>
      </c>
      <c r="D12" s="283">
        <v>2.5</v>
      </c>
      <c r="E12" s="283">
        <v>0</v>
      </c>
      <c r="F12" s="283">
        <v>4.9000000000000004</v>
      </c>
      <c r="G12" s="283">
        <v>0</v>
      </c>
      <c r="H12" s="283">
        <v>0</v>
      </c>
      <c r="I12" s="283">
        <v>0</v>
      </c>
      <c r="J12" s="283">
        <v>0</v>
      </c>
      <c r="K12" s="283">
        <v>0</v>
      </c>
      <c r="L12" s="283">
        <v>0</v>
      </c>
      <c r="M12" s="283">
        <v>0</v>
      </c>
      <c r="N12" s="283">
        <v>0</v>
      </c>
      <c r="O12" s="283">
        <v>0</v>
      </c>
      <c r="P12" s="283">
        <v>0</v>
      </c>
      <c r="Q12" s="283">
        <v>0</v>
      </c>
      <c r="R12" s="283">
        <v>0</v>
      </c>
      <c r="S12" s="283">
        <v>0.1</v>
      </c>
      <c r="T12" s="283">
        <v>0.1</v>
      </c>
      <c r="U12" s="283">
        <v>0.4</v>
      </c>
      <c r="V12" s="283">
        <v>0.2</v>
      </c>
      <c r="W12" s="283">
        <v>0</v>
      </c>
      <c r="X12" s="283">
        <v>0</v>
      </c>
      <c r="Y12" s="283">
        <v>0</v>
      </c>
      <c r="Z12" s="283">
        <v>0</v>
      </c>
      <c r="AA12" s="279">
        <v>15.36</v>
      </c>
      <c r="AB12" s="283">
        <v>13.5</v>
      </c>
      <c r="AC12" s="283">
        <v>4.4000000000000004</v>
      </c>
      <c r="AD12" s="283">
        <v>3.3</v>
      </c>
      <c r="AE12" s="283">
        <v>0</v>
      </c>
      <c r="AF12" s="283">
        <v>0</v>
      </c>
      <c r="AG12" s="283">
        <v>0</v>
      </c>
      <c r="AH12" s="283">
        <v>0</v>
      </c>
      <c r="AI12" s="283">
        <v>0</v>
      </c>
      <c r="AJ12" s="283">
        <v>0.5</v>
      </c>
      <c r="AK12" s="475">
        <v>0.3</v>
      </c>
      <c r="AL12" s="283">
        <v>0</v>
      </c>
      <c r="AM12" s="283">
        <v>0</v>
      </c>
      <c r="AN12" s="283">
        <v>0</v>
      </c>
      <c r="AO12" s="283">
        <v>0</v>
      </c>
      <c r="AP12" s="283">
        <v>0</v>
      </c>
      <c r="AQ12" s="283">
        <v>0</v>
      </c>
      <c r="AR12" s="279">
        <v>21.13</v>
      </c>
      <c r="AS12" s="279">
        <v>17.73</v>
      </c>
      <c r="AT12" s="283">
        <v>21.9</v>
      </c>
      <c r="AU12" s="283">
        <v>10.6</v>
      </c>
      <c r="AV12" s="283">
        <v>0</v>
      </c>
      <c r="AW12" s="279">
        <v>15.95</v>
      </c>
      <c r="AX12" s="705">
        <v>4.1418025966827638</v>
      </c>
      <c r="AY12" s="302">
        <v>136.19999999999999</v>
      </c>
      <c r="AZ12" s="214">
        <v>136.20000000000002</v>
      </c>
      <c r="BA12" s="334">
        <v>0</v>
      </c>
      <c r="BD12" s="219"/>
      <c r="BE12" s="219"/>
      <c r="BF12" s="219"/>
      <c r="BG12" s="219"/>
      <c r="BH12" s="219"/>
      <c r="BI12" s="219"/>
      <c r="BJ12" s="219"/>
      <c r="BQ12" s="219"/>
    </row>
    <row r="13" spans="1:69">
      <c r="A13" s="219" t="s">
        <v>369</v>
      </c>
      <c r="C13" s="279">
        <v>0.45</v>
      </c>
      <c r="D13" s="283">
        <v>0.7</v>
      </c>
      <c r="E13" s="283">
        <v>0</v>
      </c>
      <c r="F13" s="283">
        <v>1.4</v>
      </c>
      <c r="G13" s="283">
        <v>0</v>
      </c>
      <c r="H13" s="283">
        <v>0</v>
      </c>
      <c r="I13" s="283">
        <v>0</v>
      </c>
      <c r="J13" s="283">
        <v>0</v>
      </c>
      <c r="K13" s="283">
        <v>0</v>
      </c>
      <c r="L13" s="283">
        <v>0</v>
      </c>
      <c r="M13" s="283">
        <v>0</v>
      </c>
      <c r="N13" s="283">
        <v>0</v>
      </c>
      <c r="O13" s="283">
        <v>0</v>
      </c>
      <c r="P13" s="283">
        <v>0</v>
      </c>
      <c r="Q13" s="283">
        <v>0</v>
      </c>
      <c r="R13" s="283">
        <v>0</v>
      </c>
      <c r="S13" s="283">
        <v>3.4</v>
      </c>
      <c r="T13" s="283">
        <v>3.2</v>
      </c>
      <c r="U13" s="283">
        <v>2.7</v>
      </c>
      <c r="V13" s="283">
        <v>0.5</v>
      </c>
      <c r="W13" s="283">
        <v>0</v>
      </c>
      <c r="X13" s="283">
        <v>0</v>
      </c>
      <c r="Y13" s="283">
        <v>0</v>
      </c>
      <c r="Z13" s="283">
        <v>0</v>
      </c>
      <c r="AA13" s="282">
        <v>0</v>
      </c>
      <c r="AB13" s="283">
        <v>1.7</v>
      </c>
      <c r="AC13" s="283">
        <v>4.4000000000000004</v>
      </c>
      <c r="AD13" s="283">
        <v>3.9</v>
      </c>
      <c r="AE13" s="283">
        <v>2.6</v>
      </c>
      <c r="AF13" s="283">
        <v>0.9</v>
      </c>
      <c r="AG13" s="283">
        <v>0</v>
      </c>
      <c r="AH13" s="283">
        <v>0</v>
      </c>
      <c r="AI13" s="283">
        <v>0</v>
      </c>
      <c r="AJ13" s="283">
        <v>0.3</v>
      </c>
      <c r="AK13" s="475">
        <v>0.1</v>
      </c>
      <c r="AL13" s="283">
        <v>0</v>
      </c>
      <c r="AM13" s="283">
        <v>0</v>
      </c>
      <c r="AN13" s="283">
        <v>0</v>
      </c>
      <c r="AO13" s="283">
        <v>0</v>
      </c>
      <c r="AP13" s="283">
        <v>0</v>
      </c>
      <c r="AQ13" s="283">
        <v>0</v>
      </c>
      <c r="AR13" s="282">
        <v>0.04</v>
      </c>
      <c r="AS13" s="282">
        <v>0</v>
      </c>
      <c r="AT13" s="283">
        <v>0.4</v>
      </c>
      <c r="AU13" s="283">
        <v>0</v>
      </c>
      <c r="AV13" s="283">
        <v>0</v>
      </c>
      <c r="AW13" s="279">
        <v>0.01</v>
      </c>
      <c r="AX13" s="705">
        <v>2.3524778043209866</v>
      </c>
      <c r="AY13" s="302">
        <v>26.599999999999998</v>
      </c>
      <c r="AZ13" s="214">
        <v>26.599999999999998</v>
      </c>
      <c r="BA13" s="334">
        <v>0</v>
      </c>
      <c r="BD13" s="219"/>
      <c r="BE13" s="219"/>
      <c r="BF13" s="219"/>
      <c r="BG13" s="219"/>
      <c r="BH13" s="219"/>
      <c r="BI13" s="219"/>
      <c r="BJ13" s="219"/>
      <c r="BQ13" s="219"/>
    </row>
    <row r="14" spans="1:69">
      <c r="A14" s="219" t="s">
        <v>370</v>
      </c>
      <c r="C14" s="279">
        <v>0</v>
      </c>
      <c r="D14" s="283">
        <v>0</v>
      </c>
      <c r="E14" s="283">
        <v>0</v>
      </c>
      <c r="F14" s="283">
        <v>17</v>
      </c>
      <c r="G14" s="283">
        <v>0</v>
      </c>
      <c r="H14" s="283">
        <v>0</v>
      </c>
      <c r="I14" s="283">
        <v>0</v>
      </c>
      <c r="J14" s="283">
        <v>0</v>
      </c>
      <c r="K14" s="283">
        <v>0</v>
      </c>
      <c r="L14" s="283">
        <v>0</v>
      </c>
      <c r="M14" s="283">
        <v>0</v>
      </c>
      <c r="N14" s="283">
        <v>7</v>
      </c>
      <c r="O14" s="283">
        <v>10</v>
      </c>
      <c r="P14" s="283">
        <v>14</v>
      </c>
      <c r="Q14" s="283">
        <v>15</v>
      </c>
      <c r="R14" s="283">
        <v>0</v>
      </c>
      <c r="S14" s="283">
        <v>13.2</v>
      </c>
      <c r="T14" s="283">
        <v>19.5</v>
      </c>
      <c r="U14" s="283">
        <v>15.3</v>
      </c>
      <c r="V14" s="283">
        <v>0</v>
      </c>
      <c r="W14" s="283">
        <v>0</v>
      </c>
      <c r="X14" s="283">
        <v>0</v>
      </c>
      <c r="Y14" s="283">
        <v>0</v>
      </c>
      <c r="Z14" s="283">
        <v>0</v>
      </c>
      <c r="AA14" s="279">
        <v>38.25</v>
      </c>
      <c r="AB14" s="283">
        <v>14.3</v>
      </c>
      <c r="AC14" s="283">
        <v>2.2000000000000002</v>
      </c>
      <c r="AD14" s="283">
        <v>0</v>
      </c>
      <c r="AE14" s="283">
        <v>0</v>
      </c>
      <c r="AF14" s="283">
        <v>0</v>
      </c>
      <c r="AG14" s="283">
        <v>0</v>
      </c>
      <c r="AH14" s="283">
        <v>0</v>
      </c>
      <c r="AI14" s="283">
        <v>0</v>
      </c>
      <c r="AJ14" s="283">
        <v>0</v>
      </c>
      <c r="AK14" s="475">
        <v>0</v>
      </c>
      <c r="AL14" s="283">
        <v>0</v>
      </c>
      <c r="AM14" s="283">
        <v>0</v>
      </c>
      <c r="AN14" s="283">
        <v>0</v>
      </c>
      <c r="AO14" s="283">
        <v>0</v>
      </c>
      <c r="AP14" s="283">
        <v>0</v>
      </c>
      <c r="AQ14" s="283">
        <v>0</v>
      </c>
      <c r="AR14" s="282">
        <v>0</v>
      </c>
      <c r="AS14" s="282">
        <v>0</v>
      </c>
      <c r="AT14" s="283">
        <v>0</v>
      </c>
      <c r="AU14" s="283">
        <v>0</v>
      </c>
      <c r="AV14" s="283">
        <v>0</v>
      </c>
      <c r="AW14" s="279">
        <v>2.85</v>
      </c>
      <c r="AX14" s="705">
        <v>6.1875999798634691</v>
      </c>
      <c r="AY14" s="302">
        <v>168.60000000000002</v>
      </c>
      <c r="AZ14" s="214">
        <v>168.60000000000002</v>
      </c>
      <c r="BA14" s="334">
        <v>0</v>
      </c>
      <c r="BD14" s="219"/>
      <c r="BE14" s="219"/>
      <c r="BF14" s="219"/>
      <c r="BG14" s="219"/>
      <c r="BH14" s="219"/>
      <c r="BI14" s="219"/>
      <c r="BJ14" s="219"/>
      <c r="BQ14" s="219"/>
    </row>
    <row r="15" spans="1:69">
      <c r="A15" s="219" t="s">
        <v>371</v>
      </c>
      <c r="C15" s="279">
        <v>0</v>
      </c>
      <c r="D15" s="283">
        <v>0</v>
      </c>
      <c r="E15" s="283">
        <v>100</v>
      </c>
      <c r="F15" s="283">
        <v>0.6</v>
      </c>
      <c r="G15" s="283">
        <v>100</v>
      </c>
      <c r="H15" s="283">
        <v>5.7</v>
      </c>
      <c r="I15" s="283">
        <v>15.2</v>
      </c>
      <c r="J15" s="283">
        <v>100</v>
      </c>
      <c r="K15" s="283">
        <v>15</v>
      </c>
      <c r="L15" s="283">
        <v>0</v>
      </c>
      <c r="M15" s="283">
        <v>50</v>
      </c>
      <c r="N15" s="283">
        <v>0</v>
      </c>
      <c r="O15" s="283">
        <v>0</v>
      </c>
      <c r="P15" s="283">
        <v>0</v>
      </c>
      <c r="Q15" s="283">
        <v>0</v>
      </c>
      <c r="R15" s="283">
        <v>0</v>
      </c>
      <c r="S15" s="283">
        <v>0</v>
      </c>
      <c r="T15" s="283">
        <v>0</v>
      </c>
      <c r="U15" s="283">
        <v>0</v>
      </c>
      <c r="V15" s="283">
        <v>79</v>
      </c>
      <c r="W15" s="283">
        <v>100</v>
      </c>
      <c r="X15" s="283">
        <v>0</v>
      </c>
      <c r="Y15" s="283">
        <v>0</v>
      </c>
      <c r="Z15" s="283">
        <v>100</v>
      </c>
      <c r="AA15" s="279">
        <v>6.96</v>
      </c>
      <c r="AB15" s="283">
        <v>0.7</v>
      </c>
      <c r="AC15" s="283">
        <v>0</v>
      </c>
      <c r="AD15" s="283">
        <v>0</v>
      </c>
      <c r="AE15" s="283">
        <v>17.399999999999999</v>
      </c>
      <c r="AF15" s="283">
        <v>0</v>
      </c>
      <c r="AG15" s="283">
        <v>100</v>
      </c>
      <c r="AH15" s="283">
        <v>1.2</v>
      </c>
      <c r="AI15" s="283">
        <v>0</v>
      </c>
      <c r="AJ15" s="283">
        <v>0</v>
      </c>
      <c r="AK15" s="475">
        <v>0</v>
      </c>
      <c r="AL15" s="283">
        <v>100</v>
      </c>
      <c r="AM15" s="283">
        <v>9.1999999999999993</v>
      </c>
      <c r="AN15" s="283">
        <v>9.5</v>
      </c>
      <c r="AO15" s="283">
        <v>75</v>
      </c>
      <c r="AP15" s="283">
        <v>0</v>
      </c>
      <c r="AQ15" s="283">
        <v>0</v>
      </c>
      <c r="AR15" s="279">
        <v>18.53</v>
      </c>
      <c r="AS15" s="279">
        <v>23.62</v>
      </c>
      <c r="AT15" s="283">
        <v>24.9</v>
      </c>
      <c r="AU15" s="283">
        <v>2.8</v>
      </c>
      <c r="AV15" s="283">
        <v>0</v>
      </c>
      <c r="AW15" s="279">
        <v>19.2</v>
      </c>
      <c r="AX15" s="705">
        <v>13.789314373742814</v>
      </c>
      <c r="AY15" s="302">
        <v>1074.5000000000002</v>
      </c>
      <c r="AZ15" s="214">
        <v>1074.5</v>
      </c>
      <c r="BA15" s="334">
        <v>0</v>
      </c>
      <c r="BD15" s="219"/>
      <c r="BE15" s="219"/>
      <c r="BF15" s="219"/>
      <c r="BG15" s="219"/>
      <c r="BH15" s="219"/>
      <c r="BI15" s="219"/>
      <c r="BJ15" s="219"/>
      <c r="BQ15" s="219"/>
    </row>
    <row r="16" spans="1:69">
      <c r="A16" s="336" t="s">
        <v>372</v>
      </c>
      <c r="B16" s="219">
        <v>3</v>
      </c>
      <c r="C16" s="283">
        <f>SUM(C10:C15)</f>
        <v>100</v>
      </c>
      <c r="D16" s="283">
        <v>100</v>
      </c>
      <c r="E16" s="283">
        <v>100</v>
      </c>
      <c r="F16" s="283">
        <v>100</v>
      </c>
      <c r="G16" s="283">
        <v>100</v>
      </c>
      <c r="H16" s="283">
        <v>100.00000000000001</v>
      </c>
      <c r="I16" s="283">
        <v>100</v>
      </c>
      <c r="J16" s="283">
        <v>100</v>
      </c>
      <c r="K16" s="283">
        <v>100</v>
      </c>
      <c r="L16" s="283">
        <v>100</v>
      </c>
      <c r="M16" s="283">
        <v>100</v>
      </c>
      <c r="N16" s="283">
        <v>100</v>
      </c>
      <c r="O16" s="283">
        <v>100</v>
      </c>
      <c r="P16" s="283">
        <v>100</v>
      </c>
      <c r="Q16" s="283">
        <v>100</v>
      </c>
      <c r="R16" s="283">
        <v>0</v>
      </c>
      <c r="S16" s="283">
        <v>100</v>
      </c>
      <c r="T16" s="283">
        <v>100</v>
      </c>
      <c r="U16" s="283">
        <v>100</v>
      </c>
      <c r="V16" s="283">
        <v>100</v>
      </c>
      <c r="W16" s="283">
        <v>100</v>
      </c>
      <c r="X16" s="283">
        <v>100</v>
      </c>
      <c r="Y16" s="283">
        <v>100</v>
      </c>
      <c r="Z16" s="283">
        <v>100</v>
      </c>
      <c r="AA16" s="283">
        <f>SUM(AA10:AA15)</f>
        <v>99.999999999999986</v>
      </c>
      <c r="AB16" s="283">
        <v>100</v>
      </c>
      <c r="AC16" s="283">
        <v>100.00000000000001</v>
      </c>
      <c r="AD16" s="283">
        <v>100.00000000000001</v>
      </c>
      <c r="AE16" s="283">
        <v>100</v>
      </c>
      <c r="AF16" s="283">
        <v>100</v>
      </c>
      <c r="AG16" s="283">
        <v>100</v>
      </c>
      <c r="AH16" s="283">
        <v>100</v>
      </c>
      <c r="AI16" s="283">
        <v>100</v>
      </c>
      <c r="AJ16" s="283">
        <v>100</v>
      </c>
      <c r="AK16" s="475">
        <v>99.999999999999986</v>
      </c>
      <c r="AL16" s="283">
        <v>100</v>
      </c>
      <c r="AM16" s="283">
        <v>100.00000000000001</v>
      </c>
      <c r="AN16" s="283">
        <v>100</v>
      </c>
      <c r="AO16" s="283">
        <v>100</v>
      </c>
      <c r="AP16" s="282">
        <v>100</v>
      </c>
      <c r="AQ16" s="283">
        <v>100</v>
      </c>
      <c r="AR16" s="282">
        <v>100</v>
      </c>
      <c r="AS16" s="282">
        <v>100</v>
      </c>
      <c r="AT16" s="283">
        <v>100</v>
      </c>
      <c r="AU16" s="283">
        <v>99.999999999999986</v>
      </c>
      <c r="AV16" s="283">
        <v>100</v>
      </c>
      <c r="AW16" s="283">
        <v>100</v>
      </c>
      <c r="AX16" s="705">
        <v>99.999999999999986</v>
      </c>
      <c r="AY16" s="302">
        <v>4599.0999999999995</v>
      </c>
      <c r="AZ16" s="214">
        <v>4599.0999999999995</v>
      </c>
      <c r="BA16" s="334">
        <v>0</v>
      </c>
      <c r="BD16" s="219"/>
      <c r="BE16" s="219"/>
      <c r="BF16" s="219"/>
      <c r="BG16" s="219"/>
      <c r="BH16" s="219"/>
      <c r="BI16" s="219"/>
      <c r="BJ16" s="219"/>
      <c r="BQ16" s="219"/>
    </row>
    <row r="17" spans="1:69">
      <c r="A17" s="336"/>
      <c r="C17" s="283"/>
      <c r="D17" s="283"/>
      <c r="E17" s="285"/>
      <c r="F17" s="285"/>
      <c r="G17" s="285"/>
      <c r="H17" s="285"/>
      <c r="I17" s="285"/>
      <c r="J17" s="285"/>
      <c r="K17" s="285"/>
      <c r="L17" s="285"/>
      <c r="M17" s="285"/>
      <c r="N17" s="285"/>
      <c r="O17" s="285"/>
      <c r="P17" s="335"/>
      <c r="Q17" s="285"/>
      <c r="R17" s="285"/>
      <c r="S17" s="285"/>
      <c r="T17" s="285"/>
      <c r="U17" s="285"/>
      <c r="V17" s="285"/>
      <c r="W17" s="285"/>
      <c r="X17" s="285"/>
      <c r="Y17" s="285"/>
      <c r="Z17" s="285"/>
      <c r="AA17" s="285"/>
      <c r="AB17" s="283"/>
      <c r="AC17" s="285"/>
      <c r="AD17" s="285"/>
      <c r="AE17" s="285"/>
      <c r="AF17" s="285"/>
      <c r="AG17" s="285"/>
      <c r="AH17" s="285"/>
      <c r="AI17" s="283"/>
      <c r="AJ17" s="283"/>
      <c r="AK17" s="283"/>
      <c r="AL17" s="283"/>
      <c r="AM17" s="283"/>
      <c r="AN17" s="283"/>
      <c r="AO17" s="283"/>
      <c r="AP17" s="285"/>
      <c r="AQ17" s="285"/>
      <c r="AR17" s="285"/>
      <c r="AS17" s="285"/>
      <c r="AT17" s="285"/>
      <c r="AU17" s="285"/>
      <c r="AV17" s="285"/>
      <c r="AW17" s="283"/>
      <c r="AX17" s="705"/>
      <c r="AY17" s="302"/>
      <c r="BA17" s="334"/>
      <c r="BD17" s="219"/>
      <c r="BE17" s="219"/>
      <c r="BF17" s="219"/>
      <c r="BG17" s="219"/>
      <c r="BH17" s="219"/>
      <c r="BI17" s="219"/>
      <c r="BJ17" s="219"/>
      <c r="BQ17" s="219"/>
    </row>
    <row r="18" spans="1:69">
      <c r="A18" s="219" t="s">
        <v>373</v>
      </c>
      <c r="C18" s="283">
        <v>49.8</v>
      </c>
      <c r="D18" s="283">
        <v>67</v>
      </c>
      <c r="E18" s="283">
        <v>100</v>
      </c>
      <c r="F18" s="283">
        <v>60.2</v>
      </c>
      <c r="G18" s="283">
        <v>100</v>
      </c>
      <c r="H18" s="283">
        <v>68</v>
      </c>
      <c r="I18" s="283">
        <v>79</v>
      </c>
      <c r="J18" s="283">
        <v>100</v>
      </c>
      <c r="K18" s="283">
        <v>100</v>
      </c>
      <c r="L18" s="283">
        <v>75</v>
      </c>
      <c r="M18" s="283">
        <v>100</v>
      </c>
      <c r="N18" s="283">
        <v>55</v>
      </c>
      <c r="O18" s="283">
        <v>73</v>
      </c>
      <c r="P18" s="283">
        <v>90</v>
      </c>
      <c r="Q18" s="283">
        <v>100</v>
      </c>
      <c r="R18" s="283">
        <v>100</v>
      </c>
      <c r="S18" s="283">
        <v>51.3</v>
      </c>
      <c r="T18" s="283">
        <v>65.599999999999994</v>
      </c>
      <c r="U18" s="283">
        <v>87.4</v>
      </c>
      <c r="V18" s="283">
        <v>98.8</v>
      </c>
      <c r="W18" s="283">
        <v>100</v>
      </c>
      <c r="X18" s="283">
        <v>100</v>
      </c>
      <c r="Y18" s="283">
        <v>100</v>
      </c>
      <c r="Z18" s="283">
        <v>100</v>
      </c>
      <c r="AA18" s="283">
        <v>100</v>
      </c>
      <c r="AB18" s="283">
        <v>59</v>
      </c>
      <c r="AC18" s="283">
        <v>62</v>
      </c>
      <c r="AD18" s="283">
        <v>86.3</v>
      </c>
      <c r="AE18" s="283">
        <v>100</v>
      </c>
      <c r="AF18" s="283">
        <v>85.7</v>
      </c>
      <c r="AG18" s="283">
        <v>100</v>
      </c>
      <c r="AH18" s="283">
        <v>76.3</v>
      </c>
      <c r="AI18" s="283">
        <v>77.5</v>
      </c>
      <c r="AJ18" s="283">
        <v>62.5</v>
      </c>
      <c r="AK18" s="283">
        <v>88.1</v>
      </c>
      <c r="AL18" s="283">
        <v>100</v>
      </c>
      <c r="AM18" s="283">
        <v>100</v>
      </c>
      <c r="AN18" s="283">
        <v>70.900000000000006</v>
      </c>
      <c r="AO18" s="283">
        <v>100</v>
      </c>
      <c r="AP18" s="418">
        <v>75.55</v>
      </c>
      <c r="AQ18" s="283">
        <v>65.7</v>
      </c>
      <c r="AR18" s="283">
        <v>79.5</v>
      </c>
      <c r="AS18" s="283">
        <v>85.1</v>
      </c>
      <c r="AT18" s="283">
        <v>91.6</v>
      </c>
      <c r="AU18" s="283">
        <v>100</v>
      </c>
      <c r="AV18" s="283">
        <v>90</v>
      </c>
      <c r="AW18" s="283">
        <v>86</v>
      </c>
      <c r="AX18" s="705">
        <v>74.091840443638006</v>
      </c>
      <c r="AY18" s="302">
        <v>3961.8999999999996</v>
      </c>
      <c r="AZ18" s="214">
        <v>3961.9</v>
      </c>
      <c r="BA18" s="334">
        <v>0</v>
      </c>
      <c r="BD18" s="219"/>
      <c r="BE18" s="219"/>
      <c r="BF18" s="219"/>
      <c r="BG18" s="219"/>
      <c r="BH18" s="219"/>
      <c r="BI18" s="219"/>
      <c r="BJ18" s="219"/>
      <c r="BQ18" s="219"/>
    </row>
    <row r="19" spans="1:69">
      <c r="A19" s="219" t="s">
        <v>374</v>
      </c>
      <c r="C19" s="283">
        <v>50.2</v>
      </c>
      <c r="D19" s="283">
        <v>33</v>
      </c>
      <c r="E19" s="283">
        <v>0</v>
      </c>
      <c r="F19" s="283">
        <v>39.799999999999997</v>
      </c>
      <c r="G19" s="283">
        <v>0</v>
      </c>
      <c r="H19" s="283">
        <v>32</v>
      </c>
      <c r="I19" s="283">
        <v>21</v>
      </c>
      <c r="J19" s="283">
        <v>0</v>
      </c>
      <c r="K19" s="283">
        <v>0</v>
      </c>
      <c r="L19" s="283">
        <v>25</v>
      </c>
      <c r="M19" s="283">
        <v>0</v>
      </c>
      <c r="N19" s="283">
        <v>45</v>
      </c>
      <c r="O19" s="283">
        <v>27</v>
      </c>
      <c r="P19" s="283">
        <v>10</v>
      </c>
      <c r="Q19" s="283">
        <v>0</v>
      </c>
      <c r="R19" s="283">
        <v>0</v>
      </c>
      <c r="S19" s="283">
        <v>48.7</v>
      </c>
      <c r="T19" s="283">
        <v>34.4</v>
      </c>
      <c r="U19" s="283">
        <v>12.6</v>
      </c>
      <c r="V19" s="283">
        <v>1.2</v>
      </c>
      <c r="W19" s="283">
        <v>0</v>
      </c>
      <c r="X19" s="283">
        <v>0</v>
      </c>
      <c r="Y19" s="283">
        <v>0</v>
      </c>
      <c r="Z19" s="283">
        <v>0</v>
      </c>
      <c r="AA19" s="283">
        <v>0</v>
      </c>
      <c r="AB19" s="283">
        <v>41</v>
      </c>
      <c r="AC19" s="283">
        <v>38</v>
      </c>
      <c r="AD19" s="283">
        <v>13.7</v>
      </c>
      <c r="AE19" s="283">
        <v>0</v>
      </c>
      <c r="AF19" s="283">
        <v>14.3</v>
      </c>
      <c r="AG19" s="283">
        <v>0</v>
      </c>
      <c r="AH19" s="283">
        <v>23.7</v>
      </c>
      <c r="AI19" s="283">
        <v>22.5</v>
      </c>
      <c r="AJ19" s="283">
        <v>37.5</v>
      </c>
      <c r="AK19" s="283">
        <v>11.9</v>
      </c>
      <c r="AL19" s="283">
        <v>0</v>
      </c>
      <c r="AM19" s="283">
        <v>0</v>
      </c>
      <c r="AN19" s="283">
        <v>29.1</v>
      </c>
      <c r="AO19" s="283">
        <v>0</v>
      </c>
      <c r="AP19" s="418">
        <v>24.45</v>
      </c>
      <c r="AQ19" s="283">
        <v>34.299999999999997</v>
      </c>
      <c r="AR19" s="283">
        <v>20.5</v>
      </c>
      <c r="AS19" s="283">
        <v>14.9</v>
      </c>
      <c r="AT19" s="283">
        <v>8.4</v>
      </c>
      <c r="AU19" s="283">
        <v>0</v>
      </c>
      <c r="AV19" s="283">
        <v>10</v>
      </c>
      <c r="AW19" s="283">
        <v>14</v>
      </c>
      <c r="AX19" s="705">
        <v>25.90815955636198</v>
      </c>
      <c r="AY19" s="302">
        <v>738.19999999999982</v>
      </c>
      <c r="AZ19" s="214">
        <v>738.19999999999993</v>
      </c>
      <c r="BA19" s="334">
        <v>0</v>
      </c>
      <c r="BD19" s="219"/>
      <c r="BE19" s="219"/>
      <c r="BF19" s="219"/>
      <c r="BG19" s="219"/>
      <c r="BH19" s="219"/>
      <c r="BI19" s="219"/>
      <c r="BJ19" s="219"/>
      <c r="BQ19" s="219"/>
    </row>
    <row r="20" spans="1:69" ht="15">
      <c r="A20" s="337" t="s">
        <v>372</v>
      </c>
      <c r="B20" s="219">
        <v>4</v>
      </c>
      <c r="C20" s="283">
        <v>100</v>
      </c>
      <c r="D20" s="283">
        <v>100</v>
      </c>
      <c r="E20" s="283">
        <v>100</v>
      </c>
      <c r="F20" s="283">
        <v>100</v>
      </c>
      <c r="G20" s="283">
        <v>100</v>
      </c>
      <c r="H20" s="283">
        <v>100</v>
      </c>
      <c r="I20" s="283">
        <v>100</v>
      </c>
      <c r="J20" s="283">
        <v>100</v>
      </c>
      <c r="K20" s="283">
        <v>100</v>
      </c>
      <c r="L20" s="283">
        <v>100</v>
      </c>
      <c r="M20" s="283">
        <v>100</v>
      </c>
      <c r="N20" s="283">
        <v>100</v>
      </c>
      <c r="O20" s="283">
        <v>100</v>
      </c>
      <c r="P20" s="283">
        <v>100</v>
      </c>
      <c r="Q20" s="283">
        <v>100</v>
      </c>
      <c r="R20" s="283">
        <v>100</v>
      </c>
      <c r="S20" s="283">
        <v>100</v>
      </c>
      <c r="T20" s="283">
        <v>100</v>
      </c>
      <c r="U20" s="283">
        <v>100</v>
      </c>
      <c r="V20" s="283">
        <v>100</v>
      </c>
      <c r="W20" s="283">
        <v>100</v>
      </c>
      <c r="X20" s="283">
        <v>100</v>
      </c>
      <c r="Y20" s="283">
        <v>100</v>
      </c>
      <c r="Z20" s="283">
        <v>100</v>
      </c>
      <c r="AA20" s="283">
        <v>100</v>
      </c>
      <c r="AB20" s="283">
        <v>100</v>
      </c>
      <c r="AC20" s="283">
        <v>100</v>
      </c>
      <c r="AD20" s="283">
        <v>100</v>
      </c>
      <c r="AE20" s="283">
        <v>100</v>
      </c>
      <c r="AF20" s="283">
        <v>100</v>
      </c>
      <c r="AG20" s="283">
        <v>100</v>
      </c>
      <c r="AH20" s="283">
        <v>100</v>
      </c>
      <c r="AI20" s="283">
        <v>100</v>
      </c>
      <c r="AJ20" s="283">
        <v>100</v>
      </c>
      <c r="AK20" s="283">
        <v>100</v>
      </c>
      <c r="AL20" s="283">
        <v>100</v>
      </c>
      <c r="AM20" s="283">
        <v>100</v>
      </c>
      <c r="AN20" s="283">
        <v>100</v>
      </c>
      <c r="AO20" s="283">
        <v>100</v>
      </c>
      <c r="AP20" s="283">
        <v>100</v>
      </c>
      <c r="AQ20" s="283">
        <v>100</v>
      </c>
      <c r="AR20" s="283">
        <v>100</v>
      </c>
      <c r="AS20" s="283">
        <v>100</v>
      </c>
      <c r="AT20" s="283">
        <v>100</v>
      </c>
      <c r="AU20" s="283">
        <v>100</v>
      </c>
      <c r="AV20" s="283">
        <v>100</v>
      </c>
      <c r="AW20" s="283">
        <v>100</v>
      </c>
      <c r="AX20" s="703"/>
      <c r="AY20" s="302">
        <v>4700.1000000000004</v>
      </c>
      <c r="AZ20" s="214">
        <v>4700.1000000000004</v>
      </c>
      <c r="BA20" s="334">
        <v>0</v>
      </c>
      <c r="BD20" s="219"/>
      <c r="BE20" s="219"/>
      <c r="BF20" s="219"/>
      <c r="BG20" s="219"/>
      <c r="BH20" s="219"/>
      <c r="BI20" s="219"/>
      <c r="BJ20" s="219"/>
      <c r="BQ20" s="219"/>
    </row>
    <row r="21" spans="1:69">
      <c r="A21" s="219" t="s">
        <v>376</v>
      </c>
      <c r="B21" s="219">
        <v>5</v>
      </c>
      <c r="C21" s="806">
        <v>1611</v>
      </c>
      <c r="D21" s="806">
        <v>337</v>
      </c>
      <c r="E21" s="806">
        <v>1140</v>
      </c>
      <c r="F21" s="806">
        <v>2025</v>
      </c>
      <c r="G21" s="806">
        <v>54</v>
      </c>
      <c r="H21" s="806">
        <v>286</v>
      </c>
      <c r="I21" s="806">
        <v>484</v>
      </c>
      <c r="J21" s="806">
        <v>142</v>
      </c>
      <c r="K21" s="806">
        <v>313</v>
      </c>
      <c r="L21" s="806">
        <v>640</v>
      </c>
      <c r="M21" s="806">
        <v>75</v>
      </c>
      <c r="N21" s="806">
        <v>0</v>
      </c>
      <c r="O21" s="806">
        <v>0</v>
      </c>
      <c r="P21" s="806">
        <v>0</v>
      </c>
      <c r="Q21" s="806">
        <v>0</v>
      </c>
      <c r="R21" s="806">
        <v>0</v>
      </c>
      <c r="S21" s="806">
        <v>0</v>
      </c>
      <c r="T21" s="806">
        <v>0</v>
      </c>
      <c r="U21" s="806">
        <v>0</v>
      </c>
      <c r="V21" s="806">
        <v>0</v>
      </c>
      <c r="W21" s="806">
        <v>0</v>
      </c>
      <c r="X21" s="806">
        <v>0</v>
      </c>
      <c r="Y21" s="806">
        <v>0</v>
      </c>
      <c r="Z21" s="806">
        <v>432</v>
      </c>
      <c r="AA21" s="806">
        <v>665</v>
      </c>
      <c r="AB21" s="806">
        <v>499</v>
      </c>
      <c r="AC21" s="806">
        <v>7119</v>
      </c>
      <c r="AD21" s="806">
        <v>591</v>
      </c>
      <c r="AE21" s="806">
        <v>1590</v>
      </c>
      <c r="AF21" s="806">
        <v>11</v>
      </c>
      <c r="AG21" s="806">
        <v>167</v>
      </c>
      <c r="AH21" s="806">
        <v>0</v>
      </c>
      <c r="AI21" s="806">
        <v>141</v>
      </c>
      <c r="AJ21" s="806">
        <v>299</v>
      </c>
      <c r="AK21" s="806">
        <v>78</v>
      </c>
      <c r="AL21" s="806">
        <v>75</v>
      </c>
      <c r="AM21" s="806">
        <v>2664</v>
      </c>
      <c r="AN21" s="806">
        <v>282</v>
      </c>
      <c r="AO21" s="806">
        <v>14</v>
      </c>
      <c r="AP21" s="806">
        <v>32</v>
      </c>
      <c r="AQ21" s="806">
        <v>84</v>
      </c>
      <c r="AR21" s="806">
        <v>17963</v>
      </c>
      <c r="AS21" s="806">
        <v>5050</v>
      </c>
      <c r="AT21" s="806">
        <v>2892</v>
      </c>
      <c r="AU21" s="806">
        <v>3081</v>
      </c>
      <c r="AV21" s="806">
        <v>144</v>
      </c>
      <c r="AW21" s="806">
        <v>319</v>
      </c>
      <c r="AX21" s="704">
        <v>51299</v>
      </c>
      <c r="AY21" s="302">
        <v>51299</v>
      </c>
      <c r="AZ21" s="214">
        <v>51299</v>
      </c>
      <c r="BA21" s="334">
        <v>0</v>
      </c>
      <c r="BD21" s="219"/>
      <c r="BE21" s="219"/>
      <c r="BF21" s="219"/>
      <c r="BG21" s="219"/>
      <c r="BH21" s="219"/>
      <c r="BI21" s="219"/>
      <c r="BJ21" s="219"/>
      <c r="BQ21" s="219"/>
    </row>
    <row r="22" spans="1:69">
      <c r="A22" s="219" t="s">
        <v>377</v>
      </c>
      <c r="B22" s="219">
        <v>6</v>
      </c>
      <c r="C22" s="806">
        <v>179</v>
      </c>
      <c r="D22" s="806">
        <v>38</v>
      </c>
      <c r="E22" s="806">
        <v>147</v>
      </c>
      <c r="F22" s="806">
        <v>518</v>
      </c>
      <c r="G22" s="806">
        <v>10</v>
      </c>
      <c r="H22" s="806">
        <v>0</v>
      </c>
      <c r="I22" s="806">
        <v>0</v>
      </c>
      <c r="J22" s="806">
        <v>0</v>
      </c>
      <c r="K22" s="806">
        <v>0</v>
      </c>
      <c r="L22" s="806">
        <v>1</v>
      </c>
      <c r="M22" s="806">
        <v>0</v>
      </c>
      <c r="N22" s="806">
        <v>16</v>
      </c>
      <c r="O22" s="806">
        <v>22</v>
      </c>
      <c r="P22" s="806">
        <v>10</v>
      </c>
      <c r="Q22" s="806">
        <v>110</v>
      </c>
      <c r="R22" s="806">
        <v>88</v>
      </c>
      <c r="S22" s="806">
        <v>0</v>
      </c>
      <c r="T22" s="806">
        <v>0</v>
      </c>
      <c r="U22" s="806">
        <v>0</v>
      </c>
      <c r="V22" s="806">
        <v>0</v>
      </c>
      <c r="W22" s="806">
        <v>0</v>
      </c>
      <c r="X22" s="806">
        <v>0</v>
      </c>
      <c r="Y22" s="806">
        <v>0</v>
      </c>
      <c r="Z22" s="806">
        <v>115</v>
      </c>
      <c r="AA22" s="806">
        <v>73</v>
      </c>
      <c r="AB22" s="806">
        <v>97</v>
      </c>
      <c r="AC22" s="806">
        <v>1319</v>
      </c>
      <c r="AD22" s="806">
        <v>377</v>
      </c>
      <c r="AE22" s="806">
        <v>789</v>
      </c>
      <c r="AF22" s="806">
        <v>0</v>
      </c>
      <c r="AG22" s="806">
        <v>16</v>
      </c>
      <c r="AH22" s="806">
        <v>28</v>
      </c>
      <c r="AI22" s="806">
        <v>22</v>
      </c>
      <c r="AJ22" s="806">
        <v>92</v>
      </c>
      <c r="AK22" s="806">
        <v>17</v>
      </c>
      <c r="AL22" s="806">
        <v>30</v>
      </c>
      <c r="AM22" s="806">
        <v>137</v>
      </c>
      <c r="AN22" s="806">
        <v>12</v>
      </c>
      <c r="AO22" s="806">
        <v>0</v>
      </c>
      <c r="AP22" s="806">
        <v>5.5</v>
      </c>
      <c r="AQ22" s="806">
        <v>0.4</v>
      </c>
      <c r="AR22" s="806">
        <v>66</v>
      </c>
      <c r="AS22" s="806">
        <v>87</v>
      </c>
      <c r="AT22" s="806">
        <v>394</v>
      </c>
      <c r="AU22" s="806">
        <v>422</v>
      </c>
      <c r="AV22" s="806">
        <v>18</v>
      </c>
      <c r="AW22" s="806">
        <v>76</v>
      </c>
      <c r="AX22" s="704">
        <v>5331.9</v>
      </c>
      <c r="AY22" s="302">
        <v>5331.9</v>
      </c>
      <c r="AZ22" s="214">
        <v>5331.9</v>
      </c>
      <c r="BA22" s="334">
        <v>0</v>
      </c>
      <c r="BD22" s="219"/>
      <c r="BE22" s="219"/>
      <c r="BF22" s="219"/>
      <c r="BG22" s="219"/>
      <c r="BH22" s="219"/>
      <c r="BI22" s="219"/>
      <c r="BJ22" s="219"/>
      <c r="BQ22" s="219"/>
    </row>
    <row r="23" spans="1:69">
      <c r="A23" s="219" t="s">
        <v>480</v>
      </c>
      <c r="C23" s="806">
        <v>338</v>
      </c>
      <c r="D23" s="806">
        <v>47</v>
      </c>
      <c r="E23" s="806">
        <v>181</v>
      </c>
      <c r="F23" s="806">
        <v>1171</v>
      </c>
      <c r="G23" s="806">
        <v>20</v>
      </c>
      <c r="H23" s="806">
        <v>391</v>
      </c>
      <c r="I23" s="806">
        <v>1674</v>
      </c>
      <c r="J23" s="806">
        <v>56</v>
      </c>
      <c r="K23" s="806">
        <v>70</v>
      </c>
      <c r="L23" s="806">
        <v>260</v>
      </c>
      <c r="M23" s="806">
        <v>25</v>
      </c>
      <c r="N23" s="806">
        <v>0</v>
      </c>
      <c r="O23" s="806">
        <v>0</v>
      </c>
      <c r="P23" s="806">
        <v>0</v>
      </c>
      <c r="Q23" s="806">
        <v>0</v>
      </c>
      <c r="R23" s="806">
        <v>719</v>
      </c>
      <c r="S23" s="807"/>
      <c r="T23" s="807"/>
      <c r="U23" s="807"/>
      <c r="V23" s="807"/>
      <c r="W23" s="807"/>
      <c r="X23" s="806">
        <v>0</v>
      </c>
      <c r="Y23" s="806">
        <v>0</v>
      </c>
      <c r="Z23" s="806">
        <v>168</v>
      </c>
      <c r="AA23" s="806">
        <v>192</v>
      </c>
      <c r="AB23" s="806">
        <v>308</v>
      </c>
      <c r="AC23" s="806">
        <v>2722</v>
      </c>
      <c r="AD23" s="806">
        <v>81</v>
      </c>
      <c r="AE23" s="806">
        <v>445</v>
      </c>
      <c r="AF23" s="806">
        <v>0</v>
      </c>
      <c r="AG23" s="806">
        <v>14</v>
      </c>
      <c r="AH23" s="806">
        <v>35</v>
      </c>
      <c r="AI23" s="806">
        <v>74</v>
      </c>
      <c r="AJ23" s="806">
        <v>0</v>
      </c>
      <c r="AK23" s="806">
        <v>0</v>
      </c>
      <c r="AL23" s="806">
        <v>0</v>
      </c>
      <c r="AM23" s="806">
        <v>98</v>
      </c>
      <c r="AN23" s="806">
        <v>5</v>
      </c>
      <c r="AO23" s="806">
        <v>0</v>
      </c>
      <c r="AP23" s="806">
        <v>0</v>
      </c>
      <c r="AQ23" s="806">
        <v>33</v>
      </c>
      <c r="AR23" s="806">
        <v>4825</v>
      </c>
      <c r="AS23" s="806">
        <v>1226</v>
      </c>
      <c r="AT23" s="806">
        <v>368</v>
      </c>
      <c r="AU23" s="806">
        <v>563</v>
      </c>
      <c r="AV23" s="806">
        <v>45</v>
      </c>
      <c r="AW23" s="806">
        <v>9</v>
      </c>
      <c r="AX23" s="704"/>
      <c r="AY23" s="302">
        <v>16163</v>
      </c>
      <c r="AZ23" s="214">
        <v>16163</v>
      </c>
      <c r="BA23" s="334">
        <v>0</v>
      </c>
      <c r="BD23" s="219"/>
      <c r="BE23" s="219"/>
      <c r="BF23" s="219"/>
      <c r="BG23" s="219"/>
      <c r="BH23" s="219"/>
      <c r="BI23" s="219"/>
      <c r="BJ23" s="219"/>
      <c r="BQ23" s="219"/>
    </row>
    <row r="24" spans="1:69">
      <c r="C24" s="283"/>
      <c r="D24" s="283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33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3"/>
      <c r="AC24" s="285"/>
      <c r="AD24" s="285"/>
      <c r="AE24" s="285"/>
      <c r="AF24" s="285"/>
      <c r="AG24" s="285"/>
      <c r="AH24" s="285"/>
      <c r="AI24" s="283"/>
      <c r="AJ24" s="283"/>
      <c r="AK24" s="283"/>
      <c r="AL24" s="283"/>
      <c r="AM24" s="283"/>
      <c r="AN24" s="283"/>
      <c r="AO24" s="283"/>
      <c r="AP24" s="285"/>
      <c r="AQ24" s="285"/>
      <c r="AR24" s="285"/>
      <c r="AS24" s="285"/>
      <c r="AT24" s="285"/>
      <c r="AU24" s="285"/>
      <c r="AV24" s="285"/>
      <c r="AW24" s="283"/>
      <c r="AX24" s="704"/>
      <c r="AY24" s="302"/>
      <c r="BA24" s="334"/>
      <c r="BD24" s="219"/>
      <c r="BE24" s="219"/>
      <c r="BF24" s="219"/>
      <c r="BG24" s="219"/>
      <c r="BH24" s="219"/>
      <c r="BI24" s="219"/>
      <c r="BJ24" s="219"/>
      <c r="BQ24" s="219"/>
    </row>
    <row r="25" spans="1:69">
      <c r="A25" s="219" t="s">
        <v>379</v>
      </c>
      <c r="C25" s="283">
        <v>42.43</v>
      </c>
      <c r="D25" s="283">
        <v>83.1</v>
      </c>
      <c r="E25" s="283">
        <v>77.3</v>
      </c>
      <c r="F25" s="283">
        <v>0</v>
      </c>
      <c r="G25" s="283">
        <v>0</v>
      </c>
      <c r="H25" s="283">
        <v>98.5</v>
      </c>
      <c r="I25" s="283">
        <v>98.4</v>
      </c>
      <c r="J25" s="283">
        <v>99.3</v>
      </c>
      <c r="K25" s="283">
        <v>86.4</v>
      </c>
      <c r="L25" s="283">
        <v>75.8</v>
      </c>
      <c r="M25" s="283">
        <v>100</v>
      </c>
      <c r="N25" s="283">
        <v>100</v>
      </c>
      <c r="O25" s="283">
        <v>100</v>
      </c>
      <c r="P25" s="283">
        <v>100</v>
      </c>
      <c r="Q25" s="283">
        <v>100</v>
      </c>
      <c r="R25" s="283">
        <v>100</v>
      </c>
      <c r="S25" s="283">
        <v>3.8</v>
      </c>
      <c r="T25" s="283">
        <v>57.3</v>
      </c>
      <c r="U25" s="283">
        <v>89.1</v>
      </c>
      <c r="V25" s="283">
        <v>90.1</v>
      </c>
      <c r="W25" s="283">
        <v>31.6</v>
      </c>
      <c r="X25" s="283">
        <v>21.6</v>
      </c>
      <c r="Y25" s="283">
        <v>0</v>
      </c>
      <c r="Z25" s="283">
        <v>0</v>
      </c>
      <c r="AA25" s="283">
        <v>0</v>
      </c>
      <c r="AB25" s="283">
        <v>0</v>
      </c>
      <c r="AC25" s="283">
        <v>42.3</v>
      </c>
      <c r="AD25" s="283">
        <v>85.4</v>
      </c>
      <c r="AE25" s="283">
        <v>73</v>
      </c>
      <c r="AF25" s="283">
        <v>0</v>
      </c>
      <c r="AG25" s="283">
        <v>100</v>
      </c>
      <c r="AH25" s="283">
        <v>100</v>
      </c>
      <c r="AI25" s="283">
        <v>0</v>
      </c>
      <c r="AJ25" s="283">
        <v>43.8</v>
      </c>
      <c r="AK25" s="283">
        <v>87.2</v>
      </c>
      <c r="AL25" s="283">
        <v>85.2</v>
      </c>
      <c r="AM25" s="283">
        <v>100</v>
      </c>
      <c r="AN25" s="283">
        <v>100</v>
      </c>
      <c r="AO25" s="283">
        <v>0</v>
      </c>
      <c r="AP25" s="283">
        <v>0</v>
      </c>
      <c r="AQ25" s="283">
        <v>0</v>
      </c>
      <c r="AR25" s="279">
        <v>0.86</v>
      </c>
      <c r="AS25" s="283">
        <v>5</v>
      </c>
      <c r="AT25" s="283">
        <v>72.099999999999994</v>
      </c>
      <c r="AU25" s="283">
        <v>55.8</v>
      </c>
      <c r="AV25" s="283">
        <v>100</v>
      </c>
      <c r="AW25" s="283">
        <v>89.6</v>
      </c>
      <c r="AX25" s="704">
        <v>45.993729655751842</v>
      </c>
      <c r="AY25" s="302">
        <v>2694.9999999999995</v>
      </c>
      <c r="AZ25" s="214">
        <v>2695.0000000000005</v>
      </c>
      <c r="BA25" s="334">
        <v>0</v>
      </c>
      <c r="BD25" s="219"/>
      <c r="BE25" s="219"/>
      <c r="BF25" s="219"/>
      <c r="BG25" s="219"/>
      <c r="BH25" s="219"/>
      <c r="BI25" s="219"/>
      <c r="BJ25" s="219"/>
      <c r="BQ25" s="219"/>
    </row>
    <row r="26" spans="1:69">
      <c r="A26" s="219" t="s">
        <v>380</v>
      </c>
      <c r="C26" s="283">
        <v>0.32</v>
      </c>
      <c r="D26" s="283">
        <v>0.2</v>
      </c>
      <c r="E26" s="283">
        <v>0</v>
      </c>
      <c r="F26" s="283">
        <v>0</v>
      </c>
      <c r="G26" s="283">
        <v>0</v>
      </c>
      <c r="H26" s="283">
        <v>1.4</v>
      </c>
      <c r="I26" s="283">
        <v>1.3</v>
      </c>
      <c r="J26" s="283">
        <v>0.7</v>
      </c>
      <c r="K26" s="283">
        <v>11.7</v>
      </c>
      <c r="L26" s="283">
        <v>2.5</v>
      </c>
      <c r="M26" s="283">
        <v>0</v>
      </c>
      <c r="N26" s="283">
        <v>0</v>
      </c>
      <c r="O26" s="283">
        <v>0</v>
      </c>
      <c r="P26" s="283">
        <v>0</v>
      </c>
      <c r="Q26" s="283">
        <v>0</v>
      </c>
      <c r="R26" s="283">
        <v>0</v>
      </c>
      <c r="S26" s="283">
        <v>0.5</v>
      </c>
      <c r="T26" s="283">
        <v>1</v>
      </c>
      <c r="U26" s="283">
        <v>0.1</v>
      </c>
      <c r="V26" s="283">
        <v>1</v>
      </c>
      <c r="W26" s="283">
        <v>1</v>
      </c>
      <c r="X26" s="283">
        <v>0</v>
      </c>
      <c r="Y26" s="283">
        <v>0</v>
      </c>
      <c r="Z26" s="283">
        <v>0</v>
      </c>
      <c r="AA26" s="283">
        <v>0</v>
      </c>
      <c r="AB26" s="283">
        <v>0</v>
      </c>
      <c r="AC26" s="283">
        <v>1</v>
      </c>
      <c r="AD26" s="283">
        <v>0</v>
      </c>
      <c r="AE26" s="283">
        <v>0.9</v>
      </c>
      <c r="AF26" s="283">
        <v>0</v>
      </c>
      <c r="AG26" s="283">
        <v>0</v>
      </c>
      <c r="AH26" s="283">
        <v>0</v>
      </c>
      <c r="AI26" s="283">
        <v>0</v>
      </c>
      <c r="AJ26" s="283">
        <v>1.5</v>
      </c>
      <c r="AK26" s="283">
        <v>0</v>
      </c>
      <c r="AL26" s="283">
        <v>0</v>
      </c>
      <c r="AM26" s="283">
        <v>0</v>
      </c>
      <c r="AN26" s="283">
        <v>0</v>
      </c>
      <c r="AO26" s="283">
        <v>0</v>
      </c>
      <c r="AP26" s="283">
        <v>0</v>
      </c>
      <c r="AQ26" s="283">
        <v>0</v>
      </c>
      <c r="AR26" s="279">
        <v>0.16</v>
      </c>
      <c r="AS26" s="283">
        <v>0.9</v>
      </c>
      <c r="AT26" s="283">
        <v>0.7</v>
      </c>
      <c r="AU26" s="283">
        <v>0.2</v>
      </c>
      <c r="AV26" s="283">
        <v>0</v>
      </c>
      <c r="AW26" s="283">
        <v>0</v>
      </c>
      <c r="AX26" s="704">
        <v>0.66835495110856602</v>
      </c>
      <c r="AY26" s="302">
        <v>27.099999999999998</v>
      </c>
      <c r="AZ26" s="214">
        <v>27.099999999999998</v>
      </c>
      <c r="BA26" s="334">
        <v>0</v>
      </c>
      <c r="BD26" s="219"/>
      <c r="BE26" s="219"/>
      <c r="BF26" s="219"/>
      <c r="BG26" s="219"/>
      <c r="BH26" s="219"/>
      <c r="BI26" s="219"/>
      <c r="BJ26" s="219"/>
      <c r="BQ26" s="219"/>
    </row>
    <row r="27" spans="1:69">
      <c r="A27" s="219" t="s">
        <v>381</v>
      </c>
      <c r="C27" s="283">
        <v>4.13</v>
      </c>
      <c r="D27" s="283">
        <v>0.6</v>
      </c>
      <c r="E27" s="283">
        <v>2</v>
      </c>
      <c r="F27" s="283">
        <v>0</v>
      </c>
      <c r="G27" s="283">
        <v>0</v>
      </c>
      <c r="H27" s="283">
        <v>0.1</v>
      </c>
      <c r="I27" s="283">
        <v>0.3</v>
      </c>
      <c r="J27" s="283">
        <v>0</v>
      </c>
      <c r="K27" s="283">
        <v>0</v>
      </c>
      <c r="L27" s="283">
        <v>0</v>
      </c>
      <c r="M27" s="283">
        <v>0</v>
      </c>
      <c r="N27" s="283">
        <v>0</v>
      </c>
      <c r="O27" s="283">
        <v>0</v>
      </c>
      <c r="P27" s="283">
        <v>0</v>
      </c>
      <c r="Q27" s="283">
        <v>0</v>
      </c>
      <c r="R27" s="283">
        <v>0</v>
      </c>
      <c r="S27" s="283">
        <v>0.1</v>
      </c>
      <c r="T27" s="283">
        <v>0.6</v>
      </c>
      <c r="U27" s="283">
        <v>1.5</v>
      </c>
      <c r="V27" s="283">
        <v>2.6</v>
      </c>
      <c r="W27" s="283">
        <v>1</v>
      </c>
      <c r="X27" s="283">
        <v>0</v>
      </c>
      <c r="Y27" s="283">
        <v>0</v>
      </c>
      <c r="Z27" s="283">
        <v>0</v>
      </c>
      <c r="AA27" s="283">
        <v>0</v>
      </c>
      <c r="AB27" s="283">
        <v>0</v>
      </c>
      <c r="AC27" s="283">
        <v>0</v>
      </c>
      <c r="AD27" s="283">
        <v>0</v>
      </c>
      <c r="AE27" s="283">
        <v>0</v>
      </c>
      <c r="AF27" s="283">
        <v>0</v>
      </c>
      <c r="AG27" s="283">
        <v>0</v>
      </c>
      <c r="AH27" s="283">
        <v>0</v>
      </c>
      <c r="AI27" s="283">
        <v>0</v>
      </c>
      <c r="AJ27" s="283">
        <v>0</v>
      </c>
      <c r="AK27" s="283">
        <v>0</v>
      </c>
      <c r="AL27" s="283">
        <v>0</v>
      </c>
      <c r="AM27" s="283">
        <v>0</v>
      </c>
      <c r="AN27" s="283">
        <v>0</v>
      </c>
      <c r="AO27" s="283">
        <v>0</v>
      </c>
      <c r="AP27" s="283">
        <v>0</v>
      </c>
      <c r="AQ27" s="283">
        <v>0</v>
      </c>
      <c r="AR27" s="282">
        <v>0</v>
      </c>
      <c r="AS27" s="283">
        <v>1.1000000000000001</v>
      </c>
      <c r="AT27" s="283">
        <v>1.1000000000000001</v>
      </c>
      <c r="AU27" s="283">
        <v>1</v>
      </c>
      <c r="AV27" s="283">
        <v>0</v>
      </c>
      <c r="AW27" s="283">
        <v>0</v>
      </c>
      <c r="AX27" s="704">
        <v>0.50438875853790732</v>
      </c>
      <c r="AY27" s="302">
        <v>16.099999999999994</v>
      </c>
      <c r="AZ27" s="214">
        <v>16.099999999999998</v>
      </c>
      <c r="BA27" s="334">
        <v>0</v>
      </c>
      <c r="BD27" s="219"/>
      <c r="BE27" s="219"/>
      <c r="BF27" s="219"/>
      <c r="BG27" s="219"/>
      <c r="BH27" s="219"/>
      <c r="BI27" s="219"/>
      <c r="BJ27" s="219"/>
      <c r="BQ27" s="219"/>
    </row>
    <row r="28" spans="1:69">
      <c r="A28" s="219" t="s">
        <v>382</v>
      </c>
      <c r="C28" s="283">
        <v>1.62</v>
      </c>
      <c r="D28" s="283">
        <v>0.2</v>
      </c>
      <c r="E28" s="283">
        <v>0.4</v>
      </c>
      <c r="F28" s="283">
        <v>0</v>
      </c>
      <c r="G28" s="283">
        <v>0</v>
      </c>
      <c r="H28" s="283">
        <v>0</v>
      </c>
      <c r="I28" s="283">
        <v>0</v>
      </c>
      <c r="J28" s="283">
        <v>0</v>
      </c>
      <c r="K28" s="283">
        <v>0</v>
      </c>
      <c r="L28" s="283">
        <v>0</v>
      </c>
      <c r="M28" s="283">
        <v>0</v>
      </c>
      <c r="N28" s="283">
        <v>0</v>
      </c>
      <c r="O28" s="283">
        <v>0</v>
      </c>
      <c r="P28" s="283">
        <v>0</v>
      </c>
      <c r="Q28" s="283">
        <v>0</v>
      </c>
      <c r="R28" s="283">
        <v>0</v>
      </c>
      <c r="S28" s="283">
        <v>1.3</v>
      </c>
      <c r="T28" s="283">
        <v>1</v>
      </c>
      <c r="U28" s="283">
        <v>1.5</v>
      </c>
      <c r="V28" s="283">
        <v>1.2</v>
      </c>
      <c r="W28" s="283">
        <v>1.5</v>
      </c>
      <c r="X28" s="283">
        <v>0</v>
      </c>
      <c r="Y28" s="283">
        <v>0</v>
      </c>
      <c r="Z28" s="283">
        <v>0</v>
      </c>
      <c r="AA28" s="283">
        <v>0</v>
      </c>
      <c r="AB28" s="283">
        <v>0</v>
      </c>
      <c r="AC28" s="283">
        <v>0</v>
      </c>
      <c r="AD28" s="283">
        <v>0</v>
      </c>
      <c r="AE28" s="283">
        <v>0</v>
      </c>
      <c r="AF28" s="283">
        <v>0</v>
      </c>
      <c r="AG28" s="283">
        <v>0</v>
      </c>
      <c r="AH28" s="283">
        <v>0</v>
      </c>
      <c r="AI28" s="283">
        <v>0</v>
      </c>
      <c r="AJ28" s="283">
        <v>0</v>
      </c>
      <c r="AK28" s="283">
        <v>0</v>
      </c>
      <c r="AL28" s="283">
        <v>0</v>
      </c>
      <c r="AM28" s="283">
        <v>0</v>
      </c>
      <c r="AN28" s="283">
        <v>0</v>
      </c>
      <c r="AO28" s="283">
        <v>0</v>
      </c>
      <c r="AP28" s="283">
        <v>0</v>
      </c>
      <c r="AQ28" s="283">
        <v>0</v>
      </c>
      <c r="AR28" s="282">
        <v>0.01</v>
      </c>
      <c r="AS28" s="283">
        <v>0.7</v>
      </c>
      <c r="AT28" s="283">
        <v>1.1000000000000001</v>
      </c>
      <c r="AU28" s="283">
        <v>2.4</v>
      </c>
      <c r="AV28" s="283">
        <v>0</v>
      </c>
      <c r="AW28" s="283">
        <v>5.0999999999999996</v>
      </c>
      <c r="AX28" s="704">
        <v>0.62561122107508826</v>
      </c>
      <c r="AY28" s="302">
        <v>18</v>
      </c>
      <c r="AZ28" s="214">
        <v>18</v>
      </c>
      <c r="BA28" s="334">
        <v>0</v>
      </c>
      <c r="BD28" s="219"/>
      <c r="BE28" s="219"/>
      <c r="BF28" s="219"/>
      <c r="BG28" s="219"/>
      <c r="BH28" s="219"/>
      <c r="BI28" s="219"/>
      <c r="BJ28" s="219"/>
      <c r="BQ28" s="219"/>
    </row>
    <row r="29" spans="1:69">
      <c r="A29" s="219" t="s">
        <v>383</v>
      </c>
      <c r="C29" s="283">
        <v>51.5</v>
      </c>
      <c r="D29" s="283">
        <v>15.9</v>
      </c>
      <c r="E29" s="283">
        <v>20.3</v>
      </c>
      <c r="F29" s="283">
        <v>100</v>
      </c>
      <c r="G29" s="283">
        <v>100</v>
      </c>
      <c r="H29" s="283">
        <v>0</v>
      </c>
      <c r="I29" s="283">
        <v>0</v>
      </c>
      <c r="J29" s="283">
        <v>0</v>
      </c>
      <c r="K29" s="283">
        <v>1.9</v>
      </c>
      <c r="L29" s="283">
        <v>21.7</v>
      </c>
      <c r="M29" s="283">
        <v>0</v>
      </c>
      <c r="N29" s="283">
        <v>0</v>
      </c>
      <c r="O29" s="283">
        <v>0</v>
      </c>
      <c r="P29" s="283">
        <v>0</v>
      </c>
      <c r="Q29" s="283">
        <v>0</v>
      </c>
      <c r="R29" s="283">
        <v>0</v>
      </c>
      <c r="S29" s="283">
        <v>94.3</v>
      </c>
      <c r="T29" s="283">
        <v>40.1</v>
      </c>
      <c r="U29" s="283">
        <v>7.8</v>
      </c>
      <c r="V29" s="283">
        <v>5.0999999999999996</v>
      </c>
      <c r="W29" s="283">
        <v>64.900000000000006</v>
      </c>
      <c r="X29" s="283">
        <v>78.400000000000006</v>
      </c>
      <c r="Y29" s="283">
        <v>100</v>
      </c>
      <c r="Z29" s="283">
        <v>100</v>
      </c>
      <c r="AA29" s="282">
        <v>100</v>
      </c>
      <c r="AB29" s="283">
        <v>100</v>
      </c>
      <c r="AC29" s="283">
        <v>56.7</v>
      </c>
      <c r="AD29" s="283">
        <v>14.6</v>
      </c>
      <c r="AE29" s="283">
        <v>26.1</v>
      </c>
      <c r="AF29" s="283">
        <v>0</v>
      </c>
      <c r="AG29" s="283">
        <v>0</v>
      </c>
      <c r="AH29" s="283">
        <v>0</v>
      </c>
      <c r="AI29" s="283">
        <v>100</v>
      </c>
      <c r="AJ29" s="283">
        <v>54.7</v>
      </c>
      <c r="AK29" s="283">
        <v>12.8</v>
      </c>
      <c r="AL29" s="283">
        <v>14.8</v>
      </c>
      <c r="AM29" s="283">
        <v>0</v>
      </c>
      <c r="AN29" s="283">
        <v>0</v>
      </c>
      <c r="AO29" s="283">
        <v>0</v>
      </c>
      <c r="AP29" s="283">
        <v>100</v>
      </c>
      <c r="AQ29" s="283">
        <v>100</v>
      </c>
      <c r="AR29" s="279">
        <v>98.97</v>
      </c>
      <c r="AS29" s="283">
        <v>92.3</v>
      </c>
      <c r="AT29" s="283">
        <v>25</v>
      </c>
      <c r="AU29" s="283">
        <v>40.6</v>
      </c>
      <c r="AV29" s="283">
        <v>0</v>
      </c>
      <c r="AW29" s="283">
        <v>5.3</v>
      </c>
      <c r="AX29" s="704">
        <v>52.207915413526592</v>
      </c>
      <c r="AY29" s="302">
        <v>1743.7999999999995</v>
      </c>
      <c r="AZ29" s="214">
        <v>1743.7999999999997</v>
      </c>
      <c r="BA29" s="334">
        <v>0</v>
      </c>
      <c r="BD29" s="219"/>
      <c r="BE29" s="219"/>
      <c r="BF29" s="219"/>
      <c r="BG29" s="219"/>
      <c r="BH29" s="219"/>
      <c r="BI29" s="219"/>
      <c r="BJ29" s="219"/>
      <c r="BQ29" s="219"/>
    </row>
    <row r="30" spans="1:69">
      <c r="A30" s="338" t="s">
        <v>372</v>
      </c>
      <c r="B30" s="219">
        <v>7</v>
      </c>
      <c r="C30" s="283">
        <v>100</v>
      </c>
      <c r="D30" s="283">
        <v>100</v>
      </c>
      <c r="E30" s="283">
        <v>100</v>
      </c>
      <c r="F30" s="283">
        <v>100</v>
      </c>
      <c r="G30" s="283">
        <v>100</v>
      </c>
      <c r="H30" s="283">
        <v>100</v>
      </c>
      <c r="I30" s="283">
        <v>100</v>
      </c>
      <c r="J30" s="283">
        <v>100</v>
      </c>
      <c r="K30" s="283">
        <v>100.00000000000001</v>
      </c>
      <c r="L30" s="283">
        <v>100</v>
      </c>
      <c r="M30" s="283">
        <v>100</v>
      </c>
      <c r="N30" s="283">
        <v>100</v>
      </c>
      <c r="O30" s="283">
        <v>100</v>
      </c>
      <c r="P30" s="283">
        <v>100</v>
      </c>
      <c r="Q30" s="283">
        <v>100</v>
      </c>
      <c r="R30" s="283">
        <v>100</v>
      </c>
      <c r="S30" s="283">
        <v>100</v>
      </c>
      <c r="T30" s="283">
        <v>100</v>
      </c>
      <c r="U30" s="283">
        <v>100</v>
      </c>
      <c r="V30" s="283">
        <v>99.999999999999986</v>
      </c>
      <c r="W30" s="283">
        <v>100</v>
      </c>
      <c r="X30" s="283">
        <v>100</v>
      </c>
      <c r="Y30" s="283">
        <v>100</v>
      </c>
      <c r="Z30" s="283">
        <v>100</v>
      </c>
      <c r="AA30" s="283">
        <v>100</v>
      </c>
      <c r="AB30" s="283">
        <v>100</v>
      </c>
      <c r="AC30" s="283">
        <v>100</v>
      </c>
      <c r="AD30" s="283">
        <v>100</v>
      </c>
      <c r="AE30" s="283">
        <v>100</v>
      </c>
      <c r="AF30" s="283">
        <v>0</v>
      </c>
      <c r="AG30" s="283">
        <v>100</v>
      </c>
      <c r="AH30" s="283">
        <v>100</v>
      </c>
      <c r="AI30" s="283">
        <v>100</v>
      </c>
      <c r="AJ30" s="283">
        <v>100</v>
      </c>
      <c r="AK30" s="283">
        <v>100</v>
      </c>
      <c r="AL30" s="283">
        <v>100</v>
      </c>
      <c r="AM30" s="283">
        <v>100</v>
      </c>
      <c r="AN30" s="283">
        <v>100</v>
      </c>
      <c r="AO30" s="283">
        <v>0</v>
      </c>
      <c r="AP30" s="283">
        <v>100</v>
      </c>
      <c r="AQ30" s="283">
        <v>100</v>
      </c>
      <c r="AR30" s="282">
        <v>100</v>
      </c>
      <c r="AS30" s="283">
        <v>100</v>
      </c>
      <c r="AT30" s="283">
        <v>99.999999999999986</v>
      </c>
      <c r="AU30" s="283">
        <v>100</v>
      </c>
      <c r="AV30" s="283">
        <v>100</v>
      </c>
      <c r="AW30" s="283">
        <v>99.999999999999986</v>
      </c>
      <c r="AX30" s="704">
        <v>100</v>
      </c>
      <c r="AY30" s="302">
        <v>4500</v>
      </c>
      <c r="AZ30" s="214">
        <v>4500</v>
      </c>
      <c r="BA30" s="334">
        <v>0</v>
      </c>
      <c r="BD30" s="219"/>
      <c r="BE30" s="219"/>
      <c r="BF30" s="219"/>
      <c r="BG30" s="219"/>
      <c r="BH30" s="219"/>
      <c r="BI30" s="219"/>
      <c r="BJ30" s="219"/>
      <c r="BQ30" s="219"/>
    </row>
    <row r="31" spans="1:69">
      <c r="A31" s="338"/>
      <c r="C31" s="283"/>
      <c r="D31" s="283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335"/>
      <c r="Q31" s="285"/>
      <c r="R31" s="285"/>
      <c r="S31" s="285"/>
      <c r="T31" s="285"/>
      <c r="U31" s="285"/>
      <c r="V31" s="285"/>
      <c r="W31" s="285"/>
      <c r="X31" s="285"/>
      <c r="Y31" s="285"/>
      <c r="Z31" s="285"/>
      <c r="AA31" s="285"/>
      <c r="AB31" s="283"/>
      <c r="AC31" s="285"/>
      <c r="AD31" s="285"/>
      <c r="AE31" s="285"/>
      <c r="AF31" s="285"/>
      <c r="AG31" s="285"/>
      <c r="AH31" s="285"/>
      <c r="AI31" s="283"/>
      <c r="AJ31" s="283"/>
      <c r="AK31" s="283"/>
      <c r="AL31" s="283"/>
      <c r="AM31" s="283"/>
      <c r="AN31" s="283"/>
      <c r="AO31" s="283"/>
      <c r="AP31" s="285"/>
      <c r="AQ31" s="285"/>
      <c r="AR31" s="285"/>
      <c r="AS31" s="285"/>
      <c r="AT31" s="285"/>
      <c r="AU31" s="285"/>
      <c r="AV31" s="285"/>
      <c r="AW31" s="283"/>
      <c r="AX31" s="704"/>
      <c r="AY31" s="302"/>
      <c r="BA31" s="334"/>
      <c r="BD31" s="219"/>
      <c r="BE31" s="219"/>
      <c r="BF31" s="219"/>
      <c r="BG31" s="219"/>
      <c r="BH31" s="219"/>
      <c r="BI31" s="219"/>
      <c r="BJ31" s="219"/>
      <c r="BQ31" s="219"/>
    </row>
    <row r="32" spans="1:69">
      <c r="A32" s="219" t="s">
        <v>384</v>
      </c>
      <c r="B32" s="219">
        <v>8</v>
      </c>
      <c r="C32" s="283">
        <v>0</v>
      </c>
      <c r="D32" s="283">
        <v>0</v>
      </c>
      <c r="E32" s="283">
        <v>0</v>
      </c>
      <c r="F32" s="283">
        <v>0.4</v>
      </c>
      <c r="G32" s="283">
        <v>0.1</v>
      </c>
      <c r="H32" s="283">
        <v>0</v>
      </c>
      <c r="I32" s="283">
        <v>0</v>
      </c>
      <c r="J32" s="283">
        <v>0</v>
      </c>
      <c r="K32" s="283">
        <v>0</v>
      </c>
      <c r="L32" s="283">
        <v>0</v>
      </c>
      <c r="M32" s="283">
        <v>0</v>
      </c>
      <c r="N32" s="283">
        <v>16</v>
      </c>
      <c r="O32" s="283">
        <v>16</v>
      </c>
      <c r="P32" s="283">
        <v>16</v>
      </c>
      <c r="Q32" s="283">
        <v>16</v>
      </c>
      <c r="R32" s="283">
        <v>16</v>
      </c>
      <c r="S32" s="283">
        <v>18</v>
      </c>
      <c r="T32" s="283">
        <v>18</v>
      </c>
      <c r="U32" s="283">
        <v>18</v>
      </c>
      <c r="V32" s="283">
        <v>18</v>
      </c>
      <c r="W32" s="283">
        <v>18</v>
      </c>
      <c r="X32" s="283">
        <v>18</v>
      </c>
      <c r="Y32" s="283">
        <v>18</v>
      </c>
      <c r="Z32" s="283">
        <v>0.2</v>
      </c>
      <c r="AA32" s="283">
        <v>0.2</v>
      </c>
      <c r="AB32" s="283">
        <v>0.3</v>
      </c>
      <c r="AC32" s="283">
        <v>0</v>
      </c>
      <c r="AD32" s="283">
        <v>0</v>
      </c>
      <c r="AE32" s="283">
        <v>0</v>
      </c>
      <c r="AF32" s="283">
        <v>0</v>
      </c>
      <c r="AG32" s="283">
        <v>0</v>
      </c>
      <c r="AH32" s="283">
        <v>0</v>
      </c>
      <c r="AI32" s="283">
        <v>0</v>
      </c>
      <c r="AJ32" s="283">
        <v>0</v>
      </c>
      <c r="AK32" s="283">
        <v>0</v>
      </c>
      <c r="AL32" s="283">
        <v>0</v>
      </c>
      <c r="AM32" s="283">
        <v>0</v>
      </c>
      <c r="AN32" s="283">
        <v>0</v>
      </c>
      <c r="AO32" s="283">
        <v>0</v>
      </c>
      <c r="AP32" s="283">
        <v>0</v>
      </c>
      <c r="AQ32" s="283">
        <v>0</v>
      </c>
      <c r="AR32" s="283">
        <v>0</v>
      </c>
      <c r="AS32" s="283">
        <v>0</v>
      </c>
      <c r="AT32" s="283">
        <v>0</v>
      </c>
      <c r="AU32" s="283">
        <v>0</v>
      </c>
      <c r="AV32" s="283">
        <v>0</v>
      </c>
      <c r="AW32" s="283">
        <v>0</v>
      </c>
      <c r="AX32" s="704">
        <v>207.2</v>
      </c>
      <c r="AY32" s="302">
        <v>207.2</v>
      </c>
      <c r="AZ32" s="214">
        <v>207.2</v>
      </c>
      <c r="BA32" s="334">
        <v>0</v>
      </c>
      <c r="BD32" s="219"/>
      <c r="BE32" s="219"/>
      <c r="BF32" s="219"/>
      <c r="BG32" s="219"/>
      <c r="BH32" s="219"/>
      <c r="BI32" s="219"/>
      <c r="BJ32" s="219"/>
      <c r="BQ32" s="219"/>
    </row>
    <row r="33" spans="1:70">
      <c r="A33" s="219" t="s">
        <v>481</v>
      </c>
      <c r="B33" s="219">
        <v>9</v>
      </c>
      <c r="C33" s="806">
        <v>39.1</v>
      </c>
      <c r="D33" s="806">
        <v>143.5</v>
      </c>
      <c r="E33" s="806">
        <v>124.5</v>
      </c>
      <c r="F33" s="806">
        <v>199</v>
      </c>
      <c r="G33" s="806">
        <v>257</v>
      </c>
      <c r="H33" s="806">
        <v>31</v>
      </c>
      <c r="I33" s="806">
        <v>129</v>
      </c>
      <c r="J33" s="806">
        <v>59</v>
      </c>
      <c r="K33" s="806">
        <v>272</v>
      </c>
      <c r="L33" s="806">
        <v>32</v>
      </c>
      <c r="M33" s="806">
        <v>63</v>
      </c>
      <c r="N33" s="806">
        <v>633</v>
      </c>
      <c r="O33" s="806">
        <v>385</v>
      </c>
      <c r="P33" s="806">
        <v>896</v>
      </c>
      <c r="Q33" s="806">
        <v>1068</v>
      </c>
      <c r="R33" s="806">
        <v>39</v>
      </c>
      <c r="S33" s="806">
        <v>725</v>
      </c>
      <c r="T33" s="806">
        <v>12935</v>
      </c>
      <c r="U33" s="806">
        <v>5139</v>
      </c>
      <c r="V33" s="806">
        <v>3994</v>
      </c>
      <c r="W33" s="806">
        <v>11</v>
      </c>
      <c r="X33" s="806">
        <v>5</v>
      </c>
      <c r="Y33" s="806">
        <v>0</v>
      </c>
      <c r="Z33" s="806">
        <v>275</v>
      </c>
      <c r="AA33" s="806">
        <v>54</v>
      </c>
      <c r="AB33" s="806">
        <v>62</v>
      </c>
      <c r="AC33" s="806">
        <v>38</v>
      </c>
      <c r="AD33" s="806">
        <v>178</v>
      </c>
      <c r="AE33" s="806">
        <v>163</v>
      </c>
      <c r="AF33" s="806">
        <v>0</v>
      </c>
      <c r="AG33" s="806">
        <v>28</v>
      </c>
      <c r="AH33" s="806">
        <v>100</v>
      </c>
      <c r="AI33" s="806">
        <v>69</v>
      </c>
      <c r="AJ33" s="806">
        <v>0</v>
      </c>
      <c r="AK33" s="806">
        <v>0</v>
      </c>
      <c r="AL33" s="806">
        <v>0</v>
      </c>
      <c r="AM33" s="806">
        <v>13</v>
      </c>
      <c r="AN33" s="806">
        <v>4</v>
      </c>
      <c r="AO33" s="806">
        <v>0</v>
      </c>
      <c r="AP33" s="806">
        <v>137</v>
      </c>
      <c r="AQ33" s="806">
        <v>12</v>
      </c>
      <c r="AR33" s="806">
        <v>0</v>
      </c>
      <c r="AS33" s="806">
        <v>0</v>
      </c>
      <c r="AT33" s="806">
        <v>0</v>
      </c>
      <c r="AU33" s="806">
        <v>0</v>
      </c>
      <c r="AV33" s="806">
        <v>60</v>
      </c>
      <c r="AW33" s="806">
        <v>376</v>
      </c>
      <c r="AX33" s="704">
        <v>28748.1</v>
      </c>
      <c r="AY33" s="302">
        <v>28748.1</v>
      </c>
      <c r="AZ33" s="214">
        <v>28748.1</v>
      </c>
      <c r="BA33" s="334">
        <v>0</v>
      </c>
      <c r="BD33" s="219"/>
      <c r="BE33" s="219"/>
      <c r="BF33" s="219"/>
      <c r="BG33" s="219"/>
      <c r="BH33" s="219"/>
      <c r="BI33" s="219"/>
      <c r="BJ33" s="219"/>
      <c r="BQ33" s="219"/>
    </row>
    <row r="34" spans="1:70">
      <c r="C34" s="217"/>
      <c r="D34" s="217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7"/>
      <c r="AC34" s="218"/>
      <c r="AD34" s="218"/>
      <c r="AE34" s="218"/>
      <c r="AF34" s="218"/>
      <c r="AG34" s="218"/>
      <c r="AH34" s="218"/>
      <c r="AI34" s="217"/>
      <c r="AJ34" s="217"/>
      <c r="AK34" s="217"/>
      <c r="AL34" s="217"/>
      <c r="AM34" s="217"/>
      <c r="AN34" s="217"/>
      <c r="AO34" s="217"/>
      <c r="AP34" s="218"/>
      <c r="AQ34" s="218"/>
      <c r="AR34" s="218"/>
      <c r="AS34" s="218"/>
      <c r="AT34" s="218"/>
      <c r="AU34" s="218"/>
      <c r="AV34" s="218"/>
      <c r="AW34" s="218"/>
      <c r="AX34" s="221"/>
      <c r="AY34" s="219"/>
      <c r="BD34" s="219"/>
      <c r="BE34" s="219"/>
      <c r="BF34" s="219"/>
      <c r="BG34" s="219"/>
      <c r="BH34" s="219"/>
      <c r="BI34" s="219"/>
      <c r="BJ34" s="219"/>
      <c r="BQ34" s="219"/>
    </row>
    <row r="35" spans="1:70">
      <c r="C35" s="217"/>
      <c r="D35" s="217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7"/>
      <c r="AC35" s="218"/>
      <c r="AD35" s="218"/>
      <c r="AE35" s="218"/>
      <c r="AF35" s="218"/>
      <c r="AG35" s="218"/>
      <c r="AH35" s="218"/>
      <c r="AI35" s="217"/>
      <c r="AJ35" s="217"/>
      <c r="AK35" s="217"/>
      <c r="AL35" s="217"/>
      <c r="AM35" s="217"/>
      <c r="AN35" s="217"/>
      <c r="AO35" s="217"/>
      <c r="AP35" s="218"/>
      <c r="AQ35" s="218"/>
      <c r="AR35" s="218"/>
      <c r="AS35" s="218"/>
      <c r="AT35" s="218"/>
      <c r="AU35" s="218"/>
      <c r="AV35" s="218"/>
      <c r="AW35" s="218"/>
      <c r="AY35" s="219"/>
      <c r="BD35" s="219"/>
      <c r="BE35" s="219"/>
      <c r="BF35" s="219"/>
      <c r="BG35" s="219"/>
      <c r="BH35" s="219"/>
      <c r="BI35" s="219"/>
      <c r="BJ35" s="219"/>
      <c r="BQ35" s="219"/>
    </row>
    <row r="36" spans="1:70" ht="13.5">
      <c r="C36" s="217"/>
      <c r="D36" s="217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916" t="s">
        <v>723</v>
      </c>
      <c r="Q36" s="916"/>
      <c r="R36" s="916"/>
      <c r="S36" s="218"/>
      <c r="T36" s="218"/>
      <c r="U36" s="218"/>
      <c r="V36" s="218"/>
      <c r="W36" s="218"/>
      <c r="X36" s="218"/>
      <c r="Y36" s="218"/>
      <c r="Z36" s="218"/>
      <c r="AA36" s="218"/>
      <c r="AB36" s="217"/>
      <c r="AC36" s="218"/>
      <c r="AD36" s="218"/>
      <c r="AE36" s="218"/>
      <c r="AF36" s="218"/>
      <c r="AG36" s="218"/>
      <c r="AH36" s="218"/>
      <c r="AI36" s="217"/>
      <c r="AJ36" s="217"/>
      <c r="AK36" s="217"/>
      <c r="AL36" s="217"/>
      <c r="AM36" s="217"/>
      <c r="AN36" s="217"/>
      <c r="AO36" s="217"/>
      <c r="AP36" s="218"/>
      <c r="AQ36" s="218"/>
      <c r="AR36" s="218"/>
      <c r="AS36" s="218"/>
      <c r="AT36" s="218"/>
      <c r="AU36" s="218"/>
      <c r="AV36" s="218"/>
      <c r="AW36" s="218"/>
      <c r="AY36" s="219"/>
      <c r="AZ36" s="219"/>
      <c r="BD36" s="219"/>
      <c r="BE36" s="219"/>
      <c r="BF36" s="219"/>
      <c r="BG36" s="219"/>
      <c r="BH36" s="219"/>
      <c r="BI36" s="219"/>
      <c r="BJ36" s="219"/>
      <c r="BQ36" s="219"/>
    </row>
    <row r="37" spans="1:70" ht="13.5">
      <c r="A37" s="291" t="s">
        <v>388</v>
      </c>
      <c r="C37" s="916" t="s">
        <v>723</v>
      </c>
      <c r="D37" s="916"/>
      <c r="E37" s="916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963" t="s">
        <v>782</v>
      </c>
      <c r="Q37" s="963"/>
      <c r="R37" s="963"/>
      <c r="S37" s="218"/>
      <c r="T37" s="916" t="s">
        <v>723</v>
      </c>
      <c r="U37" s="916"/>
      <c r="V37" s="916"/>
      <c r="W37" s="218"/>
      <c r="X37" s="218"/>
      <c r="Y37" s="218"/>
      <c r="Z37" s="218"/>
      <c r="AA37" s="916" t="s">
        <v>723</v>
      </c>
      <c r="AB37" s="916"/>
      <c r="AC37" s="916"/>
      <c r="AD37" s="218"/>
      <c r="AE37" s="218"/>
      <c r="AF37" s="218"/>
      <c r="AG37" s="916" t="s">
        <v>723</v>
      </c>
      <c r="AH37" s="916"/>
      <c r="AI37" s="916"/>
      <c r="AJ37" s="217"/>
      <c r="AK37" s="217"/>
      <c r="AL37" s="217"/>
      <c r="AM37" s="217" t="s">
        <v>630</v>
      </c>
      <c r="AN37" s="217"/>
      <c r="AO37" s="217"/>
      <c r="AP37" s="218"/>
      <c r="AQ37" s="218"/>
      <c r="AR37" s="916" t="s">
        <v>723</v>
      </c>
      <c r="AS37" s="916"/>
      <c r="AT37" s="916"/>
      <c r="AU37" s="218"/>
      <c r="AV37" s="218"/>
      <c r="AW37" s="218"/>
      <c r="AY37" s="219"/>
      <c r="AZ37" s="219"/>
      <c r="BD37" s="219"/>
      <c r="BE37" s="219"/>
      <c r="BF37" s="219"/>
      <c r="BG37" s="219"/>
      <c r="BH37" s="219"/>
      <c r="BI37" s="219"/>
      <c r="BJ37" s="219"/>
      <c r="BQ37" s="219"/>
    </row>
    <row r="38" spans="1:70">
      <c r="A38" s="224"/>
      <c r="B38" s="224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S38" s="218"/>
      <c r="T38" s="218"/>
      <c r="U38" s="218"/>
      <c r="V38" s="218"/>
      <c r="W38" s="339" t="s">
        <v>625</v>
      </c>
      <c r="X38" s="339"/>
      <c r="Y38" s="218"/>
      <c r="Z38" s="218"/>
      <c r="AA38" s="220" t="s">
        <v>784</v>
      </c>
      <c r="AB38" s="220"/>
      <c r="AC38" s="220"/>
      <c r="AD38" s="218"/>
      <c r="AE38" s="218"/>
      <c r="AF38" s="218"/>
      <c r="AG38" s="218"/>
      <c r="AH38" s="218"/>
      <c r="AI38" s="218"/>
      <c r="AJ38" s="218"/>
      <c r="AK38" s="218"/>
      <c r="AL38" s="218"/>
      <c r="AM38" s="218"/>
      <c r="AN38" s="218"/>
      <c r="AO38" s="218"/>
      <c r="AP38" s="218"/>
      <c r="AQ38" s="218"/>
      <c r="AR38" s="218"/>
      <c r="AS38" s="218"/>
      <c r="AT38" s="218"/>
      <c r="AU38" s="218"/>
      <c r="AV38" s="218"/>
      <c r="AW38" s="218"/>
      <c r="AX38" s="221"/>
      <c r="AY38" s="224"/>
      <c r="AZ38" s="224"/>
      <c r="BA38" s="213"/>
      <c r="BB38" s="221"/>
      <c r="BC38" s="221"/>
      <c r="BD38" s="224"/>
      <c r="BE38" s="224"/>
      <c r="BF38" s="224"/>
      <c r="BG38" s="224"/>
      <c r="BH38" s="224"/>
      <c r="BI38" s="224"/>
      <c r="BJ38" s="224"/>
      <c r="BK38" s="221"/>
      <c r="BL38" s="221"/>
      <c r="BM38" s="221"/>
      <c r="BN38" s="221"/>
      <c r="BO38" s="221"/>
      <c r="BP38" s="221"/>
      <c r="BQ38" s="224"/>
      <c r="BR38" s="224"/>
    </row>
    <row r="39" spans="1:70">
      <c r="A39" s="224"/>
      <c r="B39" s="224"/>
      <c r="C39" s="218"/>
      <c r="D39" s="218"/>
      <c r="E39" s="218"/>
      <c r="F39" s="218"/>
      <c r="G39" s="218"/>
      <c r="H39" s="218"/>
      <c r="I39" s="218"/>
      <c r="J39" s="218"/>
      <c r="K39" s="218"/>
      <c r="L39" s="964" t="s">
        <v>624</v>
      </c>
      <c r="M39" s="964"/>
      <c r="N39" s="964"/>
      <c r="O39" s="218"/>
      <c r="S39" s="218"/>
      <c r="T39" s="218"/>
      <c r="U39" s="218"/>
      <c r="V39" s="218"/>
      <c r="W39" s="339" t="s">
        <v>626</v>
      </c>
      <c r="X39" s="339"/>
      <c r="Z39" s="965"/>
      <c r="AA39" s="965"/>
      <c r="AB39" s="965"/>
      <c r="AC39" s="965"/>
      <c r="AD39" s="965"/>
      <c r="AE39" s="218"/>
      <c r="AF39" s="218"/>
      <c r="AG39" s="218"/>
      <c r="AH39" s="218"/>
      <c r="AI39" s="218"/>
      <c r="AJ39" s="218"/>
      <c r="AK39" s="218"/>
      <c r="AL39" s="218"/>
      <c r="AM39" s="218"/>
      <c r="AN39" s="218"/>
      <c r="AO39" s="218"/>
      <c r="AP39" s="218"/>
      <c r="AQ39" s="218"/>
      <c r="AR39" s="218"/>
      <c r="AS39" s="218"/>
      <c r="AT39" s="218"/>
      <c r="AU39" s="218"/>
      <c r="AV39" s="218"/>
      <c r="AW39" s="218"/>
      <c r="AX39" s="221"/>
      <c r="AY39" s="224"/>
      <c r="AZ39" s="224"/>
      <c r="BA39" s="213"/>
      <c r="BB39" s="221"/>
      <c r="BC39" s="221"/>
      <c r="BD39" s="224"/>
      <c r="BE39" s="224"/>
      <c r="BF39" s="224"/>
      <c r="BG39" s="224"/>
      <c r="BH39" s="224"/>
      <c r="BI39" s="224"/>
      <c r="BJ39" s="224"/>
      <c r="BK39" s="221"/>
      <c r="BL39" s="221"/>
      <c r="BM39" s="221"/>
      <c r="BN39" s="221"/>
      <c r="BO39" s="221"/>
      <c r="BP39" s="221"/>
      <c r="BQ39" s="224"/>
      <c r="BR39" s="224"/>
    </row>
    <row r="40" spans="1:70">
      <c r="W40" s="339" t="s">
        <v>627</v>
      </c>
      <c r="AD40" s="220" t="s">
        <v>628</v>
      </c>
      <c r="AW40" s="224"/>
    </row>
    <row r="41" spans="1:70">
      <c r="C41" s="340" t="s">
        <v>389</v>
      </c>
      <c r="K41" s="340" t="s">
        <v>389</v>
      </c>
      <c r="S41" s="340" t="s">
        <v>389</v>
      </c>
      <c r="Z41" s="340" t="s">
        <v>389</v>
      </c>
      <c r="AG41" s="340" t="s">
        <v>389</v>
      </c>
      <c r="AM41" s="340" t="s">
        <v>389</v>
      </c>
      <c r="AR41" s="340" t="s">
        <v>389</v>
      </c>
      <c r="AW41" s="224"/>
    </row>
    <row r="42" spans="1:70">
      <c r="C42" s="341" t="s">
        <v>391</v>
      </c>
      <c r="K42" s="341" t="s">
        <v>391</v>
      </c>
      <c r="S42" s="341" t="s">
        <v>391</v>
      </c>
      <c r="Z42" s="341" t="s">
        <v>391</v>
      </c>
      <c r="AG42" s="341" t="s">
        <v>391</v>
      </c>
      <c r="AM42" s="341" t="s">
        <v>391</v>
      </c>
      <c r="AR42" s="341" t="s">
        <v>391</v>
      </c>
      <c r="AW42" s="224"/>
    </row>
    <row r="43" spans="1:70">
      <c r="C43" s="341" t="s">
        <v>392</v>
      </c>
      <c r="K43" s="341" t="s">
        <v>392</v>
      </c>
      <c r="S43" s="341" t="s">
        <v>392</v>
      </c>
      <c r="Z43" s="341" t="s">
        <v>392</v>
      </c>
      <c r="AG43" s="341" t="s">
        <v>392</v>
      </c>
      <c r="AM43" s="341" t="s">
        <v>392</v>
      </c>
      <c r="AR43" s="341" t="s">
        <v>392</v>
      </c>
      <c r="AW43" s="224"/>
    </row>
    <row r="44" spans="1:70">
      <c r="C44" s="341" t="s">
        <v>393</v>
      </c>
      <c r="K44" s="341" t="s">
        <v>393</v>
      </c>
      <c r="S44" s="341" t="s">
        <v>393</v>
      </c>
      <c r="Z44" s="341" t="s">
        <v>393</v>
      </c>
      <c r="AG44" s="341" t="s">
        <v>393</v>
      </c>
      <c r="AM44" s="341" t="s">
        <v>393</v>
      </c>
      <c r="AR44" s="341" t="s">
        <v>393</v>
      </c>
      <c r="AW44" s="224"/>
    </row>
    <row r="45" spans="1:70">
      <c r="C45" s="341" t="s">
        <v>394</v>
      </c>
      <c r="K45" s="341" t="s">
        <v>394</v>
      </c>
      <c r="S45" s="341" t="s">
        <v>394</v>
      </c>
      <c r="Z45" s="341" t="s">
        <v>394</v>
      </c>
      <c r="AG45" s="341" t="s">
        <v>394</v>
      </c>
      <c r="AM45" s="341" t="s">
        <v>394</v>
      </c>
      <c r="AR45" s="341" t="s">
        <v>394</v>
      </c>
      <c r="AW45" s="224"/>
    </row>
    <row r="46" spans="1:70">
      <c r="C46" s="341" t="s">
        <v>395</v>
      </c>
      <c r="K46" s="341" t="s">
        <v>395</v>
      </c>
      <c r="S46" s="341" t="s">
        <v>395</v>
      </c>
      <c r="Z46" s="341" t="s">
        <v>395</v>
      </c>
      <c r="AG46" s="341" t="s">
        <v>395</v>
      </c>
      <c r="AM46" s="341" t="s">
        <v>395</v>
      </c>
      <c r="AR46" s="341" t="s">
        <v>395</v>
      </c>
      <c r="AW46" s="224"/>
    </row>
    <row r="47" spans="1:70">
      <c r="C47" s="341" t="s">
        <v>396</v>
      </c>
      <c r="K47" s="341" t="s">
        <v>396</v>
      </c>
      <c r="S47" s="341" t="s">
        <v>396</v>
      </c>
      <c r="Z47" s="341" t="s">
        <v>396</v>
      </c>
      <c r="AG47" s="341" t="s">
        <v>396</v>
      </c>
      <c r="AM47" s="341" t="s">
        <v>396</v>
      </c>
      <c r="AR47" s="341" t="s">
        <v>396</v>
      </c>
      <c r="AW47" s="224"/>
    </row>
    <row r="48" spans="1:70">
      <c r="C48" s="341" t="s">
        <v>397</v>
      </c>
      <c r="K48" s="341" t="s">
        <v>397</v>
      </c>
      <c r="S48" s="341" t="s">
        <v>397</v>
      </c>
      <c r="Z48" s="341" t="s">
        <v>397</v>
      </c>
      <c r="AG48" s="341" t="s">
        <v>397</v>
      </c>
      <c r="AM48" s="341" t="s">
        <v>397</v>
      </c>
      <c r="AR48" s="341" t="s">
        <v>397</v>
      </c>
      <c r="AW48" s="224"/>
    </row>
    <row r="49" spans="1:50">
      <c r="C49" s="341" t="s">
        <v>398</v>
      </c>
      <c r="K49" s="341" t="s">
        <v>398</v>
      </c>
      <c r="S49" s="341" t="s">
        <v>398</v>
      </c>
      <c r="Z49" s="341" t="s">
        <v>398</v>
      </c>
      <c r="AG49" s="341" t="s">
        <v>398</v>
      </c>
      <c r="AM49" s="341" t="s">
        <v>398</v>
      </c>
      <c r="AR49" s="341" t="s">
        <v>398</v>
      </c>
      <c r="AW49" s="224"/>
    </row>
    <row r="50" spans="1:50">
      <c r="C50" s="341" t="s">
        <v>399</v>
      </c>
      <c r="K50" s="341" t="s">
        <v>399</v>
      </c>
      <c r="S50" s="341" t="s">
        <v>399</v>
      </c>
      <c r="Z50" s="341" t="s">
        <v>399</v>
      </c>
      <c r="AG50" s="341" t="s">
        <v>399</v>
      </c>
      <c r="AM50" s="341" t="s">
        <v>399</v>
      </c>
      <c r="AR50" s="341" t="s">
        <v>399</v>
      </c>
      <c r="AW50" s="224"/>
    </row>
    <row r="51" spans="1:50">
      <c r="C51" s="341" t="s">
        <v>400</v>
      </c>
      <c r="K51" s="341" t="s">
        <v>400</v>
      </c>
      <c r="S51" s="341" t="s">
        <v>400</v>
      </c>
      <c r="Z51" s="341" t="s">
        <v>400</v>
      </c>
      <c r="AG51" s="341" t="s">
        <v>400</v>
      </c>
      <c r="AM51" s="341" t="s">
        <v>400</v>
      </c>
      <c r="AR51" s="341" t="s">
        <v>400</v>
      </c>
      <c r="AW51" s="224"/>
    </row>
    <row r="52" spans="1:50">
      <c r="AW52" s="224"/>
    </row>
    <row r="53" spans="1:50">
      <c r="AW53" s="224"/>
    </row>
    <row r="54" spans="1:50">
      <c r="AW54" s="224"/>
    </row>
    <row r="55" spans="1:50">
      <c r="AW55" s="224"/>
    </row>
    <row r="56" spans="1:50">
      <c r="AW56" s="224"/>
    </row>
    <row r="57" spans="1:50">
      <c r="AW57" s="224"/>
    </row>
    <row r="58" spans="1:50">
      <c r="AW58" s="224"/>
    </row>
    <row r="59" spans="1:50">
      <c r="A59" s="342" t="s">
        <v>437</v>
      </c>
      <c r="C59" s="271" t="s">
        <v>482</v>
      </c>
      <c r="D59" s="271" t="s">
        <v>483</v>
      </c>
      <c r="E59" s="271" t="s">
        <v>484</v>
      </c>
      <c r="F59" s="271" t="s">
        <v>485</v>
      </c>
      <c r="G59" s="271" t="s">
        <v>485</v>
      </c>
      <c r="H59" s="271" t="s">
        <v>486</v>
      </c>
      <c r="I59" s="271" t="s">
        <v>487</v>
      </c>
      <c r="J59" s="271" t="s">
        <v>488</v>
      </c>
      <c r="K59" s="45" t="s">
        <v>489</v>
      </c>
      <c r="L59" s="45" t="s">
        <v>490</v>
      </c>
      <c r="M59" s="45" t="s">
        <v>491</v>
      </c>
      <c r="N59" s="272" t="s">
        <v>492</v>
      </c>
      <c r="O59" s="272" t="s">
        <v>493</v>
      </c>
      <c r="P59" s="272" t="s">
        <v>494</v>
      </c>
      <c r="Q59" s="272" t="s">
        <v>495</v>
      </c>
      <c r="R59" s="272" t="s">
        <v>496</v>
      </c>
      <c r="S59" s="327" t="s">
        <v>497</v>
      </c>
      <c r="T59" s="327" t="s">
        <v>498</v>
      </c>
      <c r="U59" s="327" t="s">
        <v>499</v>
      </c>
      <c r="V59" s="327" t="s">
        <v>500</v>
      </c>
      <c r="W59" s="262" t="s">
        <v>501</v>
      </c>
      <c r="X59" s="262" t="s">
        <v>502</v>
      </c>
      <c r="Y59" s="262" t="s">
        <v>503</v>
      </c>
      <c r="Z59" s="261" t="s">
        <v>504</v>
      </c>
      <c r="AA59" s="261" t="s">
        <v>505</v>
      </c>
      <c r="AB59" s="261" t="s">
        <v>506</v>
      </c>
      <c r="AC59" s="270" t="s">
        <v>507</v>
      </c>
      <c r="AD59" s="270" t="s">
        <v>508</v>
      </c>
      <c r="AE59" s="270" t="s">
        <v>509</v>
      </c>
      <c r="AF59" s="40" t="s">
        <v>510</v>
      </c>
      <c r="AG59" s="269" t="s">
        <v>511</v>
      </c>
      <c r="AH59" s="269" t="s">
        <v>512</v>
      </c>
      <c r="AI59" s="269" t="s">
        <v>513</v>
      </c>
      <c r="AJ59" s="268" t="s">
        <v>514</v>
      </c>
      <c r="AK59" s="268" t="s">
        <v>514</v>
      </c>
      <c r="AL59" s="268" t="s">
        <v>515</v>
      </c>
      <c r="AM59" s="266" t="s">
        <v>516</v>
      </c>
      <c r="AN59" s="266" t="s">
        <v>517</v>
      </c>
      <c r="AO59" s="266" t="s">
        <v>518</v>
      </c>
      <c r="AP59" s="265" t="s">
        <v>519</v>
      </c>
      <c r="AQ59" s="265" t="s">
        <v>520</v>
      </c>
      <c r="AR59" s="267" t="s">
        <v>521</v>
      </c>
      <c r="AS59" s="267" t="s">
        <v>522</v>
      </c>
      <c r="AT59" s="267" t="s">
        <v>523</v>
      </c>
      <c r="AU59" s="267" t="s">
        <v>524</v>
      </c>
      <c r="AV59" s="264" t="s">
        <v>525</v>
      </c>
      <c r="AW59" s="263" t="s">
        <v>526</v>
      </c>
    </row>
    <row r="60" spans="1:50">
      <c r="A60" s="343"/>
      <c r="AW60" s="224"/>
    </row>
    <row r="61" spans="1:50">
      <c r="A61" s="344" t="s">
        <v>408</v>
      </c>
      <c r="AW61" s="224"/>
    </row>
    <row r="62" spans="1:50">
      <c r="A62" s="344" t="s">
        <v>409</v>
      </c>
      <c r="AW62" s="224"/>
    </row>
    <row r="63" spans="1:50">
      <c r="A63" s="343" t="s">
        <v>410</v>
      </c>
      <c r="C63" s="217">
        <v>586963</v>
      </c>
      <c r="D63" s="217">
        <v>130245</v>
      </c>
      <c r="E63" s="218">
        <v>301969</v>
      </c>
      <c r="F63" s="218">
        <v>553771</v>
      </c>
      <c r="G63" s="218">
        <v>12913</v>
      </c>
      <c r="H63" s="218">
        <v>133925</v>
      </c>
      <c r="I63" s="218">
        <v>114831</v>
      </c>
      <c r="J63" s="218">
        <v>60328</v>
      </c>
      <c r="K63" s="218">
        <v>193206</v>
      </c>
      <c r="L63" s="218">
        <v>492824</v>
      </c>
      <c r="M63" s="218">
        <v>47631</v>
      </c>
      <c r="N63" s="218">
        <v>152053</v>
      </c>
      <c r="O63" s="218">
        <v>47119</v>
      </c>
      <c r="P63" s="218">
        <v>1409</v>
      </c>
      <c r="Q63" s="218">
        <v>429464</v>
      </c>
      <c r="R63" s="218">
        <v>114522</v>
      </c>
      <c r="S63" s="218">
        <v>1232709</v>
      </c>
      <c r="T63" s="218">
        <v>2224292</v>
      </c>
      <c r="U63" s="218">
        <v>-210127</v>
      </c>
      <c r="V63" s="218">
        <v>28556</v>
      </c>
      <c r="W63" s="218">
        <v>963923</v>
      </c>
      <c r="X63" s="218">
        <v>49313</v>
      </c>
      <c r="Y63" s="218">
        <v>883</v>
      </c>
      <c r="Z63" s="218">
        <v>298966</v>
      </c>
      <c r="AA63" s="218">
        <v>57564</v>
      </c>
      <c r="AB63" s="217">
        <v>164151</v>
      </c>
      <c r="AC63" s="218">
        <v>6210178</v>
      </c>
      <c r="AD63" s="218">
        <v>267318</v>
      </c>
      <c r="AE63" s="218">
        <v>1148938</v>
      </c>
      <c r="AF63" s="218">
        <v>1670</v>
      </c>
      <c r="AG63" s="218">
        <v>15614</v>
      </c>
      <c r="AH63" s="218">
        <v>51845</v>
      </c>
      <c r="AI63" s="218">
        <v>20334</v>
      </c>
      <c r="AJ63" s="218">
        <v>100591</v>
      </c>
      <c r="AK63" s="218">
        <v>18182</v>
      </c>
      <c r="AL63" s="218">
        <v>20803</v>
      </c>
      <c r="AM63" s="218">
        <v>164060</v>
      </c>
      <c r="AN63" s="218">
        <v>50619</v>
      </c>
      <c r="AO63" s="218">
        <v>228</v>
      </c>
      <c r="AP63" s="218">
        <v>4851</v>
      </c>
      <c r="AQ63" s="218">
        <v>21078</v>
      </c>
      <c r="AR63" s="218">
        <v>1566591</v>
      </c>
      <c r="AS63" s="218">
        <v>888534</v>
      </c>
      <c r="AT63" s="218">
        <v>503259</v>
      </c>
      <c r="AU63" s="218">
        <v>250293</v>
      </c>
      <c r="AV63" s="218">
        <v>29853</v>
      </c>
      <c r="AW63" s="218">
        <v>322161</v>
      </c>
      <c r="AX63" s="702">
        <v>19840403</v>
      </c>
    </row>
    <row r="64" spans="1:50">
      <c r="A64" s="343" t="s">
        <v>411</v>
      </c>
      <c r="C64" s="217">
        <v>2501</v>
      </c>
      <c r="D64" s="217">
        <v>804</v>
      </c>
      <c r="E64" s="218">
        <v>1294</v>
      </c>
      <c r="F64" s="218">
        <v>1816</v>
      </c>
      <c r="G64" s="218">
        <v>452</v>
      </c>
      <c r="H64" s="218">
        <v>1865</v>
      </c>
      <c r="I64" s="218">
        <v>2676</v>
      </c>
      <c r="J64" s="218">
        <v>1212</v>
      </c>
      <c r="K64" s="218">
        <v>3469</v>
      </c>
      <c r="L64" s="218">
        <v>9072</v>
      </c>
      <c r="M64" s="218">
        <v>800</v>
      </c>
      <c r="N64" s="218">
        <v>460</v>
      </c>
      <c r="O64" s="218">
        <v>382</v>
      </c>
      <c r="P64" s="218">
        <v>51</v>
      </c>
      <c r="Q64" s="218">
        <v>1795</v>
      </c>
      <c r="R64" s="218">
        <v>682</v>
      </c>
      <c r="S64" s="218">
        <v>18004</v>
      </c>
      <c r="T64" s="218">
        <v>53304</v>
      </c>
      <c r="U64" s="218">
        <v>4872</v>
      </c>
      <c r="V64" s="218">
        <v>4046</v>
      </c>
      <c r="W64" s="218">
        <v>15835</v>
      </c>
      <c r="X64" s="218">
        <v>603</v>
      </c>
      <c r="Y64" s="218">
        <v>114</v>
      </c>
      <c r="Z64" s="218">
        <v>2181</v>
      </c>
      <c r="AA64" s="218">
        <v>2183</v>
      </c>
      <c r="AB64" s="217">
        <v>2761</v>
      </c>
      <c r="AC64" s="218">
        <v>58536</v>
      </c>
      <c r="AD64" s="218">
        <v>4213</v>
      </c>
      <c r="AE64" s="218">
        <v>14335</v>
      </c>
      <c r="AF64" s="218">
        <v>14</v>
      </c>
      <c r="AG64" s="218">
        <v>500</v>
      </c>
      <c r="AH64" s="218">
        <v>300</v>
      </c>
      <c r="AI64" s="218">
        <v>120</v>
      </c>
      <c r="AJ64" s="218">
        <v>100</v>
      </c>
      <c r="AK64" s="218">
        <v>100</v>
      </c>
      <c r="AL64" s="218">
        <v>100</v>
      </c>
      <c r="AM64" s="218">
        <v>2360</v>
      </c>
      <c r="AN64" s="218">
        <v>198</v>
      </c>
      <c r="AO64" s="218">
        <v>1</v>
      </c>
      <c r="AP64" s="218">
        <v>47</v>
      </c>
      <c r="AQ64" s="218">
        <v>167</v>
      </c>
      <c r="AR64" s="218">
        <v>12119</v>
      </c>
      <c r="AS64" s="218">
        <v>7303</v>
      </c>
      <c r="AT64" s="218">
        <v>4646</v>
      </c>
      <c r="AU64" s="218">
        <v>2689</v>
      </c>
      <c r="AV64" s="218">
        <v>989</v>
      </c>
      <c r="AW64" s="218">
        <v>7536</v>
      </c>
      <c r="AX64" s="702">
        <v>249607</v>
      </c>
    </row>
    <row r="65" spans="1:69">
      <c r="A65" s="343" t="s">
        <v>412</v>
      </c>
      <c r="C65" s="217">
        <v>3836096</v>
      </c>
      <c r="D65" s="217">
        <v>1466959</v>
      </c>
      <c r="E65" s="218">
        <v>1255408</v>
      </c>
      <c r="F65" s="218">
        <v>6089425</v>
      </c>
      <c r="G65" s="218">
        <v>0</v>
      </c>
      <c r="H65" s="218">
        <v>891563</v>
      </c>
      <c r="I65" s="218">
        <v>1306036</v>
      </c>
      <c r="J65" s="218">
        <v>290288</v>
      </c>
      <c r="K65" s="218">
        <v>942433</v>
      </c>
      <c r="L65" s="218">
        <v>2379313</v>
      </c>
      <c r="M65" s="218">
        <v>162974</v>
      </c>
      <c r="N65" s="218">
        <v>701092</v>
      </c>
      <c r="O65" s="218">
        <v>606631</v>
      </c>
      <c r="P65" s="218">
        <v>106851</v>
      </c>
      <c r="Q65" s="218">
        <v>2569469</v>
      </c>
      <c r="R65" s="218">
        <v>125115</v>
      </c>
      <c r="S65" s="218">
        <v>10110419</v>
      </c>
      <c r="T65" s="218">
        <v>28375475</v>
      </c>
      <c r="U65" s="218">
        <v>3590560</v>
      </c>
      <c r="V65" s="218">
        <v>2423364</v>
      </c>
      <c r="W65" s="218">
        <v>3130854</v>
      </c>
      <c r="X65" s="218">
        <v>0</v>
      </c>
      <c r="Y65" s="218">
        <v>0</v>
      </c>
      <c r="Z65" s="218">
        <v>505590</v>
      </c>
      <c r="AA65" s="218">
        <v>937967</v>
      </c>
      <c r="AB65" s="217">
        <v>187604</v>
      </c>
      <c r="AC65" s="218">
        <v>43630861</v>
      </c>
      <c r="AD65" s="218">
        <v>3286806</v>
      </c>
      <c r="AE65" s="218">
        <v>7769989</v>
      </c>
      <c r="AF65" s="218">
        <v>5279</v>
      </c>
      <c r="AG65" s="218">
        <v>37107</v>
      </c>
      <c r="AH65" s="218">
        <v>393570</v>
      </c>
      <c r="AI65" s="218">
        <v>149403</v>
      </c>
      <c r="AJ65" s="218">
        <v>693945</v>
      </c>
      <c r="AK65" s="218">
        <v>126762</v>
      </c>
      <c r="AL65" s="218">
        <v>113294</v>
      </c>
      <c r="AM65" s="218">
        <v>2258760</v>
      </c>
      <c r="AN65" s="218">
        <v>135425</v>
      </c>
      <c r="AO65" s="218">
        <v>0</v>
      </c>
      <c r="AP65" s="218">
        <v>48006</v>
      </c>
      <c r="AQ65" s="218">
        <v>158332</v>
      </c>
      <c r="AR65" s="218">
        <v>10877816</v>
      </c>
      <c r="AS65" s="218">
        <v>6612146</v>
      </c>
      <c r="AT65" s="218">
        <v>4353267</v>
      </c>
      <c r="AU65" s="218">
        <v>2603800</v>
      </c>
      <c r="AV65" s="218">
        <v>404518</v>
      </c>
      <c r="AW65" s="218">
        <v>2010350</v>
      </c>
      <c r="AX65" s="702">
        <v>158787083</v>
      </c>
    </row>
    <row r="66" spans="1:69">
      <c r="A66" s="343" t="s">
        <v>413</v>
      </c>
      <c r="C66" s="217">
        <v>3782263</v>
      </c>
      <c r="D66" s="217">
        <v>983088</v>
      </c>
      <c r="E66" s="218">
        <v>2686603</v>
      </c>
      <c r="F66" s="218">
        <v>5781275</v>
      </c>
      <c r="G66" s="218">
        <v>221955</v>
      </c>
      <c r="H66" s="218">
        <v>762845</v>
      </c>
      <c r="I66" s="218">
        <v>1158571</v>
      </c>
      <c r="J66" s="218">
        <v>539401</v>
      </c>
      <c r="K66" s="218">
        <v>1044082</v>
      </c>
      <c r="L66" s="218">
        <v>2781325</v>
      </c>
      <c r="M66" s="218">
        <v>280340</v>
      </c>
      <c r="N66" s="218">
        <v>609275</v>
      </c>
      <c r="O66" s="218">
        <v>505854</v>
      </c>
      <c r="P66" s="218">
        <v>68073</v>
      </c>
      <c r="Q66" s="218">
        <v>2376728</v>
      </c>
      <c r="R66" s="218">
        <v>903030</v>
      </c>
      <c r="S66" s="218">
        <v>9323984</v>
      </c>
      <c r="T66" s="218">
        <v>27545906</v>
      </c>
      <c r="U66" s="218">
        <v>2624555</v>
      </c>
      <c r="V66" s="218">
        <v>1869943</v>
      </c>
      <c r="W66" s="218">
        <v>9665392</v>
      </c>
      <c r="X66" s="218">
        <v>645706</v>
      </c>
      <c r="Y66" s="218">
        <v>47353</v>
      </c>
      <c r="Z66" s="218">
        <v>2100371</v>
      </c>
      <c r="AA66" s="218">
        <v>969422</v>
      </c>
      <c r="AB66" s="217">
        <v>1306178</v>
      </c>
      <c r="AC66" s="218">
        <v>46054351</v>
      </c>
      <c r="AD66" s="218">
        <v>3112852</v>
      </c>
      <c r="AE66" s="218">
        <v>11451821</v>
      </c>
      <c r="AF66" s="218">
        <v>11171</v>
      </c>
      <c r="AG66" s="218">
        <v>85150</v>
      </c>
      <c r="AH66" s="218">
        <v>405976</v>
      </c>
      <c r="AI66" s="218">
        <v>179327</v>
      </c>
      <c r="AJ66" s="218">
        <v>675116</v>
      </c>
      <c r="AK66" s="218">
        <v>127769</v>
      </c>
      <c r="AL66" s="218">
        <v>169906</v>
      </c>
      <c r="AM66" s="218">
        <v>2854908</v>
      </c>
      <c r="AN66" s="218">
        <v>250735</v>
      </c>
      <c r="AO66" s="218">
        <v>8784</v>
      </c>
      <c r="AP66" s="218">
        <v>50182</v>
      </c>
      <c r="AQ66" s="218">
        <v>183822</v>
      </c>
      <c r="AR66" s="218">
        <v>10081267</v>
      </c>
      <c r="AS66" s="218">
        <v>6461288</v>
      </c>
      <c r="AT66" s="218">
        <v>4105727</v>
      </c>
      <c r="AU66" s="218">
        <v>2072428</v>
      </c>
      <c r="AV66" s="218">
        <v>419333</v>
      </c>
      <c r="AW66" s="218">
        <v>2089819</v>
      </c>
      <c r="AX66" s="702">
        <v>171435250</v>
      </c>
    </row>
    <row r="67" spans="1:69">
      <c r="A67" s="345"/>
      <c r="AI67" s="224"/>
      <c r="AJ67" s="224"/>
      <c r="AK67" s="224"/>
      <c r="AL67" s="224"/>
      <c r="AM67" s="224"/>
      <c r="AN67" s="224"/>
      <c r="AO67" s="224"/>
      <c r="AW67" s="224"/>
    </row>
    <row r="68" spans="1:69">
      <c r="A68" s="343" t="s">
        <v>414</v>
      </c>
      <c r="AI68" s="224"/>
      <c r="AJ68" s="224"/>
      <c r="AK68" s="224"/>
      <c r="AL68" s="224"/>
      <c r="AM68" s="224"/>
      <c r="AN68" s="224"/>
      <c r="AO68" s="224"/>
      <c r="AW68" s="224"/>
    </row>
    <row r="69" spans="1:69">
      <c r="A69" s="343" t="s">
        <v>415</v>
      </c>
      <c r="C69" s="217">
        <v>7033897</v>
      </c>
      <c r="D69" s="217">
        <v>2320606</v>
      </c>
      <c r="E69" s="218">
        <v>3641336</v>
      </c>
      <c r="F69" s="218">
        <v>11318745</v>
      </c>
      <c r="G69" s="218">
        <v>209494</v>
      </c>
      <c r="H69" s="218">
        <v>1522348</v>
      </c>
      <c r="I69" s="218">
        <v>2352452</v>
      </c>
      <c r="J69" s="218">
        <v>770573</v>
      </c>
      <c r="K69" s="218">
        <v>1796778</v>
      </c>
      <c r="L69" s="218">
        <v>4676886</v>
      </c>
      <c r="M69" s="218">
        <v>396483</v>
      </c>
      <c r="N69" s="218">
        <v>1158774</v>
      </c>
      <c r="O69" s="218">
        <v>1065748</v>
      </c>
      <c r="P69" s="218">
        <v>173566</v>
      </c>
      <c r="Q69" s="218">
        <v>4518528</v>
      </c>
      <c r="R69" s="218">
        <v>914305</v>
      </c>
      <c r="S69" s="218">
        <v>18219698</v>
      </c>
      <c r="T69" s="218">
        <v>53750393</v>
      </c>
      <c r="U69" s="218">
        <v>6430114</v>
      </c>
      <c r="V69" s="218">
        <v>4268797</v>
      </c>
      <c r="W69" s="218">
        <v>11848158</v>
      </c>
      <c r="X69" s="218">
        <v>596996</v>
      </c>
      <c r="Y69" s="218">
        <v>46584</v>
      </c>
      <c r="Z69" s="218">
        <v>2309176</v>
      </c>
      <c r="AA69" s="218">
        <v>1852008</v>
      </c>
      <c r="AB69" s="217">
        <v>1332392</v>
      </c>
      <c r="AC69" s="218">
        <v>83533570</v>
      </c>
      <c r="AD69" s="218">
        <v>6136553</v>
      </c>
      <c r="AE69" s="218">
        <v>18087207</v>
      </c>
      <c r="AF69" s="218">
        <v>14794</v>
      </c>
      <c r="AG69" s="218">
        <v>107143</v>
      </c>
      <c r="AH69" s="218">
        <v>748001</v>
      </c>
      <c r="AI69" s="218">
        <v>308516</v>
      </c>
      <c r="AJ69" s="218">
        <v>1268570</v>
      </c>
      <c r="AK69" s="218">
        <v>236449</v>
      </c>
      <c r="AL69" s="218">
        <v>262497</v>
      </c>
      <c r="AM69" s="218">
        <v>4951968</v>
      </c>
      <c r="AN69" s="218">
        <v>335739</v>
      </c>
      <c r="AO69" s="218">
        <v>8557</v>
      </c>
      <c r="AP69" s="218">
        <v>93384</v>
      </c>
      <c r="AQ69" s="218">
        <v>321243</v>
      </c>
      <c r="AR69" s="218">
        <v>19404611</v>
      </c>
      <c r="AS69" s="218">
        <v>12192203</v>
      </c>
      <c r="AT69" s="218">
        <v>7960381</v>
      </c>
      <c r="AU69" s="218">
        <v>4428624</v>
      </c>
      <c r="AV69" s="218">
        <v>794987</v>
      </c>
      <c r="AW69" s="218">
        <v>3785544</v>
      </c>
      <c r="AX69" s="707">
        <v>310631537</v>
      </c>
    </row>
    <row r="70" spans="1:69">
      <c r="A70" s="343" t="s">
        <v>416</v>
      </c>
      <c r="C70" s="302">
        <v>0.16618440673782969</v>
      </c>
      <c r="D70" s="302">
        <v>0.11155792926502818</v>
      </c>
      <c r="E70" s="295">
        <v>0.16514543013882815</v>
      </c>
      <c r="F70" s="295">
        <v>9.7529363900326405E-2</v>
      </c>
      <c r="G70" s="295">
        <v>0.11896283425778303</v>
      </c>
      <c r="H70" s="295">
        <v>0.17349515353913822</v>
      </c>
      <c r="I70" s="295">
        <v>9.535157359214981E-2</v>
      </c>
      <c r="J70" s="295">
        <v>0.15343387323459295</v>
      </c>
      <c r="K70" s="295">
        <v>0.21119693139608789</v>
      </c>
      <c r="L70" s="295">
        <v>0.20686927156231733</v>
      </c>
      <c r="M70" s="295">
        <v>0.23623207047969269</v>
      </c>
      <c r="N70" s="295">
        <v>0.26164377177948417</v>
      </c>
      <c r="O70" s="295">
        <v>8.7707413009454394E-2</v>
      </c>
      <c r="P70" s="295">
        <v>1.5648226035052948E-2</v>
      </c>
      <c r="Q70" s="295">
        <v>0.18929571754341237</v>
      </c>
      <c r="R70" s="295">
        <v>0.24901974723970666</v>
      </c>
      <c r="S70" s="295">
        <v>0.13333975129554837</v>
      </c>
      <c r="T70" s="295">
        <v>8.0780358201287941E-2</v>
      </c>
      <c r="U70" s="295">
        <v>-6.6872531342368119E-2</v>
      </c>
      <c r="V70" s="295">
        <v>1.1483328909760759E-2</v>
      </c>
      <c r="W70" s="295">
        <v>0.16003972938240696</v>
      </c>
      <c r="X70" s="295">
        <v>0.16318367292243163</v>
      </c>
      <c r="Y70" s="295">
        <v>3.301562768332475E-2</v>
      </c>
      <c r="Z70" s="295">
        <v>0.25704840168094595</v>
      </c>
      <c r="AA70" s="295">
        <v>5.9806437121221939E-2</v>
      </c>
      <c r="AB70" s="302">
        <v>0.24225603275912794</v>
      </c>
      <c r="AC70" s="295">
        <v>0.14728550449837113</v>
      </c>
      <c r="AD70" s="295">
        <v>8.5750094556341319E-2</v>
      </c>
      <c r="AE70" s="295">
        <v>0.12545917122527542</v>
      </c>
      <c r="AF70" s="295">
        <v>0.22387454373394619</v>
      </c>
      <c r="AG70" s="295">
        <v>0.28212762382983492</v>
      </c>
      <c r="AH70" s="295">
        <v>0.13782067136273882</v>
      </c>
      <c r="AI70" s="295">
        <v>0.1310402053702239</v>
      </c>
      <c r="AJ70" s="295">
        <v>0.15843193517109816</v>
      </c>
      <c r="AK70" s="295">
        <v>0.15294630131656298</v>
      </c>
      <c r="AL70" s="295">
        <v>0.15773894558794957</v>
      </c>
      <c r="AM70" s="295">
        <v>6.5307368706744473E-2</v>
      </c>
      <c r="AN70" s="295">
        <v>0.30035831404751906</v>
      </c>
      <c r="AO70" s="295">
        <v>5.3055977562229753E-2</v>
      </c>
      <c r="AP70" s="295">
        <v>0.10288700419772123</v>
      </c>
      <c r="AQ70" s="295">
        <v>0.13018805079021178</v>
      </c>
      <c r="AR70" s="295">
        <v>0.16021676497405693</v>
      </c>
      <c r="AS70" s="295">
        <v>0.14455648417271266</v>
      </c>
      <c r="AT70" s="295">
        <v>0.12527365210283276</v>
      </c>
      <c r="AU70" s="295">
        <v>0.11181983388068167</v>
      </c>
      <c r="AV70" s="295">
        <v>7.2615023893472477E-2</v>
      </c>
      <c r="AW70" s="295">
        <v>0.16622445809637929</v>
      </c>
      <c r="AX70" s="708">
        <v>0.12613526745676179</v>
      </c>
    </row>
    <row r="71" spans="1:69">
      <c r="A71" s="346" t="s">
        <v>417</v>
      </c>
      <c r="C71" s="347">
        <v>8.6300000000000002E-2</v>
      </c>
      <c r="D71" s="347">
        <v>8.6300000000000002E-2</v>
      </c>
      <c r="E71" s="305">
        <v>8.6300000000000002E-2</v>
      </c>
      <c r="F71" s="305">
        <v>8.6300000000000002E-2</v>
      </c>
      <c r="G71" s="305">
        <v>8.6300000000000002E-2</v>
      </c>
      <c r="H71" s="305">
        <v>8.6300000000000002E-2</v>
      </c>
      <c r="I71" s="305">
        <v>8.6300000000000002E-2</v>
      </c>
      <c r="J71" s="305">
        <v>8.6300000000000002E-2</v>
      </c>
      <c r="K71" s="305">
        <v>8.6300000000000002E-2</v>
      </c>
      <c r="L71" s="305">
        <v>8.6300000000000002E-2</v>
      </c>
      <c r="M71" s="305">
        <v>8.6300000000000002E-2</v>
      </c>
      <c r="N71" s="305">
        <v>8.6300000000000002E-2</v>
      </c>
      <c r="O71" s="305">
        <v>8.6300000000000002E-2</v>
      </c>
      <c r="P71" s="305">
        <v>8.6300000000000002E-2</v>
      </c>
      <c r="Q71" s="305">
        <v>8.6300000000000002E-2</v>
      </c>
      <c r="R71" s="305">
        <v>8.6300000000000002E-2</v>
      </c>
      <c r="S71" s="305">
        <v>8.6300000000000002E-2</v>
      </c>
      <c r="T71" s="305">
        <v>8.6300000000000002E-2</v>
      </c>
      <c r="U71" s="305">
        <v>8.6300000000000002E-2</v>
      </c>
      <c r="V71" s="305">
        <v>8.6300000000000002E-2</v>
      </c>
      <c r="W71" s="305">
        <v>8.6300000000000002E-2</v>
      </c>
      <c r="X71" s="305">
        <v>8.6300000000000002E-2</v>
      </c>
      <c r="Y71" s="305">
        <v>8.6300000000000002E-2</v>
      </c>
      <c r="Z71" s="305">
        <v>8.6300000000000002E-2</v>
      </c>
      <c r="AA71" s="305">
        <v>8.6300000000000002E-2</v>
      </c>
      <c r="AB71" s="347">
        <v>8.6300000000000002E-2</v>
      </c>
      <c r="AC71" s="305">
        <v>8.6300000000000002E-2</v>
      </c>
      <c r="AD71" s="305">
        <v>8.6300000000000002E-2</v>
      </c>
      <c r="AE71" s="305">
        <v>8.6300000000000002E-2</v>
      </c>
      <c r="AF71" s="305">
        <v>8.6300000000000002E-2</v>
      </c>
      <c r="AG71" s="305">
        <v>8.6300000000000002E-2</v>
      </c>
      <c r="AH71" s="305">
        <v>8.6300000000000002E-2</v>
      </c>
      <c r="AI71" s="305">
        <v>8.6300000000000002E-2</v>
      </c>
      <c r="AJ71" s="305">
        <v>8.6300000000000002E-2</v>
      </c>
      <c r="AK71" s="305">
        <v>8.6300000000000002E-2</v>
      </c>
      <c r="AL71" s="305">
        <v>8.6300000000000002E-2</v>
      </c>
      <c r="AM71" s="305">
        <v>8.6300000000000002E-2</v>
      </c>
      <c r="AN71" s="305">
        <v>8.6300000000000002E-2</v>
      </c>
      <c r="AO71" s="305">
        <v>8.6300000000000002E-2</v>
      </c>
      <c r="AP71" s="305">
        <v>8.6300000000000002E-2</v>
      </c>
      <c r="AQ71" s="305">
        <v>8.6300000000000002E-2</v>
      </c>
      <c r="AR71" s="305">
        <v>8.6300000000000002E-2</v>
      </c>
      <c r="AS71" s="305">
        <v>8.6300000000000002E-2</v>
      </c>
      <c r="AT71" s="305">
        <v>8.6300000000000002E-2</v>
      </c>
      <c r="AU71" s="305">
        <v>8.6300000000000002E-2</v>
      </c>
      <c r="AV71" s="305">
        <v>8.6300000000000002E-2</v>
      </c>
      <c r="AW71" s="305">
        <v>8.6300000000000002E-2</v>
      </c>
      <c r="AX71" s="710">
        <v>8.3599999999999994E-2</v>
      </c>
    </row>
    <row r="72" spans="1:69" ht="15">
      <c r="A72" s="348"/>
      <c r="AI72" s="224"/>
      <c r="AJ72" s="224"/>
      <c r="AK72" s="224"/>
      <c r="AL72" s="224"/>
      <c r="AM72" s="224"/>
      <c r="AN72" s="224"/>
      <c r="AO72" s="224"/>
      <c r="AW72" s="224"/>
      <c r="AX72" s="706"/>
    </row>
    <row r="73" spans="1:69">
      <c r="A73" s="346" t="s">
        <v>418</v>
      </c>
      <c r="C73" s="309">
        <v>7.3538071193804289</v>
      </c>
      <c r="D73" s="309">
        <v>2.3251338732420246</v>
      </c>
      <c r="E73" s="308">
        <v>7.2581635035283254</v>
      </c>
      <c r="F73" s="308">
        <v>1.0337258492429724</v>
      </c>
      <c r="G73" s="308">
        <v>3.0067968570176795</v>
      </c>
      <c r="H73" s="308">
        <v>8.0268023141985001</v>
      </c>
      <c r="I73" s="308">
        <v>0.83324805230136079</v>
      </c>
      <c r="J73" s="308">
        <v>6.180049087231243</v>
      </c>
      <c r="K73" s="308">
        <v>11.497462155582049</v>
      </c>
      <c r="L73" s="308">
        <v>11.099076826136178</v>
      </c>
      <c r="M73" s="308">
        <v>13.802086944646286</v>
      </c>
      <c r="N73" s="308">
        <v>16.141376395055151</v>
      </c>
      <c r="O73" s="308">
        <v>0.12956025126156234</v>
      </c>
      <c r="P73" s="308">
        <v>-6.5038915552745102</v>
      </c>
      <c r="Q73" s="308">
        <v>9.4813327389682733</v>
      </c>
      <c r="R73" s="308">
        <v>14.979264221642886</v>
      </c>
      <c r="S73" s="308">
        <v>4.3302726038431549</v>
      </c>
      <c r="T73" s="308">
        <v>-0.50811394630507767</v>
      </c>
      <c r="U73" s="308">
        <v>-14.100389518767209</v>
      </c>
      <c r="V73" s="308">
        <v>-6.8872936656760864</v>
      </c>
      <c r="W73" s="308">
        <v>6.7881551488913727</v>
      </c>
      <c r="X73" s="308">
        <v>7.0775727628124452</v>
      </c>
      <c r="Y73" s="308">
        <v>-4.9051249486030901</v>
      </c>
      <c r="Z73" s="308">
        <v>15.718346836136043</v>
      </c>
      <c r="AA73" s="308">
        <v>-2.4388808688924013</v>
      </c>
      <c r="AB73" s="309">
        <v>14.356626416195152</v>
      </c>
      <c r="AC73" s="308">
        <v>5.6140573044620501</v>
      </c>
      <c r="AD73" s="308">
        <v>-5.062187642995708E-2</v>
      </c>
      <c r="AE73" s="308">
        <v>3.6048210646483891</v>
      </c>
      <c r="AF73" s="308">
        <v>12.664507385984191</v>
      </c>
      <c r="AG73" s="308">
        <v>18.027029718294663</v>
      </c>
      <c r="AH73" s="308">
        <v>4.7427663962753108</v>
      </c>
      <c r="AI73" s="308">
        <v>4.1185865203188676</v>
      </c>
      <c r="AJ73" s="308">
        <v>6.6401486855470981</v>
      </c>
      <c r="AK73" s="308">
        <v>6.1351653610018486</v>
      </c>
      <c r="AL73" s="308">
        <v>6.5763551125793684</v>
      </c>
      <c r="AM73" s="308">
        <v>-1.9324893025182366</v>
      </c>
      <c r="AN73" s="308">
        <v>19.705266873563374</v>
      </c>
      <c r="AO73" s="308">
        <v>-3.0602984845595427</v>
      </c>
      <c r="AP73" s="308">
        <v>1.5269266498868728</v>
      </c>
      <c r="AQ73" s="308">
        <v>4.0401409178138392</v>
      </c>
      <c r="AR73" s="308">
        <v>6.8044522667823681</v>
      </c>
      <c r="AS73" s="308">
        <v>5.3628356966503476</v>
      </c>
      <c r="AT73" s="308">
        <v>3.5877429902267055</v>
      </c>
      <c r="AU73" s="308">
        <v>2.3492436601934674</v>
      </c>
      <c r="AV73" s="308">
        <v>-1.2597787081402578</v>
      </c>
      <c r="AW73" s="308">
        <v>7.3574940712859416</v>
      </c>
      <c r="AX73" s="708">
        <v>3.9253661366520642</v>
      </c>
    </row>
    <row r="74" spans="1:69">
      <c r="A74" s="349"/>
      <c r="C74" s="309">
        <v>9.1</v>
      </c>
      <c r="D74" s="309">
        <v>5.2</v>
      </c>
      <c r="E74" s="308">
        <v>5.0999999999999996</v>
      </c>
      <c r="F74" s="308">
        <v>1.1000000000000001</v>
      </c>
      <c r="G74" s="308">
        <v>3</v>
      </c>
      <c r="H74" s="308">
        <v>8</v>
      </c>
      <c r="I74" s="308">
        <v>0.8</v>
      </c>
      <c r="J74" s="308">
        <v>5.2</v>
      </c>
      <c r="K74" s="308">
        <v>10.9</v>
      </c>
      <c r="L74" s="308">
        <v>11.5</v>
      </c>
      <c r="M74" s="308">
        <v>9.1999999999999993</v>
      </c>
      <c r="N74" s="308">
        <v>13.2</v>
      </c>
      <c r="O74" s="308">
        <v>11.7</v>
      </c>
      <c r="P74" s="308">
        <v>9</v>
      </c>
      <c r="Q74" s="308">
        <v>8</v>
      </c>
      <c r="R74" s="308">
        <v>6.1</v>
      </c>
      <c r="S74" s="308">
        <v>5.5</v>
      </c>
      <c r="T74" s="308">
        <v>0.6</v>
      </c>
      <c r="U74" s="308">
        <v>-13.8</v>
      </c>
      <c r="V74" s="308">
        <v>-7.6</v>
      </c>
      <c r="W74" s="308">
        <v>6</v>
      </c>
      <c r="X74" s="308">
        <v>0</v>
      </c>
      <c r="Y74" s="308">
        <v>0</v>
      </c>
      <c r="Z74" s="308">
        <v>5</v>
      </c>
      <c r="AA74" s="308">
        <v>-2.7</v>
      </c>
      <c r="AB74" s="308">
        <v>5.4</v>
      </c>
      <c r="AC74" s="308">
        <v>6.2</v>
      </c>
      <c r="AD74" s="308">
        <v>0.7</v>
      </c>
      <c r="AE74" s="308">
        <v>1.7</v>
      </c>
      <c r="AF74" s="308">
        <v>6.8</v>
      </c>
      <c r="AG74" s="308">
        <v>6.8</v>
      </c>
      <c r="AH74" s="308">
        <v>4.7</v>
      </c>
      <c r="AI74" s="308">
        <v>3.9</v>
      </c>
      <c r="AJ74" s="308">
        <v>7.7</v>
      </c>
      <c r="AK74" s="308">
        <v>7.2</v>
      </c>
      <c r="AL74" s="308">
        <v>5.9</v>
      </c>
      <c r="AM74" s="308">
        <v>0</v>
      </c>
      <c r="AN74" s="308">
        <v>20</v>
      </c>
      <c r="AO74" s="308">
        <v>1.3</v>
      </c>
      <c r="AP74" s="308">
        <v>1.5</v>
      </c>
      <c r="AQ74" s="308">
        <v>4</v>
      </c>
      <c r="AR74" s="308">
        <v>6.8</v>
      </c>
      <c r="AS74" s="308">
        <v>5.4</v>
      </c>
      <c r="AT74" s="308">
        <v>3.6</v>
      </c>
      <c r="AU74" s="308">
        <v>2.4</v>
      </c>
      <c r="AV74" s="308">
        <v>-1.3</v>
      </c>
      <c r="AW74" s="308">
        <v>8.4</v>
      </c>
      <c r="AX74" s="709">
        <v>3.9253661366520642</v>
      </c>
    </row>
    <row r="75" spans="1:69">
      <c r="A75" s="350"/>
      <c r="B75" s="242"/>
      <c r="C75" s="351">
        <v>-1.7461928806195708</v>
      </c>
      <c r="D75" s="351">
        <v>-2.8748661267579756</v>
      </c>
      <c r="E75" s="352">
        <v>2.1581635035283258</v>
      </c>
      <c r="F75" s="352">
        <v>-6.6274150757027694E-2</v>
      </c>
      <c r="G75" s="352">
        <v>6.796857017679514E-3</v>
      </c>
      <c r="H75" s="352">
        <v>2.6802314198500099E-2</v>
      </c>
      <c r="I75" s="352">
        <v>3.3248052301360742E-2</v>
      </c>
      <c r="J75" s="352">
        <v>0.98004908723124284</v>
      </c>
      <c r="K75" s="352">
        <v>0.59746215558204874</v>
      </c>
      <c r="L75" s="352">
        <v>-0.4009231738638217</v>
      </c>
      <c r="M75" s="352">
        <v>4.6020869446462864</v>
      </c>
      <c r="N75" s="352">
        <v>2.9413763950551512</v>
      </c>
      <c r="O75" s="352">
        <v>-11.570439748738437</v>
      </c>
      <c r="P75" s="352">
        <v>-15.50389155527451</v>
      </c>
      <c r="Q75" s="352">
        <v>1.4813327389682733</v>
      </c>
      <c r="R75" s="352">
        <v>8.8792642216428863</v>
      </c>
      <c r="S75" s="352">
        <v>-1.1697273961568451</v>
      </c>
      <c r="T75" s="352">
        <v>-1.1081139463050778</v>
      </c>
      <c r="U75" s="352">
        <v>-0.30038951876720787</v>
      </c>
      <c r="V75" s="352">
        <v>0.71270633432391328</v>
      </c>
      <c r="W75" s="352">
        <v>0.78815514889137273</v>
      </c>
      <c r="X75" s="352">
        <v>7.0775727628124452</v>
      </c>
      <c r="Y75" s="352">
        <v>-4.9051249486030901</v>
      </c>
      <c r="Z75" s="352">
        <v>10.718346836136043</v>
      </c>
      <c r="AA75" s="352">
        <v>0.26111913110759888</v>
      </c>
      <c r="AB75" s="351">
        <v>8.9566264161951512</v>
      </c>
      <c r="AC75" s="352">
        <v>-0.58594269553795009</v>
      </c>
      <c r="AD75" s="352">
        <v>-0.75062187642995704</v>
      </c>
      <c r="AE75" s="352">
        <v>1.9048210646483892</v>
      </c>
      <c r="AF75" s="352">
        <v>5.864507385984191</v>
      </c>
      <c r="AG75" s="352">
        <v>11.227029718294663</v>
      </c>
      <c r="AH75" s="352">
        <v>4.2766396275310647E-2</v>
      </c>
      <c r="AI75" s="352">
        <v>0.21858652031886772</v>
      </c>
      <c r="AJ75" s="352">
        <v>-1.059851314452902</v>
      </c>
      <c r="AK75" s="352">
        <v>-1.0648346389981516</v>
      </c>
      <c r="AL75" s="352">
        <v>0.67635511257936809</v>
      </c>
      <c r="AM75" s="352">
        <v>-1.9324893025182366</v>
      </c>
      <c r="AN75" s="352">
        <v>-0.29473312643662553</v>
      </c>
      <c r="AO75" s="352">
        <v>-4.3602984845595429</v>
      </c>
      <c r="AP75" s="352">
        <v>2.6926649886872767E-2</v>
      </c>
      <c r="AQ75" s="352">
        <v>4.0140917813839216E-2</v>
      </c>
      <c r="AR75" s="352">
        <v>4.4522667823683193E-3</v>
      </c>
      <c r="AS75" s="352">
        <v>-3.7164303349652705E-2</v>
      </c>
      <c r="AT75" s="352">
        <v>-1.225700977329458E-2</v>
      </c>
      <c r="AU75" s="352">
        <v>-5.0756339806532491E-2</v>
      </c>
      <c r="AV75" s="352">
        <v>4.0221291859742214E-2</v>
      </c>
      <c r="AW75" s="352">
        <v>-1.0425059287140588</v>
      </c>
      <c r="AX75" s="711">
        <v>0</v>
      </c>
      <c r="AY75" s="353"/>
      <c r="AZ75" s="353"/>
      <c r="BA75" s="354"/>
      <c r="BB75" s="353"/>
      <c r="BC75" s="353"/>
      <c r="BD75" s="353"/>
      <c r="BE75" s="353"/>
      <c r="BF75" s="353"/>
      <c r="BG75" s="353"/>
      <c r="BH75" s="353"/>
      <c r="BI75" s="353"/>
      <c r="BJ75" s="353"/>
      <c r="BK75" s="353"/>
      <c r="BL75" s="353"/>
      <c r="BM75" s="353"/>
      <c r="BN75" s="353"/>
      <c r="BO75" s="353"/>
      <c r="BP75" s="353"/>
      <c r="BQ75" s="353"/>
    </row>
    <row r="76" spans="1:69" ht="12.75" thickBot="1">
      <c r="A76" s="355"/>
      <c r="B76" s="355"/>
      <c r="C76" s="355"/>
      <c r="D76" s="355"/>
      <c r="E76" s="355"/>
      <c r="F76" s="355"/>
      <c r="G76" s="355"/>
      <c r="H76" s="355"/>
      <c r="I76" s="355"/>
      <c r="J76" s="355"/>
      <c r="K76" s="355"/>
      <c r="L76" s="355"/>
      <c r="M76" s="355"/>
      <c r="N76" s="355"/>
      <c r="O76" s="355"/>
      <c r="P76" s="355"/>
      <c r="Q76" s="355"/>
      <c r="R76" s="355"/>
      <c r="S76" s="355"/>
      <c r="T76" s="355"/>
      <c r="U76" s="355"/>
      <c r="V76" s="355"/>
      <c r="W76" s="355"/>
      <c r="X76" s="355"/>
      <c r="Y76" s="355"/>
      <c r="Z76" s="355"/>
      <c r="AA76" s="355"/>
      <c r="AB76" s="355"/>
      <c r="AC76" s="355"/>
      <c r="AD76" s="355"/>
      <c r="AE76" s="355"/>
      <c r="AF76" s="355"/>
      <c r="AG76" s="355"/>
      <c r="AH76" s="355"/>
      <c r="AI76" s="355"/>
      <c r="AJ76" s="355"/>
      <c r="AK76" s="355"/>
      <c r="AL76" s="355"/>
      <c r="AM76" s="355"/>
      <c r="AN76" s="355"/>
      <c r="AO76" s="355"/>
      <c r="AP76" s="355"/>
      <c r="AQ76" s="355"/>
      <c r="AR76" s="355"/>
      <c r="AS76" s="355"/>
      <c r="AT76" s="355"/>
      <c r="AU76" s="355"/>
      <c r="AV76" s="355"/>
      <c r="AW76" s="355"/>
      <c r="AX76" s="355"/>
    </row>
    <row r="77" spans="1:69">
      <c r="A77" s="344" t="s">
        <v>225</v>
      </c>
      <c r="B77" s="224"/>
      <c r="C77" s="224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224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24"/>
      <c r="AR77" s="224"/>
      <c r="AS77" s="224"/>
      <c r="AT77" s="224"/>
      <c r="AU77" s="224"/>
      <c r="AV77" s="224"/>
      <c r="AW77" s="221"/>
      <c r="AX77" s="221"/>
      <c r="AY77" s="221"/>
      <c r="AZ77" s="221"/>
      <c r="BA77" s="221"/>
      <c r="BB77" s="221"/>
      <c r="BC77" s="221"/>
      <c r="BD77" s="221"/>
      <c r="BE77" s="221"/>
      <c r="BF77" s="221"/>
      <c r="BG77" s="221"/>
      <c r="BH77" s="221"/>
      <c r="BI77" s="221"/>
      <c r="BJ77" s="221"/>
      <c r="BK77" s="221"/>
      <c r="BL77" s="221"/>
      <c r="BM77" s="221"/>
      <c r="BN77" s="221"/>
      <c r="BO77" s="221"/>
      <c r="BP77" s="221"/>
      <c r="BQ77" s="221"/>
    </row>
    <row r="78" spans="1:69">
      <c r="A78" s="356" t="s">
        <v>419</v>
      </c>
      <c r="B78" s="224"/>
      <c r="C78" s="413">
        <v>368065</v>
      </c>
      <c r="D78" s="218">
        <v>170546</v>
      </c>
      <c r="E78" s="218">
        <v>514666</v>
      </c>
      <c r="F78" s="218">
        <v>984820</v>
      </c>
      <c r="G78" s="218">
        <v>26668</v>
      </c>
      <c r="H78" s="218">
        <v>181145</v>
      </c>
      <c r="I78" s="218">
        <v>273697</v>
      </c>
      <c r="J78" s="218">
        <v>78136</v>
      </c>
      <c r="K78" s="218">
        <v>147198</v>
      </c>
      <c r="L78" s="218">
        <v>167910</v>
      </c>
      <c r="M78" s="218">
        <v>29678</v>
      </c>
      <c r="N78" s="218">
        <v>19721</v>
      </c>
      <c r="O78" s="218">
        <v>16725</v>
      </c>
      <c r="P78" s="218">
        <v>15013</v>
      </c>
      <c r="Q78" s="218">
        <v>156529</v>
      </c>
      <c r="R78" s="218">
        <v>547174</v>
      </c>
      <c r="S78" s="218">
        <v>986189</v>
      </c>
      <c r="T78" s="218">
        <v>1169633</v>
      </c>
      <c r="U78" s="218">
        <v>416333</v>
      </c>
      <c r="V78" s="218">
        <v>416386</v>
      </c>
      <c r="W78" s="218">
        <v>1449584</v>
      </c>
      <c r="X78" s="218">
        <v>6924</v>
      </c>
      <c r="Y78" s="218">
        <v>2275</v>
      </c>
      <c r="Z78" s="218">
        <v>343172</v>
      </c>
      <c r="AA78" s="724">
        <v>121461</v>
      </c>
      <c r="AB78" s="218">
        <v>133193</v>
      </c>
      <c r="AC78" s="218">
        <v>2282058</v>
      </c>
      <c r="AD78" s="218">
        <v>436778</v>
      </c>
      <c r="AE78" s="218">
        <v>1410627</v>
      </c>
      <c r="AF78" s="218">
        <v>0</v>
      </c>
      <c r="AG78" s="218">
        <v>12638</v>
      </c>
      <c r="AH78" s="218">
        <v>31491</v>
      </c>
      <c r="AI78" s="218">
        <v>21234</v>
      </c>
      <c r="AJ78" s="218">
        <v>100679</v>
      </c>
      <c r="AK78" s="218">
        <v>26599</v>
      </c>
      <c r="AL78" s="218">
        <v>52027</v>
      </c>
      <c r="AM78" s="218">
        <v>150064</v>
      </c>
      <c r="AN78" s="218">
        <v>4289</v>
      </c>
      <c r="AO78" s="218">
        <v>0</v>
      </c>
      <c r="AP78" s="420">
        <v>9803</v>
      </c>
      <c r="AQ78" s="218">
        <v>14420</v>
      </c>
      <c r="AR78" s="426">
        <v>1950263</v>
      </c>
      <c r="AS78" s="432">
        <v>671501</v>
      </c>
      <c r="AT78" s="218">
        <v>756005</v>
      </c>
      <c r="AU78" s="218">
        <v>627318</v>
      </c>
      <c r="AV78" s="218">
        <v>37270</v>
      </c>
      <c r="AW78" s="439">
        <v>320403</v>
      </c>
      <c r="AX78" s="715">
        <v>17658308</v>
      </c>
      <c r="AY78" s="221"/>
      <c r="AZ78" s="221"/>
      <c r="BA78" s="221"/>
      <c r="BB78" s="221"/>
      <c r="BC78" s="221"/>
      <c r="BD78" s="221"/>
      <c r="BE78" s="221"/>
      <c r="BF78" s="221"/>
      <c r="BG78" s="221"/>
      <c r="BH78" s="221"/>
      <c r="BI78" s="221"/>
      <c r="BJ78" s="221"/>
      <c r="BK78" s="221"/>
      <c r="BL78" s="221"/>
      <c r="BM78" s="221"/>
      <c r="BN78" s="221"/>
      <c r="BO78" s="221"/>
      <c r="BP78" s="221"/>
      <c r="BQ78" s="221"/>
    </row>
    <row r="79" spans="1:69">
      <c r="A79" s="356"/>
      <c r="B79" s="224"/>
      <c r="C79" s="412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224"/>
      <c r="X79" s="224"/>
      <c r="Y79" s="224"/>
      <c r="Z79" s="224"/>
      <c r="AA79" s="723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419"/>
      <c r="AQ79" s="224"/>
      <c r="AR79" s="425"/>
      <c r="AS79" s="431"/>
      <c r="AT79" s="224"/>
      <c r="AU79" s="224"/>
      <c r="AV79" s="224"/>
      <c r="AW79" s="438"/>
      <c r="AX79" s="714"/>
      <c r="AY79" s="221"/>
      <c r="AZ79" s="221"/>
      <c r="BA79" s="221"/>
      <c r="BB79" s="221"/>
      <c r="BC79" s="221"/>
      <c r="BD79" s="221"/>
      <c r="BE79" s="221"/>
      <c r="BF79" s="221"/>
      <c r="BG79" s="221"/>
      <c r="BH79" s="221"/>
      <c r="BI79" s="221"/>
      <c r="BJ79" s="221"/>
      <c r="BK79" s="221"/>
      <c r="BL79" s="221"/>
      <c r="BM79" s="221"/>
      <c r="BN79" s="221"/>
      <c r="BO79" s="221"/>
      <c r="BP79" s="221"/>
      <c r="BQ79" s="221"/>
    </row>
    <row r="80" spans="1:69">
      <c r="A80" s="343" t="s">
        <v>420</v>
      </c>
      <c r="B80" s="224"/>
      <c r="C80" s="413">
        <v>156169.97950000002</v>
      </c>
      <c r="D80" s="218">
        <v>141723.726</v>
      </c>
      <c r="E80" s="218">
        <v>397836.81800000003</v>
      </c>
      <c r="F80" s="218">
        <v>0</v>
      </c>
      <c r="G80" s="218">
        <v>0</v>
      </c>
      <c r="H80" s="218">
        <v>178427.82500000001</v>
      </c>
      <c r="I80" s="218">
        <v>269317.848</v>
      </c>
      <c r="J80" s="218">
        <v>77589.047999999995</v>
      </c>
      <c r="K80" s="218">
        <v>127179.07200000001</v>
      </c>
      <c r="L80" s="218">
        <v>127275.78</v>
      </c>
      <c r="M80" s="218">
        <v>29678</v>
      </c>
      <c r="N80" s="218">
        <v>19721</v>
      </c>
      <c r="O80" s="218">
        <v>16725</v>
      </c>
      <c r="P80" s="218">
        <v>15013</v>
      </c>
      <c r="Q80" s="218">
        <v>156529</v>
      </c>
      <c r="R80" s="218">
        <v>547174</v>
      </c>
      <c r="S80" s="218">
        <v>37475.182000000001</v>
      </c>
      <c r="T80" s="218">
        <v>670199.70899999992</v>
      </c>
      <c r="U80" s="218">
        <v>370952.70299999998</v>
      </c>
      <c r="V80" s="218">
        <v>375163.78599999996</v>
      </c>
      <c r="W80" s="218">
        <v>458068.54399999999</v>
      </c>
      <c r="X80" s="218">
        <v>1495.5840000000003</v>
      </c>
      <c r="Y80" s="218">
        <v>0</v>
      </c>
      <c r="Z80" s="218">
        <v>0</v>
      </c>
      <c r="AA80" s="724">
        <v>0</v>
      </c>
      <c r="AB80" s="218">
        <v>0</v>
      </c>
      <c r="AC80" s="218">
        <v>965310.53399999999</v>
      </c>
      <c r="AD80" s="218">
        <v>373008.41200000007</v>
      </c>
      <c r="AE80" s="218">
        <v>1029757.71</v>
      </c>
      <c r="AF80" s="218">
        <v>0</v>
      </c>
      <c r="AG80" s="218">
        <v>12638</v>
      </c>
      <c r="AH80" s="218">
        <v>31491</v>
      </c>
      <c r="AI80" s="218">
        <v>0</v>
      </c>
      <c r="AJ80" s="218">
        <v>44097.401999999995</v>
      </c>
      <c r="AK80" s="218">
        <v>23194.328000000001</v>
      </c>
      <c r="AL80" s="218">
        <v>44327.004000000001</v>
      </c>
      <c r="AM80" s="218">
        <v>150064</v>
      </c>
      <c r="AN80" s="218">
        <v>4289</v>
      </c>
      <c r="AO80" s="218">
        <v>0</v>
      </c>
      <c r="AP80" s="420">
        <v>0</v>
      </c>
      <c r="AQ80" s="218">
        <v>0</v>
      </c>
      <c r="AR80" s="426">
        <v>16772.2618</v>
      </c>
      <c r="AS80" s="432">
        <v>33575.050000000003</v>
      </c>
      <c r="AT80" s="218">
        <v>545079.60499999998</v>
      </c>
      <c r="AU80" s="218">
        <v>350043.44399999996</v>
      </c>
      <c r="AV80" s="218">
        <v>37270</v>
      </c>
      <c r="AW80" s="439">
        <v>287081.08799999999</v>
      </c>
      <c r="AX80" s="715">
        <v>8121714.4432999995</v>
      </c>
      <c r="AY80" s="221"/>
      <c r="AZ80" s="221"/>
      <c r="BA80" s="221"/>
      <c r="BB80" s="221"/>
      <c r="BC80" s="221"/>
      <c r="BD80" s="221"/>
      <c r="BE80" s="221"/>
      <c r="BF80" s="221"/>
      <c r="BG80" s="221"/>
      <c r="BH80" s="221"/>
      <c r="BI80" s="221"/>
      <c r="BJ80" s="221"/>
      <c r="BK80" s="221"/>
      <c r="BL80" s="221"/>
      <c r="BM80" s="221"/>
      <c r="BN80" s="221"/>
      <c r="BO80" s="221"/>
      <c r="BP80" s="221"/>
      <c r="BQ80" s="221"/>
    </row>
    <row r="81" spans="1:69">
      <c r="A81" s="343" t="s">
        <v>421</v>
      </c>
      <c r="B81" s="224"/>
      <c r="C81" s="413">
        <v>1177.808</v>
      </c>
      <c r="D81" s="218">
        <v>341.09199999999998</v>
      </c>
      <c r="E81" s="218">
        <v>0</v>
      </c>
      <c r="F81" s="218">
        <v>0</v>
      </c>
      <c r="G81" s="218">
        <v>0</v>
      </c>
      <c r="H81" s="218">
        <v>2536.0299999999997</v>
      </c>
      <c r="I81" s="218">
        <v>3558.0610000000001</v>
      </c>
      <c r="J81" s="218">
        <v>546.952</v>
      </c>
      <c r="K81" s="218">
        <v>17222.165999999997</v>
      </c>
      <c r="L81" s="218">
        <v>4197.75</v>
      </c>
      <c r="M81" s="218">
        <v>0</v>
      </c>
      <c r="N81" s="218">
        <v>0</v>
      </c>
      <c r="O81" s="218">
        <v>0</v>
      </c>
      <c r="P81" s="218">
        <v>0</v>
      </c>
      <c r="Q81" s="218">
        <v>0</v>
      </c>
      <c r="R81" s="218">
        <v>0</v>
      </c>
      <c r="S81" s="218">
        <v>4930.9449999999997</v>
      </c>
      <c r="T81" s="218">
        <v>11696.33</v>
      </c>
      <c r="U81" s="218">
        <v>416.33300000000003</v>
      </c>
      <c r="V81" s="218">
        <v>4163.8599999999997</v>
      </c>
      <c r="W81" s="218">
        <v>14495.84</v>
      </c>
      <c r="X81" s="218">
        <v>0</v>
      </c>
      <c r="Y81" s="218">
        <v>0</v>
      </c>
      <c r="Z81" s="218">
        <v>0</v>
      </c>
      <c r="AA81" s="724">
        <v>0</v>
      </c>
      <c r="AB81" s="218">
        <v>0</v>
      </c>
      <c r="AC81" s="218">
        <v>22820.58</v>
      </c>
      <c r="AD81" s="218">
        <v>0</v>
      </c>
      <c r="AE81" s="218">
        <v>12695.643000000002</v>
      </c>
      <c r="AF81" s="218">
        <v>0</v>
      </c>
      <c r="AG81" s="218">
        <v>0</v>
      </c>
      <c r="AH81" s="218">
        <v>0</v>
      </c>
      <c r="AI81" s="218">
        <v>0</v>
      </c>
      <c r="AJ81" s="218">
        <v>1510.1849999999999</v>
      </c>
      <c r="AK81" s="218">
        <v>0</v>
      </c>
      <c r="AL81" s="218">
        <v>0</v>
      </c>
      <c r="AM81" s="218">
        <v>0</v>
      </c>
      <c r="AN81" s="218">
        <v>0</v>
      </c>
      <c r="AO81" s="218">
        <v>0</v>
      </c>
      <c r="AP81" s="420">
        <v>0</v>
      </c>
      <c r="AQ81" s="218">
        <v>0</v>
      </c>
      <c r="AR81" s="426">
        <v>3120.4208000000003</v>
      </c>
      <c r="AS81" s="432">
        <v>6043.5090000000009</v>
      </c>
      <c r="AT81" s="218">
        <v>5292.0349999999999</v>
      </c>
      <c r="AU81" s="218">
        <v>1254.636</v>
      </c>
      <c r="AV81" s="218">
        <v>0</v>
      </c>
      <c r="AW81" s="439">
        <v>0</v>
      </c>
      <c r="AX81" s="715">
        <v>118020.17580000001</v>
      </c>
      <c r="AY81" s="221"/>
      <c r="AZ81" s="221"/>
      <c r="BA81" s="221"/>
      <c r="BB81" s="221"/>
      <c r="BC81" s="221"/>
      <c r="BD81" s="221"/>
      <c r="BE81" s="221"/>
      <c r="BF81" s="221"/>
      <c r="BG81" s="221"/>
      <c r="BH81" s="221"/>
      <c r="BI81" s="221"/>
      <c r="BJ81" s="221"/>
      <c r="BK81" s="221"/>
      <c r="BL81" s="221"/>
      <c r="BM81" s="221"/>
      <c r="BN81" s="221"/>
      <c r="BO81" s="221"/>
      <c r="BP81" s="221"/>
      <c r="BQ81" s="221"/>
    </row>
    <row r="82" spans="1:69">
      <c r="A82" s="343" t="s">
        <v>422</v>
      </c>
      <c r="B82" s="224"/>
      <c r="C82" s="413">
        <v>15201.084499999999</v>
      </c>
      <c r="D82" s="218">
        <v>1023.2760000000001</v>
      </c>
      <c r="E82" s="218">
        <v>10293.32</v>
      </c>
      <c r="F82" s="218">
        <v>0</v>
      </c>
      <c r="G82" s="218">
        <v>0</v>
      </c>
      <c r="H82" s="218">
        <v>181.14500000000001</v>
      </c>
      <c r="I82" s="218">
        <v>821.09100000000001</v>
      </c>
      <c r="J82" s="218">
        <v>0</v>
      </c>
      <c r="K82" s="218">
        <v>0</v>
      </c>
      <c r="L82" s="218">
        <v>0</v>
      </c>
      <c r="M82" s="218">
        <v>0</v>
      </c>
      <c r="N82" s="218">
        <v>0</v>
      </c>
      <c r="O82" s="218">
        <v>0</v>
      </c>
      <c r="P82" s="218">
        <v>0</v>
      </c>
      <c r="Q82" s="218">
        <v>0</v>
      </c>
      <c r="R82" s="218">
        <v>0</v>
      </c>
      <c r="S82" s="218">
        <v>986.18899999999996</v>
      </c>
      <c r="T82" s="218">
        <v>7017.7979999999998</v>
      </c>
      <c r="U82" s="218">
        <v>6244.9949999999999</v>
      </c>
      <c r="V82" s="218">
        <v>10826.036</v>
      </c>
      <c r="W82" s="218">
        <v>14495.84</v>
      </c>
      <c r="X82" s="218">
        <v>0</v>
      </c>
      <c r="Y82" s="218">
        <v>0</v>
      </c>
      <c r="Z82" s="218">
        <v>0</v>
      </c>
      <c r="AA82" s="724">
        <v>0</v>
      </c>
      <c r="AB82" s="218">
        <v>0</v>
      </c>
      <c r="AC82" s="218">
        <v>0</v>
      </c>
      <c r="AD82" s="218">
        <v>0</v>
      </c>
      <c r="AE82" s="218">
        <v>0</v>
      </c>
      <c r="AF82" s="218">
        <v>0</v>
      </c>
      <c r="AG82" s="218">
        <v>0</v>
      </c>
      <c r="AH82" s="218">
        <v>0</v>
      </c>
      <c r="AI82" s="218">
        <v>0</v>
      </c>
      <c r="AJ82" s="218">
        <v>0</v>
      </c>
      <c r="AK82" s="218">
        <v>0</v>
      </c>
      <c r="AL82" s="218">
        <v>0</v>
      </c>
      <c r="AM82" s="218">
        <v>0</v>
      </c>
      <c r="AN82" s="218">
        <v>0</v>
      </c>
      <c r="AO82" s="218">
        <v>0</v>
      </c>
      <c r="AP82" s="420">
        <v>0</v>
      </c>
      <c r="AQ82" s="218">
        <v>0</v>
      </c>
      <c r="AR82" s="426">
        <v>0</v>
      </c>
      <c r="AS82" s="432">
        <v>7386.5110000000004</v>
      </c>
      <c r="AT82" s="218">
        <v>8316.0550000000003</v>
      </c>
      <c r="AU82" s="218">
        <v>6273.18</v>
      </c>
      <c r="AV82" s="218">
        <v>0</v>
      </c>
      <c r="AW82" s="439">
        <v>0</v>
      </c>
      <c r="AX82" s="715">
        <v>89066.520499999984</v>
      </c>
      <c r="AY82" s="221"/>
      <c r="AZ82" s="221"/>
      <c r="BA82" s="221"/>
      <c r="BB82" s="221"/>
      <c r="BC82" s="221"/>
      <c r="BD82" s="221"/>
      <c r="BE82" s="221"/>
      <c r="BF82" s="221"/>
      <c r="BG82" s="221"/>
      <c r="BH82" s="221"/>
      <c r="BI82" s="221"/>
      <c r="BJ82" s="221"/>
      <c r="BK82" s="221"/>
      <c r="BL82" s="221"/>
      <c r="BM82" s="221"/>
      <c r="BN82" s="221"/>
      <c r="BO82" s="221"/>
      <c r="BP82" s="221"/>
      <c r="BQ82" s="221"/>
    </row>
    <row r="83" spans="1:69">
      <c r="A83" s="343" t="s">
        <v>423</v>
      </c>
      <c r="B83" s="224"/>
      <c r="C83" s="413">
        <v>5962.6530000000012</v>
      </c>
      <c r="D83" s="218">
        <v>341.09199999999998</v>
      </c>
      <c r="E83" s="218">
        <v>2058.6640000000002</v>
      </c>
      <c r="F83" s="218">
        <v>0</v>
      </c>
      <c r="G83" s="218">
        <v>0</v>
      </c>
      <c r="H83" s="218">
        <v>0</v>
      </c>
      <c r="I83" s="218">
        <v>0</v>
      </c>
      <c r="J83" s="218">
        <v>0</v>
      </c>
      <c r="K83" s="218">
        <v>0</v>
      </c>
      <c r="L83" s="218">
        <v>0</v>
      </c>
      <c r="M83" s="218">
        <v>0</v>
      </c>
      <c r="N83" s="218">
        <v>0</v>
      </c>
      <c r="O83" s="218">
        <v>0</v>
      </c>
      <c r="P83" s="218">
        <v>0</v>
      </c>
      <c r="Q83" s="218">
        <v>0</v>
      </c>
      <c r="R83" s="218">
        <v>0</v>
      </c>
      <c r="S83" s="218">
        <v>12820.457</v>
      </c>
      <c r="T83" s="218">
        <v>11696.33</v>
      </c>
      <c r="U83" s="218">
        <v>6244.9949999999999</v>
      </c>
      <c r="V83" s="218">
        <v>4996.6320000000005</v>
      </c>
      <c r="W83" s="218">
        <v>21743.759999999998</v>
      </c>
      <c r="X83" s="218">
        <v>0</v>
      </c>
      <c r="Y83" s="218">
        <v>0</v>
      </c>
      <c r="Z83" s="218">
        <v>0</v>
      </c>
      <c r="AA83" s="724">
        <v>0</v>
      </c>
      <c r="AB83" s="218">
        <v>0</v>
      </c>
      <c r="AC83" s="218">
        <v>0</v>
      </c>
      <c r="AD83" s="218">
        <v>0</v>
      </c>
      <c r="AE83" s="218">
        <v>0</v>
      </c>
      <c r="AF83" s="218">
        <v>0</v>
      </c>
      <c r="AG83" s="218">
        <v>0</v>
      </c>
      <c r="AH83" s="218">
        <v>0</v>
      </c>
      <c r="AI83" s="218">
        <v>0</v>
      </c>
      <c r="AJ83" s="218">
        <v>0</v>
      </c>
      <c r="AK83" s="218">
        <v>0</v>
      </c>
      <c r="AL83" s="218">
        <v>0</v>
      </c>
      <c r="AM83" s="218">
        <v>0</v>
      </c>
      <c r="AN83" s="218">
        <v>0</v>
      </c>
      <c r="AO83" s="218">
        <v>0</v>
      </c>
      <c r="AP83" s="420">
        <v>0</v>
      </c>
      <c r="AQ83" s="218">
        <v>0</v>
      </c>
      <c r="AR83" s="426">
        <v>195.02630000000002</v>
      </c>
      <c r="AS83" s="432">
        <v>4700.5069999999996</v>
      </c>
      <c r="AT83" s="218">
        <v>8316.0550000000003</v>
      </c>
      <c r="AU83" s="218">
        <v>15055.632</v>
      </c>
      <c r="AV83" s="218">
        <v>0</v>
      </c>
      <c r="AW83" s="439">
        <v>16340.552999999998</v>
      </c>
      <c r="AX83" s="715">
        <v>110472.35629999998</v>
      </c>
      <c r="AY83" s="221"/>
      <c r="AZ83" s="221"/>
      <c r="BA83" s="221"/>
      <c r="BB83" s="221"/>
      <c r="BC83" s="221"/>
      <c r="BD83" s="221"/>
      <c r="BE83" s="221"/>
      <c r="BF83" s="221"/>
      <c r="BG83" s="221"/>
      <c r="BH83" s="221"/>
      <c r="BI83" s="221"/>
      <c r="BJ83" s="221"/>
      <c r="BK83" s="221"/>
      <c r="BL83" s="221"/>
      <c r="BM83" s="221"/>
      <c r="BN83" s="221"/>
      <c r="BO83" s="221"/>
      <c r="BP83" s="221"/>
      <c r="BQ83" s="221"/>
    </row>
    <row r="84" spans="1:69">
      <c r="A84" s="343" t="s">
        <v>424</v>
      </c>
      <c r="B84" s="224"/>
      <c r="C84" s="413">
        <v>189553.47500000001</v>
      </c>
      <c r="D84" s="218">
        <v>27116.814000000002</v>
      </c>
      <c r="E84" s="218">
        <v>104477.198</v>
      </c>
      <c r="F84" s="218">
        <v>984820</v>
      </c>
      <c r="G84" s="218">
        <v>26668</v>
      </c>
      <c r="H84" s="218">
        <v>0</v>
      </c>
      <c r="I84" s="218">
        <v>0</v>
      </c>
      <c r="J84" s="218">
        <v>0</v>
      </c>
      <c r="K84" s="218">
        <v>2796.7619999999997</v>
      </c>
      <c r="L84" s="218">
        <v>36436.47</v>
      </c>
      <c r="M84" s="218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929976.22699999996</v>
      </c>
      <c r="T84" s="218">
        <v>469022.83300000004</v>
      </c>
      <c r="U84" s="218">
        <v>32473.973999999998</v>
      </c>
      <c r="V84" s="218">
        <v>21235.685999999998</v>
      </c>
      <c r="W84" s="218">
        <v>940780.01600000006</v>
      </c>
      <c r="X84" s="218">
        <v>5428.4160000000002</v>
      </c>
      <c r="Y84" s="218">
        <v>2275</v>
      </c>
      <c r="Z84" s="218">
        <v>343172</v>
      </c>
      <c r="AA84" s="724">
        <v>121461</v>
      </c>
      <c r="AB84" s="218">
        <v>133193</v>
      </c>
      <c r="AC84" s="218">
        <v>1293926.8860000002</v>
      </c>
      <c r="AD84" s="218">
        <v>63769.587999999996</v>
      </c>
      <c r="AE84" s="218">
        <v>368173.647</v>
      </c>
      <c r="AF84" s="218">
        <v>0</v>
      </c>
      <c r="AG84" s="218">
        <v>0</v>
      </c>
      <c r="AH84" s="218">
        <v>0</v>
      </c>
      <c r="AI84" s="218">
        <v>21234</v>
      </c>
      <c r="AJ84" s="218">
        <v>55071.413000000008</v>
      </c>
      <c r="AK84" s="218">
        <v>3404.672</v>
      </c>
      <c r="AL84" s="218">
        <v>7699.996000000001</v>
      </c>
      <c r="AM84" s="218">
        <v>0</v>
      </c>
      <c r="AN84" s="218">
        <v>0</v>
      </c>
      <c r="AO84" s="218">
        <v>0</v>
      </c>
      <c r="AP84" s="420">
        <v>9803</v>
      </c>
      <c r="AQ84" s="218">
        <v>14420</v>
      </c>
      <c r="AR84" s="426">
        <v>1930175.2911</v>
      </c>
      <c r="AS84" s="432">
        <v>619795.42299999995</v>
      </c>
      <c r="AT84" s="218">
        <v>189001.25</v>
      </c>
      <c r="AU84" s="218">
        <v>254691.10800000001</v>
      </c>
      <c r="AV84" s="218">
        <v>0</v>
      </c>
      <c r="AW84" s="439">
        <v>16981.359</v>
      </c>
      <c r="AX84" s="715">
        <v>9219034.5041000005</v>
      </c>
      <c r="AY84" s="221"/>
      <c r="AZ84" s="221"/>
      <c r="BA84" s="221"/>
      <c r="BB84" s="221"/>
      <c r="BC84" s="221"/>
      <c r="BD84" s="221"/>
      <c r="BE84" s="221"/>
      <c r="BF84" s="221"/>
      <c r="BG84" s="221"/>
      <c r="BH84" s="221"/>
      <c r="BI84" s="221"/>
      <c r="BJ84" s="221"/>
      <c r="BK84" s="221"/>
      <c r="BL84" s="221"/>
      <c r="BM84" s="221"/>
      <c r="BN84" s="221"/>
      <c r="BO84" s="221"/>
      <c r="BP84" s="221"/>
      <c r="BQ84" s="221"/>
    </row>
    <row r="85" spans="1:69">
      <c r="A85" s="356" t="s">
        <v>425</v>
      </c>
      <c r="B85" s="224"/>
      <c r="C85" s="416">
        <v>368065</v>
      </c>
      <c r="D85" s="357">
        <v>170546.00000000003</v>
      </c>
      <c r="E85" s="357">
        <v>514666</v>
      </c>
      <c r="F85" s="357">
        <v>984820</v>
      </c>
      <c r="G85" s="357">
        <v>26668</v>
      </c>
      <c r="H85" s="357">
        <v>181145</v>
      </c>
      <c r="I85" s="357">
        <v>273697</v>
      </c>
      <c r="J85" s="357">
        <v>78136</v>
      </c>
      <c r="K85" s="357">
        <v>147198</v>
      </c>
      <c r="L85" s="357">
        <v>167910</v>
      </c>
      <c r="M85" s="357">
        <v>29678</v>
      </c>
      <c r="N85" s="357">
        <v>19721</v>
      </c>
      <c r="O85" s="357">
        <v>16725</v>
      </c>
      <c r="P85" s="357">
        <v>15013</v>
      </c>
      <c r="Q85" s="357">
        <v>156529</v>
      </c>
      <c r="R85" s="357">
        <v>547174</v>
      </c>
      <c r="S85" s="357">
        <v>986189</v>
      </c>
      <c r="T85" s="357">
        <v>1169632.9999999998</v>
      </c>
      <c r="U85" s="357">
        <v>416332.99999999994</v>
      </c>
      <c r="V85" s="357">
        <v>416385.99999999994</v>
      </c>
      <c r="W85" s="357">
        <v>1449584</v>
      </c>
      <c r="X85" s="357">
        <v>6924</v>
      </c>
      <c r="Y85" s="357">
        <v>2275</v>
      </c>
      <c r="Z85" s="357">
        <v>343172</v>
      </c>
      <c r="AA85" s="736">
        <v>121461</v>
      </c>
      <c r="AB85" s="357">
        <v>133193</v>
      </c>
      <c r="AC85" s="357">
        <v>2282058</v>
      </c>
      <c r="AD85" s="357">
        <v>436778.00000000006</v>
      </c>
      <c r="AE85" s="357">
        <v>1410627</v>
      </c>
      <c r="AF85" s="357">
        <v>0</v>
      </c>
      <c r="AG85" s="357">
        <v>12638</v>
      </c>
      <c r="AH85" s="357">
        <v>31491</v>
      </c>
      <c r="AI85" s="357">
        <v>21234</v>
      </c>
      <c r="AJ85" s="357">
        <v>100679</v>
      </c>
      <c r="AK85" s="357">
        <v>26599</v>
      </c>
      <c r="AL85" s="357">
        <v>52027</v>
      </c>
      <c r="AM85" s="357">
        <v>150064</v>
      </c>
      <c r="AN85" s="357">
        <v>4289</v>
      </c>
      <c r="AO85" s="357">
        <v>0</v>
      </c>
      <c r="AP85" s="423">
        <v>9803</v>
      </c>
      <c r="AQ85" s="357">
        <v>14420</v>
      </c>
      <c r="AR85" s="429">
        <v>1950263</v>
      </c>
      <c r="AS85" s="435">
        <v>671501</v>
      </c>
      <c r="AT85" s="357">
        <v>756005.00000000012</v>
      </c>
      <c r="AU85" s="357">
        <v>627318</v>
      </c>
      <c r="AV85" s="357">
        <v>37270</v>
      </c>
      <c r="AW85" s="443">
        <v>320403</v>
      </c>
      <c r="AX85" s="721">
        <v>17658308</v>
      </c>
      <c r="AY85" s="221"/>
      <c r="AZ85" s="221"/>
      <c r="BA85" s="221"/>
      <c r="BB85" s="221"/>
      <c r="BC85" s="221"/>
      <c r="BD85" s="221"/>
      <c r="BE85" s="221"/>
      <c r="BF85" s="221"/>
      <c r="BG85" s="221"/>
      <c r="BH85" s="221"/>
      <c r="BI85" s="221"/>
      <c r="BJ85" s="221"/>
      <c r="BK85" s="221"/>
      <c r="BL85" s="221"/>
      <c r="BM85" s="221"/>
      <c r="BN85" s="221"/>
      <c r="BO85" s="221"/>
      <c r="BP85" s="221"/>
      <c r="BQ85" s="221"/>
    </row>
    <row r="86" spans="1:69">
      <c r="A86" s="358"/>
      <c r="B86" s="359"/>
      <c r="C86" s="415">
        <v>0</v>
      </c>
      <c r="D86" s="243">
        <v>0</v>
      </c>
      <c r="E86" s="243">
        <v>0</v>
      </c>
      <c r="F86" s="243">
        <v>0</v>
      </c>
      <c r="G86" s="243">
        <v>0</v>
      </c>
      <c r="H86" s="243">
        <v>0</v>
      </c>
      <c r="I86" s="243">
        <v>0</v>
      </c>
      <c r="J86" s="243">
        <v>0</v>
      </c>
      <c r="K86" s="243">
        <v>0</v>
      </c>
      <c r="L86" s="243">
        <v>0</v>
      </c>
      <c r="M86" s="243">
        <v>0</v>
      </c>
      <c r="N86" s="243">
        <v>0</v>
      </c>
      <c r="O86" s="243">
        <v>0</v>
      </c>
      <c r="P86" s="243">
        <v>0</v>
      </c>
      <c r="Q86" s="243">
        <v>0</v>
      </c>
      <c r="R86" s="243">
        <v>0</v>
      </c>
      <c r="S86" s="243">
        <v>0</v>
      </c>
      <c r="T86" s="243">
        <v>0</v>
      </c>
      <c r="U86" s="243">
        <v>0</v>
      </c>
      <c r="V86" s="243">
        <v>0</v>
      </c>
      <c r="W86" s="243">
        <v>0</v>
      </c>
      <c r="X86" s="243">
        <v>0</v>
      </c>
      <c r="Y86" s="243">
        <v>0</v>
      </c>
      <c r="Z86" s="243">
        <v>0</v>
      </c>
      <c r="AA86" s="735">
        <v>0</v>
      </c>
      <c r="AB86" s="243">
        <v>0</v>
      </c>
      <c r="AC86" s="243">
        <v>0</v>
      </c>
      <c r="AD86" s="243">
        <v>0</v>
      </c>
      <c r="AE86" s="243">
        <v>0</v>
      </c>
      <c r="AF86" s="243">
        <v>0</v>
      </c>
      <c r="AG86" s="243">
        <v>0</v>
      </c>
      <c r="AH86" s="243">
        <v>0</v>
      </c>
      <c r="AI86" s="243">
        <v>0</v>
      </c>
      <c r="AJ86" s="243">
        <v>0</v>
      </c>
      <c r="AK86" s="243">
        <v>0</v>
      </c>
      <c r="AL86" s="243">
        <v>0</v>
      </c>
      <c r="AM86" s="243">
        <v>0</v>
      </c>
      <c r="AN86" s="243">
        <v>0</v>
      </c>
      <c r="AO86" s="243">
        <v>0</v>
      </c>
      <c r="AP86" s="422">
        <v>0</v>
      </c>
      <c r="AQ86" s="243">
        <v>0</v>
      </c>
      <c r="AR86" s="428">
        <v>0</v>
      </c>
      <c r="AS86" s="434">
        <v>0</v>
      </c>
      <c r="AT86" s="243">
        <v>0</v>
      </c>
      <c r="AU86" s="243">
        <v>0</v>
      </c>
      <c r="AV86" s="243">
        <v>0</v>
      </c>
      <c r="AW86" s="442">
        <v>0</v>
      </c>
      <c r="AX86" s="720">
        <v>0</v>
      </c>
      <c r="AY86" s="360"/>
      <c r="AZ86" s="360"/>
      <c r="BA86" s="360"/>
      <c r="BB86" s="360"/>
      <c r="BC86" s="360"/>
      <c r="BD86" s="360"/>
      <c r="BE86" s="360"/>
      <c r="BF86" s="360"/>
      <c r="BG86" s="360"/>
      <c r="BH86" s="360"/>
      <c r="BI86" s="360"/>
      <c r="BJ86" s="360"/>
      <c r="BK86" s="360"/>
      <c r="BL86" s="360"/>
      <c r="BM86" s="360"/>
      <c r="BN86" s="360"/>
      <c r="BO86" s="360"/>
      <c r="BP86" s="360"/>
      <c r="BQ86" s="360"/>
    </row>
    <row r="87" spans="1:69" ht="12.75" thickBot="1">
      <c r="A87" s="361"/>
      <c r="B87" s="361"/>
      <c r="C87" s="417"/>
      <c r="D87" s="361"/>
      <c r="E87" s="361"/>
      <c r="F87" s="361"/>
      <c r="G87" s="361"/>
      <c r="H87" s="361"/>
      <c r="I87" s="361"/>
      <c r="J87" s="361"/>
      <c r="K87" s="361"/>
      <c r="L87" s="361"/>
      <c r="M87" s="361"/>
      <c r="N87" s="361"/>
      <c r="O87" s="361"/>
      <c r="P87" s="361"/>
      <c r="Q87" s="361"/>
      <c r="R87" s="361"/>
      <c r="S87" s="361"/>
      <c r="T87" s="361"/>
      <c r="U87" s="361"/>
      <c r="V87" s="361"/>
      <c r="W87" s="361"/>
      <c r="X87" s="361"/>
      <c r="Y87" s="361"/>
      <c r="Z87" s="361"/>
      <c r="AA87" s="737"/>
      <c r="AB87" s="361"/>
      <c r="AC87" s="361"/>
      <c r="AD87" s="361"/>
      <c r="AE87" s="361"/>
      <c r="AF87" s="361"/>
      <c r="AG87" s="361"/>
      <c r="AH87" s="361"/>
      <c r="AI87" s="361"/>
      <c r="AJ87" s="361"/>
      <c r="AK87" s="361"/>
      <c r="AL87" s="361"/>
      <c r="AM87" s="361"/>
      <c r="AN87" s="361"/>
      <c r="AO87" s="361"/>
      <c r="AP87" s="424"/>
      <c r="AQ87" s="361"/>
      <c r="AR87" s="430"/>
      <c r="AS87" s="436"/>
      <c r="AT87" s="361"/>
      <c r="AU87" s="361"/>
      <c r="AV87" s="361"/>
      <c r="AW87" s="444"/>
      <c r="AX87" s="361"/>
      <c r="AY87" s="221"/>
      <c r="AZ87" s="221"/>
      <c r="BA87" s="221"/>
      <c r="BB87" s="221"/>
      <c r="BC87" s="221"/>
      <c r="BD87" s="221"/>
      <c r="BE87" s="221"/>
      <c r="BF87" s="221"/>
      <c r="BG87" s="221"/>
      <c r="BH87" s="221"/>
      <c r="BI87" s="221"/>
      <c r="BJ87" s="221"/>
      <c r="BK87" s="221"/>
      <c r="BL87" s="221"/>
      <c r="BM87" s="221"/>
      <c r="BN87" s="221"/>
      <c r="BO87" s="221"/>
      <c r="BP87" s="221"/>
      <c r="BQ87" s="221"/>
    </row>
    <row r="88" spans="1:69" ht="15">
      <c r="A88" s="344" t="s">
        <v>426</v>
      </c>
      <c r="B88" s="224"/>
      <c r="C88" s="412"/>
      <c r="D88" s="224"/>
      <c r="E88" s="224"/>
      <c r="F88" s="224"/>
      <c r="G88" s="224"/>
      <c r="H88" s="224"/>
      <c r="I88" s="224"/>
      <c r="J88" s="224"/>
      <c r="K88" s="224"/>
      <c r="L88" s="224"/>
      <c r="M88" s="224"/>
      <c r="N88" s="224"/>
      <c r="O88" s="224"/>
      <c r="P88" s="224"/>
      <c r="Q88" s="224"/>
      <c r="R88" s="224"/>
      <c r="S88" s="224"/>
      <c r="T88" s="224"/>
      <c r="U88" s="224"/>
      <c r="V88" s="224"/>
      <c r="W88" s="224"/>
      <c r="X88" s="224"/>
      <c r="Y88" s="224"/>
      <c r="Z88" s="224"/>
      <c r="AA88" s="723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419"/>
      <c r="AQ88" s="224"/>
      <c r="AR88" s="425"/>
      <c r="AS88" s="431"/>
      <c r="AT88" s="224"/>
      <c r="AU88" s="224"/>
      <c r="AV88" s="224"/>
      <c r="AW88" s="440"/>
      <c r="AX88" s="221"/>
      <c r="AY88" s="221"/>
      <c r="AZ88" s="221"/>
      <c r="BA88" s="221"/>
      <c r="BB88" s="221"/>
      <c r="BC88" s="221"/>
      <c r="BD88" s="221"/>
      <c r="BE88" s="221"/>
      <c r="BF88" s="221"/>
      <c r="BG88" s="221"/>
      <c r="BH88" s="221"/>
      <c r="BI88" s="221"/>
      <c r="BJ88" s="221"/>
      <c r="BK88" s="221"/>
      <c r="BL88" s="221"/>
      <c r="BM88" s="221"/>
      <c r="BN88" s="221"/>
      <c r="BO88" s="221"/>
      <c r="BP88" s="221"/>
      <c r="BQ88" s="221"/>
    </row>
    <row r="89" spans="1:69">
      <c r="A89" s="345" t="s">
        <v>278</v>
      </c>
      <c r="B89" s="224"/>
      <c r="C89" s="473">
        <v>3599998</v>
      </c>
      <c r="D89" s="218">
        <v>973617</v>
      </c>
      <c r="E89" s="218">
        <v>2632177</v>
      </c>
      <c r="F89" s="218">
        <v>5354943</v>
      </c>
      <c r="G89" s="218">
        <v>214689</v>
      </c>
      <c r="H89" s="218">
        <v>767904</v>
      </c>
      <c r="I89" s="218">
        <v>1166084</v>
      </c>
      <c r="J89" s="218">
        <v>544011</v>
      </c>
      <c r="K89" s="218">
        <v>1036813</v>
      </c>
      <c r="L89" s="218">
        <v>2766378</v>
      </c>
      <c r="M89" s="218">
        <v>277870</v>
      </c>
      <c r="N89" s="218">
        <v>573123</v>
      </c>
      <c r="O89" s="218">
        <v>466543</v>
      </c>
      <c r="P89" s="218">
        <v>61677</v>
      </c>
      <c r="Q89" s="218">
        <v>2127247</v>
      </c>
      <c r="R89" s="218">
        <v>0</v>
      </c>
      <c r="S89" s="218">
        <v>9774453</v>
      </c>
      <c r="T89" s="218">
        <v>28696546</v>
      </c>
      <c r="U89" s="218">
        <v>2623543</v>
      </c>
      <c r="V89" s="218">
        <v>1873961</v>
      </c>
      <c r="W89" s="218">
        <v>8604984</v>
      </c>
      <c r="X89" s="218">
        <v>593914</v>
      </c>
      <c r="Y89" s="218">
        <v>39269</v>
      </c>
      <c r="Z89" s="218">
        <v>2064529</v>
      </c>
      <c r="AA89" s="724">
        <v>873939</v>
      </c>
      <c r="AB89" s="218">
        <v>1263897</v>
      </c>
      <c r="AC89" s="218">
        <v>45363496</v>
      </c>
      <c r="AD89" s="218">
        <v>3051115</v>
      </c>
      <c r="AE89" s="218">
        <v>11035569</v>
      </c>
      <c r="AF89" s="218">
        <v>10470</v>
      </c>
      <c r="AG89" s="218">
        <v>85150</v>
      </c>
      <c r="AH89" s="218">
        <v>405976</v>
      </c>
      <c r="AI89" s="218">
        <v>175406</v>
      </c>
      <c r="AJ89" s="218">
        <v>665492</v>
      </c>
      <c r="AK89" s="218">
        <v>126165</v>
      </c>
      <c r="AL89" s="218">
        <v>171991</v>
      </c>
      <c r="AM89" s="218">
        <v>2825298</v>
      </c>
      <c r="AN89" s="218">
        <v>247349</v>
      </c>
      <c r="AO89" s="218">
        <v>8314</v>
      </c>
      <c r="AP89" s="420">
        <v>49709</v>
      </c>
      <c r="AQ89" s="218">
        <v>183225</v>
      </c>
      <c r="AR89" s="426">
        <v>8366871</v>
      </c>
      <c r="AS89" s="432">
        <v>5176070</v>
      </c>
      <c r="AT89" s="218">
        <v>3412388</v>
      </c>
      <c r="AU89" s="218">
        <v>1801031</v>
      </c>
      <c r="AV89" s="218">
        <v>407210</v>
      </c>
      <c r="AW89" s="439">
        <v>2036111</v>
      </c>
      <c r="AX89" s="445">
        <v>164576515</v>
      </c>
      <c r="AY89" s="221"/>
      <c r="AZ89" s="221"/>
      <c r="BA89" s="221"/>
      <c r="BB89" s="221"/>
      <c r="BC89" s="221"/>
      <c r="BD89" s="221"/>
      <c r="BE89" s="221"/>
      <c r="BF89" s="221"/>
      <c r="BG89" s="221"/>
      <c r="BH89" s="221"/>
      <c r="BI89" s="221"/>
      <c r="BJ89" s="221"/>
      <c r="BK89" s="221"/>
      <c r="BL89" s="221"/>
      <c r="BM89" s="221"/>
      <c r="BN89" s="221"/>
      <c r="BO89" s="221"/>
      <c r="BP89" s="221"/>
      <c r="BQ89" s="221"/>
    </row>
    <row r="90" spans="1:69" ht="15">
      <c r="A90" s="345"/>
      <c r="B90" s="224"/>
      <c r="C90" s="472"/>
      <c r="D90" s="224"/>
      <c r="E90" s="224"/>
      <c r="F90" s="224"/>
      <c r="G90" s="224"/>
      <c r="H90" s="224"/>
      <c r="I90" s="224"/>
      <c r="J90" s="224"/>
      <c r="K90" s="224"/>
      <c r="L90" s="224"/>
      <c r="M90" s="224"/>
      <c r="N90" s="224"/>
      <c r="O90" s="224"/>
      <c r="P90" s="224"/>
      <c r="Q90" s="224"/>
      <c r="R90" s="224"/>
      <c r="S90" s="224"/>
      <c r="T90" s="224"/>
      <c r="U90" s="224"/>
      <c r="V90" s="224"/>
      <c r="W90" s="224"/>
      <c r="X90" s="224"/>
      <c r="Y90" s="224"/>
      <c r="Z90" s="224"/>
      <c r="AA90" s="723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419"/>
      <c r="AQ90" s="224"/>
      <c r="AR90" s="425"/>
      <c r="AS90" s="431"/>
      <c r="AT90" s="224"/>
      <c r="AU90" s="224"/>
      <c r="AV90" s="224"/>
      <c r="AW90" s="440"/>
      <c r="AX90" s="446"/>
      <c r="AY90" s="221"/>
      <c r="AZ90" s="221"/>
      <c r="BA90" s="221"/>
      <c r="BB90" s="221"/>
      <c r="BC90" s="221"/>
      <c r="BD90" s="221"/>
      <c r="BE90" s="221"/>
      <c r="BF90" s="221"/>
      <c r="BG90" s="221"/>
      <c r="BH90" s="221"/>
      <c r="BI90" s="221"/>
      <c r="BJ90" s="221"/>
      <c r="BK90" s="221"/>
      <c r="BL90" s="221"/>
      <c r="BM90" s="221"/>
      <c r="BN90" s="221"/>
      <c r="BO90" s="221"/>
      <c r="BP90" s="221"/>
      <c r="BQ90" s="221"/>
    </row>
    <row r="91" spans="1:69">
      <c r="A91" s="345" t="s">
        <v>366</v>
      </c>
      <c r="B91" s="224"/>
      <c r="C91" s="473">
        <v>3115078.2693999996</v>
      </c>
      <c r="D91" s="218">
        <v>793497.85499999998</v>
      </c>
      <c r="E91" s="218">
        <v>0</v>
      </c>
      <c r="F91" s="218">
        <v>1965264.0810000002</v>
      </c>
      <c r="G91" s="218">
        <v>0</v>
      </c>
      <c r="H91" s="218">
        <v>270302.20800000004</v>
      </c>
      <c r="I91" s="218">
        <v>271697.57200000004</v>
      </c>
      <c r="J91" s="218">
        <v>0</v>
      </c>
      <c r="K91" s="218">
        <v>155521.94999999998</v>
      </c>
      <c r="L91" s="218">
        <v>1244870.1000000001</v>
      </c>
      <c r="M91" s="218">
        <v>138935</v>
      </c>
      <c r="N91" s="218">
        <v>298023.96000000002</v>
      </c>
      <c r="O91" s="218">
        <v>149293.76000000001</v>
      </c>
      <c r="P91" s="218">
        <v>6167.7000000000007</v>
      </c>
      <c r="Q91" s="218">
        <v>0</v>
      </c>
      <c r="R91" s="218">
        <v>0</v>
      </c>
      <c r="S91" s="218">
        <v>5669182.7399999993</v>
      </c>
      <c r="T91" s="218">
        <v>14233486.816</v>
      </c>
      <c r="U91" s="218">
        <v>978581.53899999999</v>
      </c>
      <c r="V91" s="218">
        <v>118059.54300000001</v>
      </c>
      <c r="W91" s="218">
        <v>0</v>
      </c>
      <c r="X91" s="218">
        <v>125315.85400000001</v>
      </c>
      <c r="Y91" s="218">
        <v>10052.864</v>
      </c>
      <c r="Z91" s="218">
        <v>0</v>
      </c>
      <c r="AA91" s="724">
        <v>0</v>
      </c>
      <c r="AB91" s="218">
        <v>556114.68000000005</v>
      </c>
      <c r="AC91" s="218">
        <v>24360197.352000002</v>
      </c>
      <c r="AD91" s="218">
        <v>1028225.7550000001</v>
      </c>
      <c r="AE91" s="218">
        <v>220711.38</v>
      </c>
      <c r="AF91" s="218">
        <v>2607.0300000000002</v>
      </c>
      <c r="AG91" s="218">
        <v>0</v>
      </c>
      <c r="AH91" s="218">
        <v>60084.448000000011</v>
      </c>
      <c r="AI91" s="218">
        <v>175406</v>
      </c>
      <c r="AJ91" s="218">
        <v>270189.75200000004</v>
      </c>
      <c r="AK91" s="476">
        <v>39868.14</v>
      </c>
      <c r="AL91" s="218">
        <v>0</v>
      </c>
      <c r="AM91" s="218">
        <v>703499.20200000005</v>
      </c>
      <c r="AN91" s="218">
        <v>88056.244000000006</v>
      </c>
      <c r="AO91" s="218">
        <v>2078.5</v>
      </c>
      <c r="AP91" s="420">
        <v>12153.8505</v>
      </c>
      <c r="AQ91" s="218">
        <v>62846.174999999996</v>
      </c>
      <c r="AR91" s="426">
        <v>1626519.7224000001</v>
      </c>
      <c r="AS91" s="432">
        <v>767611.18099999998</v>
      </c>
      <c r="AT91" s="218">
        <v>126258.35600000001</v>
      </c>
      <c r="AU91" s="218">
        <v>275557.74300000002</v>
      </c>
      <c r="AV91" s="218">
        <v>202790.58</v>
      </c>
      <c r="AW91" s="478">
        <v>143545.82549999998</v>
      </c>
      <c r="AX91" s="445">
        <f>SUM(C91:AW91)</f>
        <v>60267653.727800004</v>
      </c>
      <c r="AY91" s="221"/>
      <c r="AZ91" s="221"/>
      <c r="BA91" s="221"/>
      <c r="BB91" s="221"/>
      <c r="BC91" s="221"/>
      <c r="BD91" s="221"/>
      <c r="BE91" s="221"/>
      <c r="BF91" s="221"/>
      <c r="BG91" s="221"/>
      <c r="BH91" s="221"/>
      <c r="BI91" s="221"/>
      <c r="BJ91" s="221"/>
      <c r="BK91" s="221"/>
      <c r="BL91" s="221"/>
      <c r="BM91" s="221"/>
      <c r="BN91" s="221"/>
      <c r="BO91" s="221"/>
      <c r="BP91" s="221"/>
      <c r="BQ91" s="221"/>
    </row>
    <row r="92" spans="1:69">
      <c r="A92" s="345" t="s">
        <v>367</v>
      </c>
      <c r="B92" s="224"/>
      <c r="C92" s="473">
        <v>345599.80800000002</v>
      </c>
      <c r="D92" s="218">
        <v>148963.40099999998</v>
      </c>
      <c r="E92" s="218">
        <v>0</v>
      </c>
      <c r="F92" s="218">
        <v>2109847.5419999999</v>
      </c>
      <c r="G92" s="218">
        <v>0</v>
      </c>
      <c r="H92" s="218">
        <v>453831.26399999997</v>
      </c>
      <c r="I92" s="218">
        <v>717141.66</v>
      </c>
      <c r="J92" s="218">
        <v>0</v>
      </c>
      <c r="K92" s="218">
        <v>725769.1</v>
      </c>
      <c r="L92" s="218">
        <v>1521507.9000000001</v>
      </c>
      <c r="M92" s="218">
        <v>0</v>
      </c>
      <c r="N92" s="218">
        <v>234980.43</v>
      </c>
      <c r="O92" s="218">
        <v>270594.94</v>
      </c>
      <c r="P92" s="218">
        <v>46874.520000000004</v>
      </c>
      <c r="Q92" s="218">
        <v>1808159.95</v>
      </c>
      <c r="R92" s="218">
        <v>0</v>
      </c>
      <c r="S92" s="218">
        <v>2472936.6090000002</v>
      </c>
      <c r="T92" s="218">
        <v>7920246.6960000005</v>
      </c>
      <c r="U92" s="218">
        <v>1162229.5489999999</v>
      </c>
      <c r="V92" s="218">
        <v>262354.54000000004</v>
      </c>
      <c r="W92" s="218">
        <v>0</v>
      </c>
      <c r="X92" s="218">
        <v>468598.14600000001</v>
      </c>
      <c r="Y92" s="218">
        <v>29216.136000000006</v>
      </c>
      <c r="Z92" s="218">
        <v>0</v>
      </c>
      <c r="AA92" s="724">
        <v>344594.14769999997</v>
      </c>
      <c r="AB92" s="218">
        <v>326085.42600000004</v>
      </c>
      <c r="AC92" s="218">
        <v>16013314.088</v>
      </c>
      <c r="AD92" s="218">
        <v>1803208.9649999999</v>
      </c>
      <c r="AE92" s="218">
        <v>8607743.8200000003</v>
      </c>
      <c r="AF92" s="218">
        <v>7768.74</v>
      </c>
      <c r="AG92" s="218">
        <v>0</v>
      </c>
      <c r="AH92" s="218">
        <v>341019.83999999997</v>
      </c>
      <c r="AI92" s="218">
        <v>0</v>
      </c>
      <c r="AJ92" s="218">
        <v>389978.31199999998</v>
      </c>
      <c r="AK92" s="476">
        <v>85792.200000000012</v>
      </c>
      <c r="AL92" s="218">
        <v>0</v>
      </c>
      <c r="AM92" s="218">
        <v>1861871.382</v>
      </c>
      <c r="AN92" s="218">
        <v>135794.601</v>
      </c>
      <c r="AO92" s="218">
        <v>0</v>
      </c>
      <c r="AP92" s="420">
        <v>37555.1495</v>
      </c>
      <c r="AQ92" s="218">
        <v>120378.82500000001</v>
      </c>
      <c r="AR92" s="426">
        <v>3418703.4906000001</v>
      </c>
      <c r="AS92" s="432">
        <v>2268153.8739999998</v>
      </c>
      <c r="AT92" s="218">
        <v>1675482.5079999999</v>
      </c>
      <c r="AU92" s="218">
        <v>1284135.1029999999</v>
      </c>
      <c r="AV92" s="218">
        <v>204419.42</v>
      </c>
      <c r="AW92" s="478">
        <v>1118639.3833999999</v>
      </c>
      <c r="AX92" s="478">
        <f t="shared" ref="AX92:AX96" si="0">SUM(C92:AW92)</f>
        <v>60743491.466200009</v>
      </c>
      <c r="AY92" s="221"/>
      <c r="AZ92" s="221"/>
      <c r="BA92" s="221"/>
      <c r="BB92" s="221"/>
      <c r="BC92" s="221"/>
      <c r="BD92" s="221"/>
      <c r="BE92" s="221"/>
      <c r="BF92" s="221"/>
      <c r="BG92" s="221"/>
      <c r="BH92" s="221"/>
      <c r="BI92" s="221"/>
      <c r="BJ92" s="221"/>
      <c r="BK92" s="221"/>
      <c r="BL92" s="221"/>
      <c r="BM92" s="221"/>
      <c r="BN92" s="221"/>
      <c r="BO92" s="221"/>
      <c r="BP92" s="221"/>
      <c r="BQ92" s="221"/>
    </row>
    <row r="93" spans="1:69">
      <c r="A93" s="345" t="s">
        <v>368</v>
      </c>
      <c r="B93" s="224"/>
      <c r="C93" s="473">
        <v>123119.93160000001</v>
      </c>
      <c r="D93" s="218">
        <v>24340.425000000003</v>
      </c>
      <c r="E93" s="218">
        <v>0</v>
      </c>
      <c r="F93" s="218">
        <v>262392.20699999999</v>
      </c>
      <c r="G93" s="218">
        <v>0</v>
      </c>
      <c r="H93" s="218">
        <v>0</v>
      </c>
      <c r="I93" s="218">
        <v>0</v>
      </c>
      <c r="J93" s="218">
        <v>0</v>
      </c>
      <c r="K93" s="218">
        <v>0</v>
      </c>
      <c r="L93" s="218">
        <v>0</v>
      </c>
      <c r="M93" s="218">
        <v>0</v>
      </c>
      <c r="N93" s="218">
        <v>0</v>
      </c>
      <c r="O93" s="218">
        <v>0</v>
      </c>
      <c r="P93" s="218">
        <v>0</v>
      </c>
      <c r="Q93" s="218">
        <v>0</v>
      </c>
      <c r="R93" s="218">
        <v>0</v>
      </c>
      <c r="S93" s="218">
        <v>9774.4529999999995</v>
      </c>
      <c r="T93" s="218">
        <v>28696.546000000002</v>
      </c>
      <c r="U93" s="218">
        <v>10494.172</v>
      </c>
      <c r="V93" s="218">
        <v>3747.922</v>
      </c>
      <c r="W93" s="218">
        <v>0</v>
      </c>
      <c r="X93" s="218">
        <v>0</v>
      </c>
      <c r="Y93" s="218">
        <v>0</v>
      </c>
      <c r="Z93" s="218">
        <v>0</v>
      </c>
      <c r="AA93" s="724">
        <v>134237.03039999999</v>
      </c>
      <c r="AB93" s="218">
        <v>170626.095</v>
      </c>
      <c r="AC93" s="218">
        <v>1995993.8240000003</v>
      </c>
      <c r="AD93" s="218">
        <v>100686.795</v>
      </c>
      <c r="AE93" s="218">
        <v>0</v>
      </c>
      <c r="AF93" s="218">
        <v>0</v>
      </c>
      <c r="AG93" s="218">
        <v>0</v>
      </c>
      <c r="AH93" s="218">
        <v>0</v>
      </c>
      <c r="AI93" s="218">
        <v>0</v>
      </c>
      <c r="AJ93" s="218">
        <v>3327.46</v>
      </c>
      <c r="AK93" s="476">
        <v>378.495</v>
      </c>
      <c r="AL93" s="218">
        <v>0</v>
      </c>
      <c r="AM93" s="218">
        <v>0</v>
      </c>
      <c r="AN93" s="218">
        <v>0</v>
      </c>
      <c r="AO93" s="218">
        <v>0</v>
      </c>
      <c r="AP93" s="420">
        <v>0</v>
      </c>
      <c r="AQ93" s="218">
        <v>0</v>
      </c>
      <c r="AR93" s="426">
        <v>1767919.8422999999</v>
      </c>
      <c r="AS93" s="432">
        <v>917717.21100000001</v>
      </c>
      <c r="AT93" s="218">
        <v>747312.97199999995</v>
      </c>
      <c r="AU93" s="218">
        <v>190909.28599999999</v>
      </c>
      <c r="AV93" s="218">
        <v>0</v>
      </c>
      <c r="AW93" s="478">
        <v>324759.70449999999</v>
      </c>
      <c r="AX93" s="478">
        <f t="shared" si="0"/>
        <v>6816434.3718000008</v>
      </c>
      <c r="AY93" s="221"/>
      <c r="AZ93" s="221"/>
      <c r="BA93" s="221"/>
      <c r="BB93" s="221"/>
      <c r="BC93" s="221"/>
      <c r="BD93" s="221"/>
      <c r="BE93" s="221"/>
      <c r="BF93" s="221"/>
      <c r="BG93" s="221"/>
      <c r="BH93" s="221"/>
      <c r="BI93" s="221"/>
      <c r="BJ93" s="221"/>
      <c r="BK93" s="221"/>
      <c r="BL93" s="221"/>
      <c r="BM93" s="221"/>
      <c r="BN93" s="221"/>
      <c r="BO93" s="221"/>
      <c r="BP93" s="221"/>
      <c r="BQ93" s="221"/>
    </row>
    <row r="94" spans="1:69">
      <c r="A94" s="345" t="s">
        <v>369</v>
      </c>
      <c r="B94" s="224"/>
      <c r="C94" s="473">
        <v>16199.991000000002</v>
      </c>
      <c r="D94" s="218">
        <v>6815.3189999999995</v>
      </c>
      <c r="E94" s="218">
        <v>0</v>
      </c>
      <c r="F94" s="218">
        <v>74969.20199999999</v>
      </c>
      <c r="G94" s="218">
        <v>0</v>
      </c>
      <c r="H94" s="218">
        <v>0</v>
      </c>
      <c r="I94" s="218">
        <v>0</v>
      </c>
      <c r="J94" s="218">
        <v>0</v>
      </c>
      <c r="K94" s="218">
        <v>0</v>
      </c>
      <c r="L94" s="218">
        <v>0</v>
      </c>
      <c r="M94" s="218">
        <v>0</v>
      </c>
      <c r="N94" s="218">
        <v>0</v>
      </c>
      <c r="O94" s="218">
        <v>0</v>
      </c>
      <c r="P94" s="218">
        <v>0</v>
      </c>
      <c r="Q94" s="218">
        <v>0</v>
      </c>
      <c r="R94" s="218">
        <v>0</v>
      </c>
      <c r="S94" s="218">
        <v>332331.402</v>
      </c>
      <c r="T94" s="218">
        <v>918289.47200000007</v>
      </c>
      <c r="U94" s="218">
        <v>70835.661000000007</v>
      </c>
      <c r="V94" s="218">
        <v>9369.8050000000003</v>
      </c>
      <c r="W94" s="218">
        <v>0</v>
      </c>
      <c r="X94" s="218">
        <v>0</v>
      </c>
      <c r="Y94" s="218">
        <v>0</v>
      </c>
      <c r="Z94" s="218">
        <v>0</v>
      </c>
      <c r="AA94" s="724">
        <v>0</v>
      </c>
      <c r="AB94" s="218">
        <v>21486.249</v>
      </c>
      <c r="AC94" s="218">
        <v>1995993.8240000003</v>
      </c>
      <c r="AD94" s="218">
        <v>118993.485</v>
      </c>
      <c r="AE94" s="218">
        <v>286924.79400000005</v>
      </c>
      <c r="AF94" s="218">
        <v>94.23</v>
      </c>
      <c r="AG94" s="218">
        <v>0</v>
      </c>
      <c r="AH94" s="218">
        <v>0</v>
      </c>
      <c r="AI94" s="218">
        <v>0</v>
      </c>
      <c r="AJ94" s="218">
        <v>1996.4760000000001</v>
      </c>
      <c r="AK94" s="476">
        <v>126.16500000000001</v>
      </c>
      <c r="AL94" s="218">
        <v>0</v>
      </c>
      <c r="AM94" s="218">
        <v>0</v>
      </c>
      <c r="AN94" s="218">
        <v>0</v>
      </c>
      <c r="AO94" s="218">
        <v>0</v>
      </c>
      <c r="AP94" s="420">
        <v>0</v>
      </c>
      <c r="AQ94" s="218">
        <v>0</v>
      </c>
      <c r="AR94" s="426">
        <v>3346.7483999999999</v>
      </c>
      <c r="AS94" s="432">
        <v>0</v>
      </c>
      <c r="AT94" s="218">
        <v>13649.552</v>
      </c>
      <c r="AU94" s="218">
        <v>0</v>
      </c>
      <c r="AV94" s="218">
        <v>0</v>
      </c>
      <c r="AW94" s="478">
        <v>203.61110000000002</v>
      </c>
      <c r="AX94" s="478">
        <f t="shared" si="0"/>
        <v>3871625.9865000001</v>
      </c>
      <c r="AY94" s="221"/>
      <c r="AZ94" s="221"/>
      <c r="BA94" s="221"/>
      <c r="BB94" s="221"/>
      <c r="BC94" s="221"/>
      <c r="BD94" s="221"/>
      <c r="BE94" s="221"/>
      <c r="BF94" s="221"/>
      <c r="BG94" s="221"/>
      <c r="BH94" s="221"/>
      <c r="BI94" s="221"/>
      <c r="BJ94" s="221"/>
      <c r="BK94" s="221"/>
      <c r="BL94" s="221"/>
      <c r="BM94" s="221"/>
      <c r="BN94" s="221"/>
      <c r="BO94" s="221"/>
      <c r="BP94" s="221"/>
      <c r="BQ94" s="221"/>
    </row>
    <row r="95" spans="1:69">
      <c r="A95" s="345" t="s">
        <v>370</v>
      </c>
      <c r="B95" s="224"/>
      <c r="C95" s="473">
        <v>0</v>
      </c>
      <c r="D95" s="218">
        <v>0</v>
      </c>
      <c r="E95" s="218">
        <v>0</v>
      </c>
      <c r="F95" s="218">
        <v>910340.31</v>
      </c>
      <c r="G95" s="218">
        <v>0</v>
      </c>
      <c r="H95" s="218">
        <v>0</v>
      </c>
      <c r="I95" s="218">
        <v>0</v>
      </c>
      <c r="J95" s="218">
        <v>0</v>
      </c>
      <c r="K95" s="218">
        <v>0</v>
      </c>
      <c r="L95" s="218">
        <v>0</v>
      </c>
      <c r="M95" s="218">
        <v>0</v>
      </c>
      <c r="N95" s="218">
        <v>40118.61</v>
      </c>
      <c r="O95" s="218">
        <v>46654.3</v>
      </c>
      <c r="P95" s="218">
        <v>8634.7800000000007</v>
      </c>
      <c r="Q95" s="218">
        <v>319087.05</v>
      </c>
      <c r="R95" s="218">
        <v>0</v>
      </c>
      <c r="S95" s="218">
        <v>1290227.7960000001</v>
      </c>
      <c r="T95" s="218">
        <v>5595826.4699999997</v>
      </c>
      <c r="U95" s="218">
        <v>401402.07899999997</v>
      </c>
      <c r="V95" s="218">
        <v>0</v>
      </c>
      <c r="W95" s="218">
        <v>0</v>
      </c>
      <c r="X95" s="218">
        <v>0</v>
      </c>
      <c r="Y95" s="218">
        <v>0</v>
      </c>
      <c r="Z95" s="218">
        <v>0</v>
      </c>
      <c r="AA95" s="724">
        <v>334281.66749999998</v>
      </c>
      <c r="AB95" s="218">
        <v>180737.27100000001</v>
      </c>
      <c r="AC95" s="218">
        <v>997996.91200000013</v>
      </c>
      <c r="AD95" s="218">
        <v>0</v>
      </c>
      <c r="AE95" s="218">
        <v>0</v>
      </c>
      <c r="AF95" s="218">
        <v>0</v>
      </c>
      <c r="AG95" s="218">
        <v>0</v>
      </c>
      <c r="AH95" s="218">
        <v>0</v>
      </c>
      <c r="AI95" s="218">
        <v>0</v>
      </c>
      <c r="AJ95" s="218">
        <v>0</v>
      </c>
      <c r="AK95" s="476">
        <v>0</v>
      </c>
      <c r="AL95" s="218">
        <v>0</v>
      </c>
      <c r="AM95" s="218">
        <v>0</v>
      </c>
      <c r="AN95" s="218">
        <v>0</v>
      </c>
      <c r="AO95" s="218">
        <v>0</v>
      </c>
      <c r="AP95" s="420">
        <v>0</v>
      </c>
      <c r="AQ95" s="218">
        <v>0</v>
      </c>
      <c r="AR95" s="426">
        <v>0</v>
      </c>
      <c r="AS95" s="432">
        <v>0</v>
      </c>
      <c r="AT95" s="218">
        <v>0</v>
      </c>
      <c r="AU95" s="218">
        <v>0</v>
      </c>
      <c r="AV95" s="218">
        <v>0</v>
      </c>
      <c r="AW95" s="478">
        <v>58029.163500000002</v>
      </c>
      <c r="AX95" s="478">
        <f t="shared" si="0"/>
        <v>10183336.409</v>
      </c>
      <c r="AY95" s="221"/>
      <c r="AZ95" s="221"/>
      <c r="BA95" s="221"/>
      <c r="BB95" s="221"/>
      <c r="BC95" s="221"/>
      <c r="BD95" s="221"/>
      <c r="BE95" s="221"/>
      <c r="BF95" s="221"/>
      <c r="BG95" s="221"/>
      <c r="BH95" s="221"/>
      <c r="BI95" s="221"/>
      <c r="BJ95" s="221"/>
      <c r="BK95" s="221"/>
      <c r="BL95" s="221"/>
      <c r="BM95" s="221"/>
      <c r="BN95" s="221"/>
      <c r="BO95" s="221"/>
      <c r="BP95" s="221"/>
      <c r="BQ95" s="221"/>
    </row>
    <row r="96" spans="1:69">
      <c r="A96" s="345" t="s">
        <v>371</v>
      </c>
      <c r="B96" s="224"/>
      <c r="C96" s="473">
        <v>0</v>
      </c>
      <c r="D96" s="218">
        <v>0</v>
      </c>
      <c r="E96" s="218">
        <v>2632177</v>
      </c>
      <c r="F96" s="218">
        <v>32129.657999999999</v>
      </c>
      <c r="G96" s="218">
        <v>214689</v>
      </c>
      <c r="H96" s="218">
        <v>43770.527999999998</v>
      </c>
      <c r="I96" s="218">
        <v>177244.76799999998</v>
      </c>
      <c r="J96" s="218">
        <v>544011</v>
      </c>
      <c r="K96" s="218">
        <v>155521.94999999998</v>
      </c>
      <c r="L96" s="218">
        <v>0</v>
      </c>
      <c r="M96" s="218">
        <v>138935</v>
      </c>
      <c r="N96" s="218">
        <v>0</v>
      </c>
      <c r="O96" s="218">
        <v>0</v>
      </c>
      <c r="P96" s="218">
        <v>0</v>
      </c>
      <c r="Q96" s="218">
        <v>0</v>
      </c>
      <c r="R96" s="218">
        <v>0</v>
      </c>
      <c r="S96" s="218">
        <v>0</v>
      </c>
      <c r="T96" s="218">
        <v>0</v>
      </c>
      <c r="U96" s="218">
        <v>0</v>
      </c>
      <c r="V96" s="218">
        <v>1480429.1900000002</v>
      </c>
      <c r="W96" s="218">
        <v>8604984</v>
      </c>
      <c r="X96" s="218">
        <v>0</v>
      </c>
      <c r="Y96" s="218">
        <v>0</v>
      </c>
      <c r="Z96" s="218">
        <v>2064529</v>
      </c>
      <c r="AA96" s="724">
        <v>60826.154399999999</v>
      </c>
      <c r="AB96" s="218">
        <v>8847.2789999999986</v>
      </c>
      <c r="AC96" s="218">
        <v>0</v>
      </c>
      <c r="AD96" s="218">
        <v>0</v>
      </c>
      <c r="AE96" s="218">
        <v>1920189.0059999998</v>
      </c>
      <c r="AF96" s="218">
        <v>0</v>
      </c>
      <c r="AG96" s="218">
        <v>85150</v>
      </c>
      <c r="AH96" s="218">
        <v>4871.7120000000004</v>
      </c>
      <c r="AI96" s="218">
        <v>0</v>
      </c>
      <c r="AJ96" s="218">
        <v>0</v>
      </c>
      <c r="AK96" s="476">
        <v>0</v>
      </c>
      <c r="AL96" s="218">
        <v>171991</v>
      </c>
      <c r="AM96" s="218">
        <v>259927.416</v>
      </c>
      <c r="AN96" s="218">
        <v>23498.154999999999</v>
      </c>
      <c r="AO96" s="218">
        <v>6235.5</v>
      </c>
      <c r="AP96" s="420">
        <v>0</v>
      </c>
      <c r="AQ96" s="218">
        <v>0</v>
      </c>
      <c r="AR96" s="426">
        <v>1550381.1963000002</v>
      </c>
      <c r="AS96" s="432">
        <v>1222587.7340000002</v>
      </c>
      <c r="AT96" s="218">
        <v>849684.61199999996</v>
      </c>
      <c r="AU96" s="218">
        <v>50428.867999999995</v>
      </c>
      <c r="AV96" s="218">
        <v>0</v>
      </c>
      <c r="AW96" s="478">
        <v>390933.31200000003</v>
      </c>
      <c r="AX96" s="478">
        <f t="shared" si="0"/>
        <v>22693973.038700003</v>
      </c>
      <c r="AY96" s="221"/>
      <c r="AZ96" s="221"/>
      <c r="BA96" s="221"/>
      <c r="BB96" s="221"/>
      <c r="BC96" s="221"/>
      <c r="BD96" s="221"/>
      <c r="BE96" s="221"/>
      <c r="BF96" s="221"/>
      <c r="BG96" s="221"/>
      <c r="BH96" s="221"/>
      <c r="BI96" s="221"/>
      <c r="BJ96" s="221"/>
      <c r="BK96" s="221"/>
      <c r="BL96" s="221"/>
      <c r="BM96" s="221"/>
      <c r="BN96" s="221"/>
      <c r="BO96" s="221"/>
      <c r="BP96" s="221"/>
      <c r="BQ96" s="221"/>
    </row>
    <row r="97" spans="1:70">
      <c r="A97" s="345" t="s">
        <v>372</v>
      </c>
      <c r="B97" s="224"/>
      <c r="C97" s="473">
        <v>3599997.9999999995</v>
      </c>
      <c r="D97" s="218">
        <v>973617</v>
      </c>
      <c r="E97" s="218">
        <v>2632177</v>
      </c>
      <c r="F97" s="218">
        <v>5354943</v>
      </c>
      <c r="G97" s="218">
        <v>214689</v>
      </c>
      <c r="H97" s="218">
        <v>767904.00000000012</v>
      </c>
      <c r="I97" s="218">
        <v>1166084</v>
      </c>
      <c r="J97" s="218">
        <v>544011</v>
      </c>
      <c r="K97" s="218">
        <v>1036812.9999999999</v>
      </c>
      <c r="L97" s="218">
        <v>2766378</v>
      </c>
      <c r="M97" s="218">
        <v>277870</v>
      </c>
      <c r="N97" s="218">
        <v>573123</v>
      </c>
      <c r="O97" s="218">
        <v>466543</v>
      </c>
      <c r="P97" s="218">
        <v>61677</v>
      </c>
      <c r="Q97" s="218">
        <v>2127247</v>
      </c>
      <c r="R97" s="218">
        <v>0</v>
      </c>
      <c r="S97" s="218">
        <v>9774453</v>
      </c>
      <c r="T97" s="218">
        <v>28696546</v>
      </c>
      <c r="U97" s="218">
        <v>2623542.9999999995</v>
      </c>
      <c r="V97" s="218">
        <v>1873961.0000000002</v>
      </c>
      <c r="W97" s="218">
        <v>8604984</v>
      </c>
      <c r="X97" s="218">
        <v>593914</v>
      </c>
      <c r="Y97" s="218">
        <v>39269.000000000007</v>
      </c>
      <c r="Z97" s="218">
        <v>2064529</v>
      </c>
      <c r="AA97" s="724">
        <v>873938.99999999988</v>
      </c>
      <c r="AB97" s="218">
        <v>1263897.0000000002</v>
      </c>
      <c r="AC97" s="218">
        <v>45363496</v>
      </c>
      <c r="AD97" s="218">
        <v>3051114.9999999995</v>
      </c>
      <c r="AE97" s="218">
        <v>11035569</v>
      </c>
      <c r="AF97" s="218">
        <v>10470</v>
      </c>
      <c r="AG97" s="218">
        <v>85150</v>
      </c>
      <c r="AH97" s="218">
        <v>405976</v>
      </c>
      <c r="AI97" s="218">
        <v>175406</v>
      </c>
      <c r="AJ97" s="218">
        <v>665492</v>
      </c>
      <c r="AK97" s="476">
        <v>126165</v>
      </c>
      <c r="AL97" s="218">
        <v>171991</v>
      </c>
      <c r="AM97" s="218">
        <v>2825298</v>
      </c>
      <c r="AN97" s="218">
        <v>247349</v>
      </c>
      <c r="AO97" s="218">
        <v>8314</v>
      </c>
      <c r="AP97" s="420">
        <v>49709</v>
      </c>
      <c r="AQ97" s="218">
        <v>183225</v>
      </c>
      <c r="AR97" s="426">
        <v>8366871</v>
      </c>
      <c r="AS97" s="432">
        <v>5176070</v>
      </c>
      <c r="AT97" s="218">
        <v>3412388</v>
      </c>
      <c r="AU97" s="218">
        <v>1801031</v>
      </c>
      <c r="AV97" s="218">
        <v>407210</v>
      </c>
      <c r="AW97" s="478">
        <v>2036111</v>
      </c>
      <c r="AX97" s="445">
        <f>SUM(AX91:AX96)</f>
        <v>164576515.00000003</v>
      </c>
      <c r="AY97" s="221"/>
      <c r="AZ97" s="221"/>
      <c r="BA97" s="221"/>
      <c r="BB97" s="221"/>
      <c r="BC97" s="221"/>
      <c r="BD97" s="221"/>
      <c r="BE97" s="221"/>
      <c r="BF97" s="221"/>
      <c r="BG97" s="221"/>
      <c r="BH97" s="221"/>
      <c r="BI97" s="221"/>
      <c r="BJ97" s="221"/>
      <c r="BK97" s="221"/>
      <c r="BL97" s="221"/>
      <c r="BM97" s="221"/>
      <c r="BN97" s="221"/>
      <c r="BO97" s="221"/>
      <c r="BP97" s="221"/>
      <c r="BQ97" s="221"/>
      <c r="BR97" s="224"/>
    </row>
    <row r="98" spans="1:70">
      <c r="A98" s="362"/>
      <c r="B98" s="359"/>
      <c r="C98" s="474">
        <v>0</v>
      </c>
      <c r="D98" s="243">
        <v>0</v>
      </c>
      <c r="E98" s="243">
        <v>0</v>
      </c>
      <c r="F98" s="243">
        <v>0</v>
      </c>
      <c r="G98" s="243">
        <v>0</v>
      </c>
      <c r="H98" s="243">
        <v>0</v>
      </c>
      <c r="I98" s="243">
        <v>0</v>
      </c>
      <c r="J98" s="243">
        <v>0</v>
      </c>
      <c r="K98" s="243">
        <v>0</v>
      </c>
      <c r="L98" s="243">
        <v>0</v>
      </c>
      <c r="M98" s="243">
        <v>0</v>
      </c>
      <c r="N98" s="243">
        <v>0</v>
      </c>
      <c r="O98" s="243">
        <v>0</v>
      </c>
      <c r="P98" s="243">
        <v>0</v>
      </c>
      <c r="Q98" s="243">
        <v>0</v>
      </c>
      <c r="R98" s="243">
        <v>0</v>
      </c>
      <c r="S98" s="243">
        <v>0</v>
      </c>
      <c r="T98" s="243">
        <v>0</v>
      </c>
      <c r="U98" s="243">
        <v>0</v>
      </c>
      <c r="V98" s="243">
        <v>0</v>
      </c>
      <c r="W98" s="243">
        <v>0</v>
      </c>
      <c r="X98" s="243">
        <v>0</v>
      </c>
      <c r="Y98" s="243">
        <v>0</v>
      </c>
      <c r="Z98" s="243">
        <v>0</v>
      </c>
      <c r="AA98" s="735">
        <v>0</v>
      </c>
      <c r="AB98" s="243">
        <v>0</v>
      </c>
      <c r="AC98" s="243">
        <v>0</v>
      </c>
      <c r="AD98" s="243">
        <v>0</v>
      </c>
      <c r="AE98" s="243">
        <v>0</v>
      </c>
      <c r="AF98" s="243">
        <v>0</v>
      </c>
      <c r="AG98" s="243">
        <v>0</v>
      </c>
      <c r="AH98" s="243">
        <v>0</v>
      </c>
      <c r="AI98" s="243">
        <v>0</v>
      </c>
      <c r="AJ98" s="243">
        <v>0</v>
      </c>
      <c r="AK98" s="477">
        <v>0</v>
      </c>
      <c r="AL98" s="243">
        <v>0</v>
      </c>
      <c r="AM98" s="243">
        <v>0</v>
      </c>
      <c r="AN98" s="243">
        <v>0</v>
      </c>
      <c r="AO98" s="243">
        <v>0</v>
      </c>
      <c r="AP98" s="422">
        <v>0</v>
      </c>
      <c r="AQ98" s="243">
        <v>0</v>
      </c>
      <c r="AR98" s="428">
        <v>0</v>
      </c>
      <c r="AS98" s="434">
        <v>0</v>
      </c>
      <c r="AT98" s="243">
        <v>0</v>
      </c>
      <c r="AU98" s="243">
        <v>0</v>
      </c>
      <c r="AV98" s="243">
        <v>0</v>
      </c>
      <c r="AW98" s="479">
        <v>0</v>
      </c>
      <c r="AX98" s="447">
        <f>AX89-AX97</f>
        <v>0</v>
      </c>
      <c r="AY98" s="360"/>
      <c r="AZ98" s="360"/>
      <c r="BA98" s="360"/>
      <c r="BB98" s="360"/>
      <c r="BC98" s="360"/>
      <c r="BD98" s="360"/>
      <c r="BE98" s="360"/>
      <c r="BF98" s="360"/>
      <c r="BG98" s="360"/>
      <c r="BH98" s="360"/>
      <c r="BI98" s="360"/>
      <c r="BJ98" s="360"/>
      <c r="BK98" s="360"/>
      <c r="BL98" s="360"/>
      <c r="BM98" s="360"/>
      <c r="BN98" s="360"/>
      <c r="BO98" s="360"/>
      <c r="BP98" s="360"/>
      <c r="BQ98" s="360"/>
      <c r="BR98" s="359"/>
    </row>
    <row r="99" spans="1:70" ht="12.75" thickBot="1">
      <c r="A99" s="355"/>
      <c r="B99" s="355"/>
      <c r="C99" s="414"/>
      <c r="D99" s="355"/>
      <c r="E99" s="355"/>
      <c r="F99" s="355"/>
      <c r="G99" s="355"/>
      <c r="H99" s="355"/>
      <c r="I99" s="355"/>
      <c r="J99" s="355"/>
      <c r="K99" s="355"/>
      <c r="L99" s="355"/>
      <c r="M99" s="355"/>
      <c r="N99" s="355"/>
      <c r="O99" s="355"/>
      <c r="P99" s="355"/>
      <c r="Q99" s="355"/>
      <c r="R99" s="355"/>
      <c r="S99" s="355"/>
      <c r="T99" s="355"/>
      <c r="U99" s="355"/>
      <c r="V99" s="355"/>
      <c r="W99" s="355"/>
      <c r="X99" s="355"/>
      <c r="Y99" s="355"/>
      <c r="Z99" s="355"/>
      <c r="AA99" s="733"/>
      <c r="AB99" s="355"/>
      <c r="AC99" s="355"/>
      <c r="AD99" s="355"/>
      <c r="AE99" s="355"/>
      <c r="AF99" s="355"/>
      <c r="AG99" s="355"/>
      <c r="AH99" s="355"/>
      <c r="AI99" s="355"/>
      <c r="AJ99" s="355"/>
      <c r="AK99" s="355"/>
      <c r="AL99" s="355"/>
      <c r="AM99" s="355"/>
      <c r="AN99" s="355"/>
      <c r="AO99" s="355"/>
      <c r="AP99" s="421"/>
      <c r="AQ99" s="355"/>
      <c r="AR99" s="427"/>
      <c r="AS99" s="433"/>
      <c r="AT99" s="355"/>
      <c r="AU99" s="355"/>
      <c r="AV99" s="355"/>
      <c r="AW99" s="441"/>
      <c r="AX99" s="355"/>
      <c r="AY99" s="221"/>
      <c r="AZ99" s="221"/>
      <c r="BA99" s="221"/>
      <c r="BB99" s="221"/>
      <c r="BC99" s="221"/>
      <c r="BD99" s="221"/>
      <c r="BE99" s="221"/>
      <c r="BF99" s="221"/>
      <c r="BG99" s="221"/>
      <c r="BH99" s="221"/>
      <c r="BI99" s="221"/>
      <c r="BJ99" s="221"/>
      <c r="BK99" s="221"/>
      <c r="BL99" s="221"/>
      <c r="BM99" s="221"/>
      <c r="BN99" s="221"/>
      <c r="BO99" s="221"/>
      <c r="BP99" s="221"/>
      <c r="BQ99" s="221"/>
      <c r="BR99" s="224"/>
    </row>
    <row r="100" spans="1:70" ht="15">
      <c r="A100" s="344" t="s">
        <v>434</v>
      </c>
      <c r="B100" s="224"/>
      <c r="C100" s="412"/>
      <c r="D100" s="224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224"/>
      <c r="Q100" s="224"/>
      <c r="R100" s="224"/>
      <c r="S100" s="224"/>
      <c r="T100" s="224"/>
      <c r="U100" s="224"/>
      <c r="V100" s="224"/>
      <c r="W100" s="224"/>
      <c r="X100" s="224"/>
      <c r="Y100" s="224"/>
      <c r="Z100" s="224"/>
      <c r="AA100" s="723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419"/>
      <c r="AQ100" s="224"/>
      <c r="AR100" s="425"/>
      <c r="AS100" s="431"/>
      <c r="AT100" s="224"/>
      <c r="AU100" s="224"/>
      <c r="AV100" s="224"/>
      <c r="AW100" s="440"/>
      <c r="AX100" s="221"/>
      <c r="AY100" s="221"/>
      <c r="AZ100" s="221"/>
      <c r="BA100" s="221"/>
      <c r="BB100" s="221"/>
      <c r="BC100" s="221"/>
      <c r="BD100" s="221"/>
      <c r="BE100" s="221"/>
      <c r="BF100" s="221"/>
      <c r="BG100" s="221"/>
      <c r="BH100" s="221"/>
      <c r="BI100" s="221"/>
      <c r="BJ100" s="221"/>
      <c r="BK100" s="221"/>
      <c r="BL100" s="221"/>
      <c r="BM100" s="221"/>
      <c r="BN100" s="221"/>
      <c r="BO100" s="221"/>
      <c r="BP100" s="221"/>
      <c r="BQ100" s="221"/>
      <c r="BR100" s="224"/>
    </row>
    <row r="101" spans="1:70">
      <c r="A101" s="345" t="s">
        <v>373</v>
      </c>
      <c r="B101" s="224"/>
      <c r="C101" s="413">
        <v>1792799.004</v>
      </c>
      <c r="D101" s="218">
        <v>652323.39</v>
      </c>
      <c r="E101" s="218">
        <v>2632177</v>
      </c>
      <c r="F101" s="218">
        <v>3223675.6859999998</v>
      </c>
      <c r="G101" s="218">
        <v>214689</v>
      </c>
      <c r="H101" s="218">
        <v>522174.72000000003</v>
      </c>
      <c r="I101" s="218">
        <v>921206.36</v>
      </c>
      <c r="J101" s="218">
        <v>544011</v>
      </c>
      <c r="K101" s="218">
        <v>1036813</v>
      </c>
      <c r="L101" s="218">
        <v>2074783.5</v>
      </c>
      <c r="M101" s="218">
        <v>277870</v>
      </c>
      <c r="N101" s="218">
        <v>315217.65000000002</v>
      </c>
      <c r="O101" s="218">
        <v>340576.39</v>
      </c>
      <c r="P101" s="218">
        <v>55509.3</v>
      </c>
      <c r="Q101" s="218">
        <v>2127247</v>
      </c>
      <c r="R101" s="218">
        <v>0</v>
      </c>
      <c r="S101" s="218">
        <v>5014294.3890000004</v>
      </c>
      <c r="T101" s="218">
        <v>18824934.175999999</v>
      </c>
      <c r="U101" s="218">
        <v>2292976.5820000004</v>
      </c>
      <c r="V101" s="218">
        <v>1851473.4679999999</v>
      </c>
      <c r="W101" s="218">
        <v>8604984</v>
      </c>
      <c r="X101" s="218">
        <v>593914</v>
      </c>
      <c r="Y101" s="218">
        <v>39269</v>
      </c>
      <c r="Z101" s="218">
        <v>2064529</v>
      </c>
      <c r="AA101" s="724">
        <v>873939</v>
      </c>
      <c r="AB101" s="218">
        <v>745699.23</v>
      </c>
      <c r="AC101" s="218">
        <v>28125367.52</v>
      </c>
      <c r="AD101" s="218">
        <v>2633112.2450000001</v>
      </c>
      <c r="AE101" s="218">
        <v>11035569</v>
      </c>
      <c r="AF101" s="218">
        <v>8972.7899999999991</v>
      </c>
      <c r="AG101" s="218">
        <v>85150</v>
      </c>
      <c r="AH101" s="218">
        <v>309759.68800000002</v>
      </c>
      <c r="AI101" s="218">
        <v>135939.65</v>
      </c>
      <c r="AJ101" s="218">
        <v>415932.5</v>
      </c>
      <c r="AK101" s="218">
        <v>111151.36499999999</v>
      </c>
      <c r="AL101" s="218">
        <v>171991</v>
      </c>
      <c r="AM101" s="218">
        <v>2825298</v>
      </c>
      <c r="AN101" s="218">
        <v>175370.44100000002</v>
      </c>
      <c r="AO101" s="218">
        <v>8314</v>
      </c>
      <c r="AP101" s="420">
        <v>37555.1495</v>
      </c>
      <c r="AQ101" s="218">
        <v>120378.82500000001</v>
      </c>
      <c r="AR101" s="426">
        <v>6651662.4450000003</v>
      </c>
      <c r="AS101" s="432">
        <v>4404835.57</v>
      </c>
      <c r="AT101" s="218">
        <v>3125747.4079999998</v>
      </c>
      <c r="AU101" s="218">
        <v>1801031</v>
      </c>
      <c r="AV101" s="218">
        <v>366489</v>
      </c>
      <c r="AW101" s="439">
        <v>1751055.46</v>
      </c>
      <c r="AX101" s="448">
        <f>SUM(C101:AW101)</f>
        <v>121937768.90149997</v>
      </c>
      <c r="AY101" s="221"/>
      <c r="AZ101" s="221"/>
      <c r="BA101" s="221"/>
      <c r="BB101" s="221"/>
      <c r="BC101" s="221"/>
      <c r="BD101" s="221"/>
      <c r="BE101" s="221"/>
      <c r="BF101" s="221"/>
      <c r="BG101" s="221"/>
      <c r="BH101" s="221"/>
      <c r="BI101" s="221"/>
      <c r="BJ101" s="221"/>
      <c r="BK101" s="221"/>
      <c r="BL101" s="221"/>
      <c r="BM101" s="221"/>
      <c r="BN101" s="221"/>
      <c r="BO101" s="221"/>
      <c r="BP101" s="221"/>
      <c r="BQ101" s="221"/>
      <c r="BR101" s="224"/>
    </row>
    <row r="102" spans="1:70">
      <c r="A102" s="345" t="s">
        <v>374</v>
      </c>
      <c r="B102" s="224"/>
      <c r="C102" s="413">
        <v>1807198.996</v>
      </c>
      <c r="D102" s="218">
        <v>321293.61</v>
      </c>
      <c r="E102" s="218">
        <v>0</v>
      </c>
      <c r="F102" s="218">
        <v>2131267.3139999998</v>
      </c>
      <c r="G102" s="218">
        <v>0</v>
      </c>
      <c r="H102" s="218">
        <v>245729.28</v>
      </c>
      <c r="I102" s="218">
        <v>244877.63999999998</v>
      </c>
      <c r="J102" s="218">
        <v>0</v>
      </c>
      <c r="K102" s="218">
        <v>0</v>
      </c>
      <c r="L102" s="218">
        <v>691594.5</v>
      </c>
      <c r="M102" s="218">
        <v>0</v>
      </c>
      <c r="N102" s="218">
        <v>257905.35</v>
      </c>
      <c r="O102" s="218">
        <v>125966.61000000002</v>
      </c>
      <c r="P102" s="218">
        <v>6167.7000000000007</v>
      </c>
      <c r="Q102" s="218">
        <v>0</v>
      </c>
      <c r="R102" s="218">
        <v>0</v>
      </c>
      <c r="S102" s="218">
        <v>4760158.6110000005</v>
      </c>
      <c r="T102" s="218">
        <v>9871611.8239999991</v>
      </c>
      <c r="U102" s="218">
        <v>330566.41800000001</v>
      </c>
      <c r="V102" s="218">
        <v>22487.531999999999</v>
      </c>
      <c r="W102" s="218">
        <v>0</v>
      </c>
      <c r="X102" s="218">
        <v>0</v>
      </c>
      <c r="Y102" s="218">
        <v>0</v>
      </c>
      <c r="Z102" s="218">
        <v>0</v>
      </c>
      <c r="AA102" s="724">
        <v>0</v>
      </c>
      <c r="AB102" s="218">
        <v>518197.76999999996</v>
      </c>
      <c r="AC102" s="218">
        <v>17238128.48</v>
      </c>
      <c r="AD102" s="218">
        <v>418002.75499999995</v>
      </c>
      <c r="AE102" s="218">
        <v>0</v>
      </c>
      <c r="AF102" s="218">
        <v>1497.2100000000003</v>
      </c>
      <c r="AG102" s="218">
        <v>0</v>
      </c>
      <c r="AH102" s="218">
        <v>96216.311999999991</v>
      </c>
      <c r="AI102" s="218">
        <v>39466.35</v>
      </c>
      <c r="AJ102" s="218">
        <v>249559.5</v>
      </c>
      <c r="AK102" s="218">
        <v>15013.635</v>
      </c>
      <c r="AL102" s="218">
        <v>0</v>
      </c>
      <c r="AM102" s="218">
        <v>0</v>
      </c>
      <c r="AN102" s="218">
        <v>71978.559000000008</v>
      </c>
      <c r="AO102" s="218">
        <v>0</v>
      </c>
      <c r="AP102" s="420">
        <v>12153.8505</v>
      </c>
      <c r="AQ102" s="218">
        <v>62846.174999999996</v>
      </c>
      <c r="AR102" s="426">
        <v>1715208.5549999999</v>
      </c>
      <c r="AS102" s="432">
        <v>771234.42999999993</v>
      </c>
      <c r="AT102" s="218">
        <v>286640.592</v>
      </c>
      <c r="AU102" s="218">
        <v>0</v>
      </c>
      <c r="AV102" s="218">
        <v>40721</v>
      </c>
      <c r="AW102" s="439">
        <v>285055.54000000004</v>
      </c>
      <c r="AX102" s="448">
        <f>SUM(C102:AW102)</f>
        <v>42638746.098500006</v>
      </c>
      <c r="AY102" s="221"/>
      <c r="AZ102" s="221"/>
      <c r="BA102" s="221"/>
      <c r="BB102" s="221"/>
      <c r="BC102" s="221"/>
      <c r="BD102" s="221"/>
      <c r="BE102" s="221"/>
      <c r="BF102" s="221"/>
      <c r="BG102" s="221"/>
      <c r="BH102" s="221"/>
      <c r="BI102" s="221"/>
      <c r="BJ102" s="221"/>
      <c r="BK102" s="221"/>
      <c r="BL102" s="221"/>
      <c r="BM102" s="221"/>
      <c r="BN102" s="221"/>
      <c r="BO102" s="221"/>
      <c r="BP102" s="221"/>
      <c r="BQ102" s="221"/>
      <c r="BR102" s="224"/>
    </row>
    <row r="103" spans="1:70">
      <c r="A103" s="345" t="s">
        <v>527</v>
      </c>
      <c r="B103" s="224"/>
      <c r="C103" s="413">
        <v>3599998</v>
      </c>
      <c r="D103" s="218">
        <v>973617</v>
      </c>
      <c r="E103" s="218">
        <v>2632177</v>
      </c>
      <c r="F103" s="218">
        <v>5354943</v>
      </c>
      <c r="G103" s="218">
        <v>214689</v>
      </c>
      <c r="H103" s="218">
        <v>767904</v>
      </c>
      <c r="I103" s="218">
        <v>1166084</v>
      </c>
      <c r="J103" s="218">
        <v>544011</v>
      </c>
      <c r="K103" s="218">
        <v>1036813</v>
      </c>
      <c r="L103" s="218">
        <v>2766378</v>
      </c>
      <c r="M103" s="218">
        <v>277870</v>
      </c>
      <c r="N103" s="218">
        <v>573123</v>
      </c>
      <c r="O103" s="218">
        <v>466543</v>
      </c>
      <c r="P103" s="218">
        <v>61677</v>
      </c>
      <c r="Q103" s="218">
        <v>2127247</v>
      </c>
      <c r="R103" s="218">
        <v>0</v>
      </c>
      <c r="S103" s="218">
        <v>9774453</v>
      </c>
      <c r="T103" s="218">
        <v>28696546</v>
      </c>
      <c r="U103" s="218">
        <v>2623543.0000000005</v>
      </c>
      <c r="V103" s="218">
        <v>1873960.9999999998</v>
      </c>
      <c r="W103" s="218">
        <v>8604984</v>
      </c>
      <c r="X103" s="218">
        <v>593914</v>
      </c>
      <c r="Y103" s="218">
        <v>39269</v>
      </c>
      <c r="Z103" s="218">
        <v>2064529</v>
      </c>
      <c r="AA103" s="724">
        <v>873939</v>
      </c>
      <c r="AB103" s="218">
        <v>1263897</v>
      </c>
      <c r="AC103" s="218">
        <v>45363496</v>
      </c>
      <c r="AD103" s="218">
        <v>3051115</v>
      </c>
      <c r="AE103" s="218">
        <v>11035569</v>
      </c>
      <c r="AF103" s="218">
        <v>10470</v>
      </c>
      <c r="AG103" s="218">
        <v>85150</v>
      </c>
      <c r="AH103" s="218">
        <v>405976</v>
      </c>
      <c r="AI103" s="218">
        <v>175406</v>
      </c>
      <c r="AJ103" s="218">
        <v>665492</v>
      </c>
      <c r="AK103" s="218">
        <v>126164.99999999999</v>
      </c>
      <c r="AL103" s="218">
        <v>171991</v>
      </c>
      <c r="AM103" s="218">
        <v>2825298</v>
      </c>
      <c r="AN103" s="218">
        <v>247349.00000000003</v>
      </c>
      <c r="AO103" s="218">
        <v>8314</v>
      </c>
      <c r="AP103" s="420">
        <v>49709</v>
      </c>
      <c r="AQ103" s="218">
        <v>183225</v>
      </c>
      <c r="AR103" s="426">
        <v>8366871</v>
      </c>
      <c r="AS103" s="432">
        <v>5176070</v>
      </c>
      <c r="AT103" s="218">
        <v>3412388</v>
      </c>
      <c r="AU103" s="218">
        <v>1801031</v>
      </c>
      <c r="AV103" s="218">
        <v>407210</v>
      </c>
      <c r="AW103" s="439">
        <v>2036111</v>
      </c>
      <c r="AX103" s="448">
        <f>SUM(AX101:AX102)</f>
        <v>164576514.99999997</v>
      </c>
      <c r="AY103" s="221"/>
      <c r="AZ103" s="221"/>
      <c r="BA103" s="221"/>
      <c r="BB103" s="221"/>
      <c r="BC103" s="221"/>
      <c r="BD103" s="221"/>
      <c r="BE103" s="221"/>
      <c r="BF103" s="221"/>
      <c r="BG103" s="221"/>
      <c r="BH103" s="221"/>
      <c r="BI103" s="221"/>
      <c r="BJ103" s="221"/>
      <c r="BK103" s="221"/>
      <c r="BL103" s="221"/>
      <c r="BM103" s="221"/>
      <c r="BN103" s="221"/>
      <c r="BO103" s="221"/>
      <c r="BP103" s="221"/>
      <c r="BQ103" s="221"/>
      <c r="BR103" s="224"/>
    </row>
    <row r="104" spans="1:70">
      <c r="A104" s="359"/>
      <c r="B104" s="359"/>
      <c r="C104" s="415">
        <v>0</v>
      </c>
      <c r="D104" s="243">
        <v>0</v>
      </c>
      <c r="E104" s="243">
        <v>0</v>
      </c>
      <c r="F104" s="243">
        <v>0</v>
      </c>
      <c r="G104" s="243">
        <v>0</v>
      </c>
      <c r="H104" s="243">
        <v>0</v>
      </c>
      <c r="I104" s="243">
        <v>0</v>
      </c>
      <c r="J104" s="243">
        <v>0</v>
      </c>
      <c r="K104" s="243">
        <v>0</v>
      </c>
      <c r="L104" s="243">
        <v>0</v>
      </c>
      <c r="M104" s="243">
        <v>0</v>
      </c>
      <c r="N104" s="243">
        <v>0</v>
      </c>
      <c r="O104" s="243">
        <v>0</v>
      </c>
      <c r="P104" s="243">
        <v>0</v>
      </c>
      <c r="Q104" s="243">
        <v>0</v>
      </c>
      <c r="R104" s="243">
        <v>0</v>
      </c>
      <c r="S104" s="243">
        <v>0</v>
      </c>
      <c r="T104" s="243">
        <v>0</v>
      </c>
      <c r="U104" s="243">
        <v>0</v>
      </c>
      <c r="V104" s="243">
        <v>0</v>
      </c>
      <c r="W104" s="243">
        <v>0</v>
      </c>
      <c r="X104" s="243">
        <v>0</v>
      </c>
      <c r="Y104" s="243">
        <v>0</v>
      </c>
      <c r="Z104" s="243">
        <v>0</v>
      </c>
      <c r="AA104" s="735">
        <v>0</v>
      </c>
      <c r="AB104" s="243">
        <v>0</v>
      </c>
      <c r="AC104" s="243">
        <v>0</v>
      </c>
      <c r="AD104" s="243">
        <v>0</v>
      </c>
      <c r="AE104" s="243">
        <v>0</v>
      </c>
      <c r="AF104" s="243">
        <v>0</v>
      </c>
      <c r="AG104" s="243">
        <v>0</v>
      </c>
      <c r="AH104" s="243">
        <v>0</v>
      </c>
      <c r="AI104" s="243">
        <v>0</v>
      </c>
      <c r="AJ104" s="243">
        <v>0</v>
      </c>
      <c r="AK104" s="243">
        <v>0</v>
      </c>
      <c r="AL104" s="243">
        <v>0</v>
      </c>
      <c r="AM104" s="243">
        <v>0</v>
      </c>
      <c r="AN104" s="243">
        <v>0</v>
      </c>
      <c r="AO104" s="243">
        <v>0</v>
      </c>
      <c r="AP104" s="422">
        <v>0</v>
      </c>
      <c r="AQ104" s="243">
        <v>0</v>
      </c>
      <c r="AR104" s="428">
        <v>0</v>
      </c>
      <c r="AS104" s="434">
        <v>0</v>
      </c>
      <c r="AT104" s="243">
        <v>0</v>
      </c>
      <c r="AU104" s="243">
        <v>0</v>
      </c>
      <c r="AV104" s="243">
        <v>0</v>
      </c>
      <c r="AW104" s="442">
        <v>0</v>
      </c>
      <c r="AX104" s="449">
        <f>AX89-AX103</f>
        <v>0</v>
      </c>
      <c r="AY104" s="360"/>
      <c r="AZ104" s="360"/>
      <c r="BA104" s="354"/>
      <c r="BB104" s="360"/>
      <c r="BC104" s="360"/>
      <c r="BD104" s="360"/>
      <c r="BE104" s="360"/>
      <c r="BF104" s="360"/>
      <c r="BG104" s="360"/>
      <c r="BH104" s="360"/>
      <c r="BI104" s="360"/>
      <c r="BJ104" s="360"/>
      <c r="BK104" s="360"/>
      <c r="BL104" s="360"/>
      <c r="BM104" s="360"/>
      <c r="BN104" s="360"/>
      <c r="BO104" s="360"/>
      <c r="BP104" s="360"/>
      <c r="BQ104" s="360"/>
      <c r="BR104" s="359"/>
    </row>
    <row r="105" spans="1:70">
      <c r="AA105" s="221"/>
      <c r="AW105" s="224"/>
    </row>
    <row r="106" spans="1:70">
      <c r="AA106" s="221"/>
      <c r="AW106" s="224"/>
    </row>
    <row r="107" spans="1:70">
      <c r="AA107" s="221"/>
      <c r="AW107" s="224"/>
    </row>
    <row r="108" spans="1:70">
      <c r="AA108" s="221"/>
      <c r="AW108" s="224"/>
    </row>
    <row r="109" spans="1:70">
      <c r="AA109" s="221"/>
      <c r="AW109" s="224"/>
    </row>
    <row r="110" spans="1:70">
      <c r="AA110" s="221"/>
      <c r="AW110" s="224"/>
    </row>
  </sheetData>
  <mergeCells count="39">
    <mergeCell ref="P37:R37"/>
    <mergeCell ref="L39:N39"/>
    <mergeCell ref="AG37:AI37"/>
    <mergeCell ref="AR37:AT37"/>
    <mergeCell ref="AA37:AC37"/>
    <mergeCell ref="Z39:AD39"/>
    <mergeCell ref="C37:E37"/>
    <mergeCell ref="T37:V37"/>
    <mergeCell ref="AX1:AX3"/>
    <mergeCell ref="Z1:AB1"/>
    <mergeCell ref="AC1:AF1"/>
    <mergeCell ref="AI1:AI3"/>
    <mergeCell ref="AJ1:AL1"/>
    <mergeCell ref="AG1:AH3"/>
    <mergeCell ref="AM1:AO2"/>
    <mergeCell ref="AR1:AU2"/>
    <mergeCell ref="AP1:AQ2"/>
    <mergeCell ref="AV1:AV3"/>
    <mergeCell ref="AW1:AW3"/>
    <mergeCell ref="Z4:AB4"/>
    <mergeCell ref="AC4:AF4"/>
    <mergeCell ref="P36:R36"/>
    <mergeCell ref="AJ4:AL4"/>
    <mergeCell ref="AR4:AU4"/>
    <mergeCell ref="AP4:AQ4"/>
    <mergeCell ref="S1:Y1"/>
    <mergeCell ref="S4:Y4"/>
    <mergeCell ref="AG4:AH4"/>
    <mergeCell ref="AM4:AO4"/>
    <mergeCell ref="C4:E4"/>
    <mergeCell ref="H4:J4"/>
    <mergeCell ref="K4:M4"/>
    <mergeCell ref="N4:R4"/>
    <mergeCell ref="K1:M1"/>
    <mergeCell ref="N1:R1"/>
    <mergeCell ref="F1:G3"/>
    <mergeCell ref="H1:J3"/>
    <mergeCell ref="C1:E2"/>
    <mergeCell ref="F4:G4"/>
  </mergeCells>
  <pageMargins left="0.47244094488188981" right="0.15748031496062992" top="1.1417322834645669" bottom="0.59055118110236227" header="0.51181102362204722" footer="0.23622047244094491"/>
  <pageSetup paperSize="9" scale="82" firstPageNumber="60" orientation="portrait" useFirstPageNumber="1" r:id="rId1"/>
  <headerFooter alignWithMargins="0">
    <oddHeader>&amp;C&amp;"Times New Roman,Regular"&amp;12 
&amp;"Times New Roman,Bold"5.2. KENNITÖLUR SÉREIGNARDEILDA ÁRIÐ 2009</oddHeader>
    <oddFooter>&amp;R&amp;"Times New Roman,Regular"&amp;10&amp;P</oddFooter>
  </headerFooter>
  <colBreaks count="6" manualBreakCount="6">
    <brk id="10" max="1048575" man="1"/>
    <brk id="18" max="1048575" man="1"/>
    <brk id="25" max="1048575" man="1"/>
    <brk id="32" max="1048575" man="1"/>
    <brk id="38" max="1048575" man="1"/>
    <brk id="4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CQ93"/>
  <sheetViews>
    <sheetView view="pageBreakPreview" zoomScaleNormal="100" zoomScaleSheetLayoutView="100" workbookViewId="0">
      <selection activeCell="CA19" sqref="CA19:CB19"/>
    </sheetView>
  </sheetViews>
  <sheetFormatPr defaultRowHeight="11.25"/>
  <cols>
    <col min="1" max="1" width="14.5703125" style="497" customWidth="1"/>
    <col min="2" max="2" width="23.7109375" style="497" customWidth="1"/>
    <col min="3" max="4" width="9.5703125" style="497" bestFit="1" customWidth="1"/>
    <col min="5" max="5" width="10" style="497" bestFit="1" customWidth="1"/>
    <col min="6" max="7" width="7.85546875" style="497" bestFit="1" customWidth="1"/>
    <col min="8" max="8" width="11" style="466" customWidth="1"/>
    <col min="9" max="9" width="8.28515625" style="466" bestFit="1" customWidth="1"/>
    <col min="10" max="11" width="9.5703125" style="497" bestFit="1" customWidth="1"/>
    <col min="12" max="14" width="8" style="497" bestFit="1" customWidth="1"/>
    <col min="15" max="15" width="10" style="497" customWidth="1"/>
    <col min="16" max="16" width="9.85546875" style="497" bestFit="1" customWidth="1"/>
    <col min="17" max="17" width="9.7109375" style="497" bestFit="1" customWidth="1"/>
    <col min="18" max="18" width="9.28515625" style="497" bestFit="1" customWidth="1"/>
    <col min="19" max="19" width="9.140625" style="497"/>
    <col min="20" max="20" width="9.140625" style="466"/>
    <col min="21" max="26" width="9.140625" style="497"/>
    <col min="27" max="27" width="9.140625" style="525"/>
    <col min="28" max="37" width="9.140625" style="497"/>
    <col min="38" max="38" width="9.140625" style="466"/>
    <col min="39" max="39" width="9.140625" style="497"/>
    <col min="40" max="40" width="9.7109375" style="466" customWidth="1"/>
    <col min="41" max="41" width="9.5703125" style="497" customWidth="1"/>
    <col min="42" max="42" width="10.28515625" style="497" customWidth="1"/>
    <col min="43" max="43" width="10.85546875" style="497" customWidth="1"/>
    <col min="44" max="44" width="9.7109375" style="497" customWidth="1"/>
    <col min="45" max="45" width="9.42578125" style="497" customWidth="1"/>
    <col min="46" max="46" width="9.7109375" style="497" customWidth="1"/>
    <col min="47" max="47" width="12.85546875" style="497" customWidth="1"/>
    <col min="48" max="49" width="9.140625" style="497"/>
    <col min="50" max="50" width="10" style="497" customWidth="1"/>
    <col min="51" max="56" width="9.140625" style="497"/>
    <col min="57" max="58" width="10.7109375" style="497" customWidth="1"/>
    <col min="59" max="69" width="9.140625" style="497"/>
    <col min="70" max="70" width="10.42578125" style="497" customWidth="1"/>
    <col min="71" max="76" width="9.140625" style="497"/>
    <col min="77" max="77" width="9.140625" style="466"/>
    <col min="78" max="80" width="9.140625" style="497"/>
    <col min="81" max="81" width="10.5703125" style="497" customWidth="1"/>
    <col min="82" max="89" width="9.140625" style="497"/>
    <col min="90" max="90" width="13.85546875" style="497" hidden="1" customWidth="1"/>
    <col min="91" max="91" width="12" style="497" customWidth="1"/>
    <col min="92" max="92" width="13.140625" style="535" hidden="1" customWidth="1"/>
    <col min="93" max="16384" width="9.140625" style="497"/>
  </cols>
  <sheetData>
    <row r="1" spans="1:94" ht="15" customHeight="1">
      <c r="A1" s="505"/>
      <c r="B1" s="457"/>
      <c r="C1" s="966" t="s">
        <v>29</v>
      </c>
      <c r="D1" s="966"/>
      <c r="E1" s="966"/>
      <c r="F1" s="966"/>
      <c r="G1" s="966"/>
      <c r="H1" s="966" t="s">
        <v>34</v>
      </c>
      <c r="I1" s="966"/>
      <c r="J1" s="966"/>
      <c r="K1" s="966" t="s">
        <v>14</v>
      </c>
      <c r="L1" s="966"/>
      <c r="M1" s="966"/>
      <c r="N1" s="966"/>
      <c r="O1" s="966" t="s">
        <v>40</v>
      </c>
      <c r="P1" s="966"/>
      <c r="Q1" s="966"/>
      <c r="R1" s="966"/>
      <c r="S1" s="966" t="s">
        <v>38</v>
      </c>
      <c r="T1" s="966"/>
      <c r="U1" s="966"/>
      <c r="V1" s="966"/>
      <c r="W1" s="966"/>
      <c r="X1" s="966"/>
      <c r="Y1" s="966" t="s">
        <v>5</v>
      </c>
      <c r="Z1" s="966"/>
      <c r="AA1" s="966"/>
      <c r="AB1" s="966"/>
      <c r="AC1" s="966"/>
      <c r="AD1" s="966"/>
      <c r="AE1" s="966"/>
      <c r="AF1" s="966"/>
      <c r="AG1" s="970" t="s">
        <v>39</v>
      </c>
      <c r="AH1" s="970"/>
      <c r="AI1" s="970"/>
      <c r="AJ1" s="970"/>
      <c r="AK1" s="970" t="s">
        <v>13</v>
      </c>
      <c r="AL1" s="970"/>
      <c r="AM1" s="970"/>
      <c r="AN1" s="970"/>
      <c r="AO1" s="970"/>
      <c r="AP1" s="972" t="s">
        <v>41</v>
      </c>
      <c r="AQ1" s="972"/>
      <c r="AR1" s="972"/>
      <c r="AS1" s="970" t="s">
        <v>12</v>
      </c>
      <c r="AT1" s="970"/>
      <c r="AU1" s="977" t="s">
        <v>719</v>
      </c>
      <c r="AV1" s="972" t="s">
        <v>18</v>
      </c>
      <c r="AW1" s="972"/>
      <c r="AX1" s="970" t="s">
        <v>30</v>
      </c>
      <c r="AY1" s="970"/>
      <c r="AZ1" s="970"/>
      <c r="BA1" s="970"/>
      <c r="BB1" s="970"/>
      <c r="BC1" s="972" t="s">
        <v>33</v>
      </c>
      <c r="BD1" s="972"/>
      <c r="BE1" s="972"/>
      <c r="BF1" s="972"/>
      <c r="BG1" s="970" t="s">
        <v>36</v>
      </c>
      <c r="BH1" s="970"/>
      <c r="BI1" s="970"/>
      <c r="BJ1" s="970" t="s">
        <v>15</v>
      </c>
      <c r="BK1" s="970"/>
      <c r="BL1" s="970"/>
      <c r="BM1" s="970"/>
      <c r="BN1" s="970"/>
      <c r="BO1" s="972" t="s">
        <v>35</v>
      </c>
      <c r="BP1" s="972"/>
      <c r="BQ1" s="972" t="s">
        <v>342</v>
      </c>
      <c r="BR1" s="972" t="s">
        <v>115</v>
      </c>
      <c r="BS1" s="972" t="s">
        <v>343</v>
      </c>
      <c r="BT1" s="973" t="s">
        <v>117</v>
      </c>
      <c r="BU1" s="892" t="s">
        <v>16</v>
      </c>
      <c r="BV1" s="976" t="s">
        <v>345</v>
      </c>
      <c r="BW1" s="973" t="s">
        <v>561</v>
      </c>
      <c r="BX1" s="973" t="s">
        <v>121</v>
      </c>
      <c r="BY1" s="974" t="s">
        <v>122</v>
      </c>
      <c r="BZ1" s="975" t="s">
        <v>123</v>
      </c>
      <c r="CA1" s="986" t="s">
        <v>786</v>
      </c>
      <c r="CB1" s="986"/>
      <c r="CC1" s="971" t="s">
        <v>562</v>
      </c>
      <c r="CD1" s="971" t="s">
        <v>126</v>
      </c>
      <c r="CE1" s="980" t="s">
        <v>563</v>
      </c>
      <c r="CF1" s="981" t="s">
        <v>350</v>
      </c>
      <c r="CG1" s="982" t="s">
        <v>129</v>
      </c>
      <c r="CH1" s="973" t="s">
        <v>130</v>
      </c>
      <c r="CI1" s="983" t="s">
        <v>131</v>
      </c>
      <c r="CJ1" s="984" t="s">
        <v>132</v>
      </c>
      <c r="CK1" s="979" t="s">
        <v>133</v>
      </c>
      <c r="CL1" s="507"/>
      <c r="CM1" s="514" t="s">
        <v>135</v>
      </c>
      <c r="CN1" s="452"/>
      <c r="CO1" s="514"/>
      <c r="CP1" s="505"/>
    </row>
    <row r="2" spans="1:94" ht="15" customHeight="1">
      <c r="A2" s="505"/>
      <c r="B2" s="457"/>
      <c r="C2" s="966"/>
      <c r="D2" s="966"/>
      <c r="E2" s="966"/>
      <c r="F2" s="966"/>
      <c r="G2" s="966"/>
      <c r="H2" s="966"/>
      <c r="I2" s="966"/>
      <c r="J2" s="966"/>
      <c r="K2" s="966"/>
      <c r="L2" s="966"/>
      <c r="M2" s="966"/>
      <c r="N2" s="966"/>
      <c r="O2" s="966"/>
      <c r="P2" s="966"/>
      <c r="Q2" s="966"/>
      <c r="R2" s="966"/>
      <c r="S2" s="966"/>
      <c r="T2" s="966"/>
      <c r="U2" s="966"/>
      <c r="V2" s="966"/>
      <c r="W2" s="966"/>
      <c r="X2" s="966"/>
      <c r="Y2" s="966"/>
      <c r="Z2" s="966"/>
      <c r="AA2" s="966"/>
      <c r="AB2" s="966"/>
      <c r="AC2" s="966"/>
      <c r="AD2" s="966"/>
      <c r="AE2" s="966"/>
      <c r="AF2" s="966"/>
      <c r="AG2" s="970"/>
      <c r="AH2" s="970"/>
      <c r="AI2" s="970"/>
      <c r="AJ2" s="970"/>
      <c r="AK2" s="970"/>
      <c r="AL2" s="970"/>
      <c r="AM2" s="970"/>
      <c r="AN2" s="970"/>
      <c r="AO2" s="970"/>
      <c r="AP2" s="972"/>
      <c r="AQ2" s="972"/>
      <c r="AR2" s="972"/>
      <c r="AS2" s="970"/>
      <c r="AT2" s="970"/>
      <c r="AU2" s="977"/>
      <c r="AV2" s="972"/>
      <c r="AW2" s="972"/>
      <c r="AX2" s="970"/>
      <c r="AY2" s="970"/>
      <c r="AZ2" s="970"/>
      <c r="BA2" s="970"/>
      <c r="BB2" s="970"/>
      <c r="BC2" s="972"/>
      <c r="BD2" s="972"/>
      <c r="BE2" s="972"/>
      <c r="BF2" s="972"/>
      <c r="BG2" s="970"/>
      <c r="BH2" s="970"/>
      <c r="BI2" s="970"/>
      <c r="BJ2" s="970"/>
      <c r="BK2" s="970"/>
      <c r="BL2" s="970"/>
      <c r="BM2" s="970"/>
      <c r="BN2" s="970"/>
      <c r="BO2" s="972"/>
      <c r="BP2" s="972"/>
      <c r="BQ2" s="972"/>
      <c r="BR2" s="972"/>
      <c r="BS2" s="972"/>
      <c r="BT2" s="973"/>
      <c r="BU2" s="892"/>
      <c r="BV2" s="976" t="s">
        <v>146</v>
      </c>
      <c r="BW2" s="973"/>
      <c r="BX2" s="973"/>
      <c r="BY2" s="974" t="s">
        <v>147</v>
      </c>
      <c r="BZ2" s="975" t="s">
        <v>148</v>
      </c>
      <c r="CA2" s="986"/>
      <c r="CB2" s="986"/>
      <c r="CC2" s="971" t="s">
        <v>150</v>
      </c>
      <c r="CD2" s="971" t="s">
        <v>151</v>
      </c>
      <c r="CE2" s="980" t="s">
        <v>152</v>
      </c>
      <c r="CF2" s="981" t="s">
        <v>153</v>
      </c>
      <c r="CG2" s="982" t="s">
        <v>154</v>
      </c>
      <c r="CH2" s="973"/>
      <c r="CI2" s="983" t="s">
        <v>155</v>
      </c>
      <c r="CJ2" s="984" t="s">
        <v>156</v>
      </c>
      <c r="CK2" s="979" t="s">
        <v>157</v>
      </c>
      <c r="CL2" s="507"/>
      <c r="CM2" s="514" t="s">
        <v>158</v>
      </c>
      <c r="CN2" s="452"/>
      <c r="CO2" s="514"/>
      <c r="CP2" s="505"/>
    </row>
    <row r="3" spans="1:94" ht="15" customHeight="1">
      <c r="A3" s="505"/>
      <c r="B3" s="457"/>
      <c r="C3" s="508"/>
      <c r="D3" s="508"/>
      <c r="E3" s="508"/>
      <c r="F3" s="508"/>
      <c r="G3" s="508"/>
      <c r="H3" s="508"/>
      <c r="I3" s="508"/>
      <c r="J3" s="508"/>
      <c r="K3" s="508"/>
      <c r="L3" s="508"/>
      <c r="M3" s="508"/>
      <c r="N3" s="508"/>
      <c r="O3" s="511"/>
      <c r="P3" s="511"/>
      <c r="Q3" s="511"/>
      <c r="R3" s="511"/>
      <c r="S3" s="511"/>
      <c r="T3" s="508"/>
      <c r="U3" s="508"/>
      <c r="V3" s="508"/>
      <c r="W3" s="508"/>
      <c r="X3" s="508"/>
      <c r="Y3" s="508"/>
      <c r="Z3" s="512"/>
      <c r="AA3" s="512"/>
      <c r="AB3" s="512"/>
      <c r="AC3" s="512"/>
      <c r="AD3" s="512"/>
      <c r="AE3" s="512"/>
      <c r="AF3" s="512"/>
      <c r="AG3" s="506"/>
      <c r="AH3" s="512"/>
      <c r="AI3" s="506"/>
      <c r="AJ3" s="506"/>
      <c r="AK3" s="506"/>
      <c r="AL3" s="470"/>
      <c r="AM3" s="506"/>
      <c r="AN3" s="470"/>
      <c r="AO3" s="506"/>
      <c r="AP3" s="509"/>
      <c r="AQ3" s="509"/>
      <c r="AR3" s="509"/>
      <c r="AS3" s="506"/>
      <c r="AT3" s="506"/>
      <c r="AU3" s="521"/>
      <c r="AV3" s="509"/>
      <c r="AW3" s="456"/>
      <c r="AX3" s="470"/>
      <c r="AY3" s="470"/>
      <c r="AZ3" s="506"/>
      <c r="BA3" s="506"/>
      <c r="BB3" s="506"/>
      <c r="BC3" s="506"/>
      <c r="BD3" s="506"/>
      <c r="BE3" s="506"/>
      <c r="BF3" s="506"/>
      <c r="BG3" s="506"/>
      <c r="BH3" s="506"/>
      <c r="BI3" s="506"/>
      <c r="BJ3" s="506"/>
      <c r="BK3" s="506"/>
      <c r="BL3" s="506"/>
      <c r="BM3" s="506"/>
      <c r="BN3" s="470"/>
      <c r="BO3" s="506"/>
      <c r="BP3" s="506"/>
      <c r="BQ3" s="522"/>
      <c r="BR3" s="972"/>
      <c r="BS3" s="972"/>
      <c r="BT3" s="511"/>
      <c r="BU3" s="892"/>
      <c r="BV3" s="976" t="s">
        <v>169</v>
      </c>
      <c r="BW3" s="973"/>
      <c r="BX3" s="973"/>
      <c r="BY3" s="974" t="s">
        <v>170</v>
      </c>
      <c r="BZ3" s="975" t="s">
        <v>171</v>
      </c>
      <c r="CA3" s="510"/>
      <c r="CB3" s="510"/>
      <c r="CC3" s="971" t="s">
        <v>173</v>
      </c>
      <c r="CD3" s="971" t="s">
        <v>174</v>
      </c>
      <c r="CE3" s="980" t="s">
        <v>175</v>
      </c>
      <c r="CF3" s="981" t="s">
        <v>176</v>
      </c>
      <c r="CG3" s="982" t="s">
        <v>177</v>
      </c>
      <c r="CH3" s="973"/>
      <c r="CI3" s="983" t="s">
        <v>178</v>
      </c>
      <c r="CJ3" s="984"/>
      <c r="CK3" s="979" t="s">
        <v>179</v>
      </c>
      <c r="CL3" s="507"/>
      <c r="CM3" s="514" t="s">
        <v>180</v>
      </c>
      <c r="CN3" s="452" t="s">
        <v>134</v>
      </c>
      <c r="CO3" s="514"/>
      <c r="CP3" s="505"/>
    </row>
    <row r="4" spans="1:94">
      <c r="C4" s="967" t="s">
        <v>181</v>
      </c>
      <c r="D4" s="864"/>
      <c r="E4" s="864"/>
      <c r="F4" s="864"/>
      <c r="G4" s="864"/>
      <c r="H4" s="967" t="s">
        <v>182</v>
      </c>
      <c r="I4" s="967"/>
      <c r="J4" s="864"/>
      <c r="K4" s="967" t="s">
        <v>183</v>
      </c>
      <c r="L4" s="864"/>
      <c r="M4" s="864"/>
      <c r="N4" s="864"/>
      <c r="O4" s="967" t="s">
        <v>184</v>
      </c>
      <c r="P4" s="864"/>
      <c r="Q4" s="864"/>
      <c r="R4" s="864"/>
      <c r="S4" s="978" t="s">
        <v>185</v>
      </c>
      <c r="T4" s="978"/>
      <c r="U4" s="978"/>
      <c r="V4" s="978"/>
      <c r="W4" s="978"/>
      <c r="X4" s="978"/>
      <c r="Y4" s="966" t="s">
        <v>186</v>
      </c>
      <c r="Z4" s="966"/>
      <c r="AA4" s="966"/>
      <c r="AB4" s="966"/>
      <c r="AC4" s="966"/>
      <c r="AD4" s="966"/>
      <c r="AE4" s="966"/>
      <c r="AF4" s="966"/>
      <c r="AG4" s="968" t="s">
        <v>187</v>
      </c>
      <c r="AH4" s="968"/>
      <c r="AI4" s="968"/>
      <c r="AJ4" s="968"/>
      <c r="AK4" s="968" t="s">
        <v>188</v>
      </c>
      <c r="AL4" s="968"/>
      <c r="AM4" s="968"/>
      <c r="AN4" s="968"/>
      <c r="AO4" s="968"/>
      <c r="AP4" s="968" t="s">
        <v>189</v>
      </c>
      <c r="AQ4" s="968"/>
      <c r="AR4" s="969"/>
      <c r="AS4" s="968" t="s">
        <v>190</v>
      </c>
      <c r="AT4" s="969"/>
      <c r="AU4" s="471" t="s">
        <v>191</v>
      </c>
      <c r="AV4" s="968" t="s">
        <v>192</v>
      </c>
      <c r="AW4" s="969"/>
      <c r="AX4" s="968" t="s">
        <v>193</v>
      </c>
      <c r="AY4" s="969"/>
      <c r="AZ4" s="969"/>
      <c r="BA4" s="969"/>
      <c r="BB4" s="969"/>
      <c r="BC4" s="968" t="s">
        <v>194</v>
      </c>
      <c r="BD4" s="968"/>
      <c r="BE4" s="968"/>
      <c r="BF4" s="968"/>
      <c r="BG4" s="968" t="s">
        <v>195</v>
      </c>
      <c r="BH4" s="969"/>
      <c r="BI4" s="969"/>
      <c r="BJ4" s="968" t="s">
        <v>196</v>
      </c>
      <c r="BK4" s="969"/>
      <c r="BL4" s="969"/>
      <c r="BM4" s="969"/>
      <c r="BN4" s="969"/>
      <c r="BO4" s="968" t="s">
        <v>197</v>
      </c>
      <c r="BP4" s="969"/>
      <c r="BQ4" s="531" t="s">
        <v>198</v>
      </c>
      <c r="BR4" s="531" t="s">
        <v>199</v>
      </c>
      <c r="BS4" s="532" t="s">
        <v>200</v>
      </c>
      <c r="BT4" s="532" t="s">
        <v>201</v>
      </c>
      <c r="BU4" s="532" t="s">
        <v>202</v>
      </c>
      <c r="BV4" s="532" t="s">
        <v>203</v>
      </c>
      <c r="BW4" s="532" t="s">
        <v>204</v>
      </c>
      <c r="BX4" s="532" t="s">
        <v>205</v>
      </c>
      <c r="BY4" s="532" t="s">
        <v>206</v>
      </c>
      <c r="BZ4" s="532" t="s">
        <v>207</v>
      </c>
      <c r="CA4" s="985" t="s">
        <v>208</v>
      </c>
      <c r="CB4" s="851"/>
      <c r="CC4" s="532" t="s">
        <v>209</v>
      </c>
      <c r="CD4" s="532" t="s">
        <v>210</v>
      </c>
      <c r="CE4" s="532" t="s">
        <v>211</v>
      </c>
      <c r="CF4" s="532" t="s">
        <v>212</v>
      </c>
      <c r="CG4" s="532" t="s">
        <v>213</v>
      </c>
      <c r="CH4" s="532" t="s">
        <v>214</v>
      </c>
      <c r="CI4" s="532" t="s">
        <v>215</v>
      </c>
      <c r="CJ4" s="532" t="s">
        <v>216</v>
      </c>
      <c r="CK4" s="532" t="s">
        <v>217</v>
      </c>
      <c r="CL4" s="465"/>
      <c r="CN4" s="497"/>
    </row>
    <row r="5" spans="1:94">
      <c r="A5" s="501"/>
      <c r="B5" s="502"/>
      <c r="C5" s="501" t="s">
        <v>358</v>
      </c>
      <c r="D5" s="501" t="s">
        <v>359</v>
      </c>
      <c r="E5" s="501" t="s">
        <v>443</v>
      </c>
      <c r="F5" s="501" t="s">
        <v>444</v>
      </c>
      <c r="G5" s="501" t="s">
        <v>445</v>
      </c>
      <c r="H5" s="502" t="s">
        <v>564</v>
      </c>
      <c r="I5" s="502" t="s">
        <v>458</v>
      </c>
      <c r="J5" s="501" t="s">
        <v>565</v>
      </c>
      <c r="K5" s="501" t="s">
        <v>565</v>
      </c>
      <c r="L5" s="501" t="s">
        <v>448</v>
      </c>
      <c r="M5" s="501" t="s">
        <v>449</v>
      </c>
      <c r="N5" s="501" t="s">
        <v>450</v>
      </c>
      <c r="O5" s="501" t="s">
        <v>566</v>
      </c>
      <c r="P5" s="501" t="s">
        <v>451</v>
      </c>
      <c r="Q5" s="501" t="s">
        <v>452</v>
      </c>
      <c r="R5" s="501" t="s">
        <v>453</v>
      </c>
      <c r="S5" s="501" t="s">
        <v>566</v>
      </c>
      <c r="T5" s="502" t="s">
        <v>454</v>
      </c>
      <c r="U5" s="501" t="s">
        <v>455</v>
      </c>
      <c r="V5" s="501" t="s">
        <v>456</v>
      </c>
      <c r="W5" s="501" t="s">
        <v>457</v>
      </c>
      <c r="X5" s="501" t="s">
        <v>458</v>
      </c>
      <c r="Y5" s="501" t="s">
        <v>566</v>
      </c>
      <c r="Z5" s="501" t="s">
        <v>459</v>
      </c>
      <c r="AA5" s="501" t="s">
        <v>460</v>
      </c>
      <c r="AB5" s="501" t="s">
        <v>461</v>
      </c>
      <c r="AC5" s="501" t="s">
        <v>462</v>
      </c>
      <c r="AD5" s="501" t="s">
        <v>463</v>
      </c>
      <c r="AE5" s="501" t="s">
        <v>464</v>
      </c>
      <c r="AF5" s="501" t="s">
        <v>465</v>
      </c>
      <c r="AG5" s="501" t="s">
        <v>565</v>
      </c>
      <c r="AH5" s="501" t="s">
        <v>443</v>
      </c>
      <c r="AI5" s="501" t="s">
        <v>444</v>
      </c>
      <c r="AJ5" s="501" t="s">
        <v>445</v>
      </c>
      <c r="AK5" s="501" t="s">
        <v>565</v>
      </c>
      <c r="AL5" s="502" t="s">
        <v>466</v>
      </c>
      <c r="AM5" s="501" t="s">
        <v>467</v>
      </c>
      <c r="AN5" s="502" t="s">
        <v>468</v>
      </c>
      <c r="AO5" s="501" t="s">
        <v>567</v>
      </c>
      <c r="AP5" s="502" t="s">
        <v>470</v>
      </c>
      <c r="AQ5" s="501" t="s">
        <v>537</v>
      </c>
      <c r="AR5" s="501" t="s">
        <v>565</v>
      </c>
      <c r="AS5" s="501" t="s">
        <v>565</v>
      </c>
      <c r="AT5" s="501" t="s">
        <v>472</v>
      </c>
      <c r="AU5" s="502" t="s">
        <v>565</v>
      </c>
      <c r="AV5" s="501" t="s">
        <v>360</v>
      </c>
      <c r="AW5" s="502" t="s">
        <v>361</v>
      </c>
      <c r="AX5" s="502" t="s">
        <v>568</v>
      </c>
      <c r="AY5" s="502" t="s">
        <v>362</v>
      </c>
      <c r="AZ5" s="501" t="s">
        <v>443</v>
      </c>
      <c r="BA5" s="501" t="s">
        <v>444</v>
      </c>
      <c r="BB5" s="501" t="s">
        <v>445</v>
      </c>
      <c r="BC5" s="501" t="s">
        <v>565</v>
      </c>
      <c r="BD5" s="501" t="s">
        <v>470</v>
      </c>
      <c r="BE5" s="501" t="s">
        <v>537</v>
      </c>
      <c r="BF5" s="501" t="s">
        <v>569</v>
      </c>
      <c r="BG5" s="501" t="s">
        <v>451</v>
      </c>
      <c r="BH5" s="501" t="s">
        <v>452</v>
      </c>
      <c r="BI5" s="501" t="s">
        <v>565</v>
      </c>
      <c r="BJ5" s="501" t="s">
        <v>565</v>
      </c>
      <c r="BK5" s="501" t="s">
        <v>475</v>
      </c>
      <c r="BL5" s="501" t="s">
        <v>476</v>
      </c>
      <c r="BM5" s="501" t="s">
        <v>477</v>
      </c>
      <c r="BN5" s="502" t="s">
        <v>478</v>
      </c>
      <c r="BO5" s="501" t="s">
        <v>446</v>
      </c>
      <c r="BP5" s="501" t="s">
        <v>565</v>
      </c>
      <c r="BQ5" s="501"/>
      <c r="BR5" s="501"/>
      <c r="BS5" s="501"/>
      <c r="BT5" s="501"/>
      <c r="BU5" s="501"/>
      <c r="BV5" s="501"/>
      <c r="BW5" s="501"/>
      <c r="BX5" s="501"/>
      <c r="BY5" s="502"/>
      <c r="BZ5" s="501"/>
      <c r="CA5" s="501" t="s">
        <v>565</v>
      </c>
      <c r="CB5" s="501" t="s">
        <v>570</v>
      </c>
      <c r="CC5" s="501" t="s">
        <v>358</v>
      </c>
      <c r="CD5" s="501"/>
      <c r="CE5" s="501"/>
      <c r="CF5" s="501"/>
      <c r="CG5" s="501"/>
      <c r="CH5" s="501"/>
      <c r="CI5" s="501" t="s">
        <v>446</v>
      </c>
      <c r="CJ5" s="501" t="s">
        <v>473</v>
      </c>
      <c r="CK5" s="501"/>
      <c r="CL5" s="501"/>
      <c r="CM5" s="501"/>
      <c r="CN5" s="458"/>
      <c r="CO5" s="501"/>
      <c r="CP5" s="501"/>
    </row>
    <row r="6" spans="1:94">
      <c r="A6" s="513" t="s">
        <v>571</v>
      </c>
      <c r="H6" s="497"/>
      <c r="I6" s="497"/>
      <c r="T6" s="497"/>
      <c r="AA6" s="497"/>
      <c r="AG6" s="533"/>
      <c r="AL6" s="497"/>
      <c r="AN6" s="497"/>
      <c r="AP6" s="533"/>
      <c r="AQ6" s="533"/>
      <c r="AR6" s="533"/>
      <c r="BY6" s="497"/>
      <c r="CN6" s="497"/>
    </row>
    <row r="7" spans="1:94">
      <c r="A7" s="533" t="s">
        <v>87</v>
      </c>
      <c r="B7" s="461" t="s">
        <v>572</v>
      </c>
      <c r="C7" s="527">
        <v>39672436.107000001</v>
      </c>
      <c r="D7" s="527">
        <v>32969667.008000001</v>
      </c>
      <c r="E7" s="528">
        <v>1254547.5121144999</v>
      </c>
      <c r="F7" s="528">
        <v>466039.62548500003</v>
      </c>
      <c r="G7" s="528">
        <v>0</v>
      </c>
      <c r="H7" s="527">
        <v>1839247</v>
      </c>
      <c r="I7" s="527"/>
      <c r="J7" s="528">
        <v>73232066</v>
      </c>
      <c r="K7" s="528">
        <v>99217313.848000005</v>
      </c>
      <c r="L7" s="528">
        <v>367266</v>
      </c>
      <c r="M7" s="528">
        <v>560540</v>
      </c>
      <c r="N7" s="528">
        <v>0</v>
      </c>
      <c r="O7" s="528">
        <v>34917541</v>
      </c>
      <c r="P7" s="528">
        <v>726188</v>
      </c>
      <c r="Q7" s="528">
        <v>1521197</v>
      </c>
      <c r="R7" s="528">
        <v>0</v>
      </c>
      <c r="S7" s="528">
        <v>34560051</v>
      </c>
      <c r="T7" s="527">
        <v>196126</v>
      </c>
      <c r="U7" s="528">
        <v>227300</v>
      </c>
      <c r="V7" s="528">
        <v>39221</v>
      </c>
      <c r="W7" s="528">
        <v>1519220</v>
      </c>
      <c r="X7" s="528">
        <v>0</v>
      </c>
      <c r="Y7" s="528">
        <v>11294409</v>
      </c>
      <c r="Z7" s="528">
        <v>1828193</v>
      </c>
      <c r="AA7" s="528">
        <v>7532056</v>
      </c>
      <c r="AB7" s="528">
        <v>864113</v>
      </c>
      <c r="AC7" s="528">
        <v>128744</v>
      </c>
      <c r="AD7" s="528">
        <v>0</v>
      </c>
      <c r="AE7" s="528">
        <v>589243</v>
      </c>
      <c r="AF7" s="528">
        <v>35896</v>
      </c>
      <c r="AG7" s="528">
        <v>19341125</v>
      </c>
      <c r="AH7" s="528">
        <v>0</v>
      </c>
      <c r="AI7" s="528">
        <v>98080</v>
      </c>
      <c r="AJ7" s="528">
        <v>181246</v>
      </c>
      <c r="AK7" s="528">
        <v>11665805</v>
      </c>
      <c r="AL7" s="527">
        <v>23256278</v>
      </c>
      <c r="AM7" s="528">
        <v>2315451</v>
      </c>
      <c r="AN7" s="527">
        <v>8665529</v>
      </c>
      <c r="AO7" s="528">
        <v>8560</v>
      </c>
      <c r="AP7" s="528"/>
      <c r="AQ7" s="528">
        <v>282252</v>
      </c>
      <c r="AR7" s="528">
        <v>35727543</v>
      </c>
      <c r="AS7" s="528">
        <v>26897261</v>
      </c>
      <c r="AT7" s="528">
        <v>119517</v>
      </c>
      <c r="AU7" s="527">
        <v>41614119</v>
      </c>
      <c r="AV7" s="528">
        <v>18825106</v>
      </c>
      <c r="AW7" s="527">
        <v>5725261</v>
      </c>
      <c r="AX7" s="527">
        <v>12625563</v>
      </c>
      <c r="AY7" s="527">
        <v>1611653</v>
      </c>
      <c r="AZ7" s="528">
        <v>465445</v>
      </c>
      <c r="BA7" s="528">
        <v>108051</v>
      </c>
      <c r="BB7" s="528">
        <v>0</v>
      </c>
      <c r="BC7" s="528">
        <v>3998169</v>
      </c>
      <c r="BD7" s="528">
        <v>1894982</v>
      </c>
      <c r="BE7" s="528">
        <v>130691</v>
      </c>
      <c r="BF7" s="528">
        <v>2039</v>
      </c>
      <c r="BG7" s="528">
        <v>31806</v>
      </c>
      <c r="BH7" s="528">
        <v>99366</v>
      </c>
      <c r="BI7" s="528">
        <v>9552912</v>
      </c>
      <c r="BJ7" s="528">
        <v>1458652</v>
      </c>
      <c r="BK7" s="528">
        <v>3950172</v>
      </c>
      <c r="BL7" s="528">
        <v>2574447</v>
      </c>
      <c r="BM7" s="528">
        <v>1960128</v>
      </c>
      <c r="BN7" s="527">
        <v>1562168</v>
      </c>
      <c r="BO7" s="528">
        <v>301611</v>
      </c>
      <c r="BP7" s="528">
        <v>8869240</v>
      </c>
      <c r="BQ7" s="528">
        <v>11455732</v>
      </c>
      <c r="BR7" s="528">
        <v>4854935.1689999998</v>
      </c>
      <c r="BS7" s="528">
        <v>11998842</v>
      </c>
      <c r="BT7" s="528">
        <v>4829190</v>
      </c>
      <c r="BU7" s="528">
        <v>4412965</v>
      </c>
      <c r="BV7" s="528">
        <v>4935872</v>
      </c>
      <c r="BW7" s="528">
        <v>3770130</v>
      </c>
      <c r="BX7" s="528">
        <v>1903342</v>
      </c>
      <c r="BY7" s="527">
        <v>2006889</v>
      </c>
      <c r="BZ7" s="528">
        <v>986478</v>
      </c>
      <c r="CA7" s="528">
        <v>186473</v>
      </c>
      <c r="CB7" s="528">
        <v>1137333</v>
      </c>
      <c r="CC7" s="528">
        <v>372122</v>
      </c>
      <c r="CD7" s="528">
        <v>546570</v>
      </c>
      <c r="CE7" s="528">
        <v>0</v>
      </c>
      <c r="CF7" s="528">
        <v>433869</v>
      </c>
      <c r="CG7" s="528">
        <v>370906</v>
      </c>
      <c r="CH7" s="528">
        <v>91965</v>
      </c>
      <c r="CI7" s="528">
        <v>0</v>
      </c>
      <c r="CJ7" s="528">
        <v>41019</v>
      </c>
      <c r="CK7" s="528">
        <v>9545</v>
      </c>
      <c r="CL7" s="530">
        <v>645823026.26959956</v>
      </c>
      <c r="CM7" s="496">
        <v>645823026.26959944</v>
      </c>
      <c r="CN7" s="463">
        <v>0</v>
      </c>
      <c r="CP7" s="528"/>
    </row>
    <row r="8" spans="1:94">
      <c r="A8" s="533" t="s">
        <v>87</v>
      </c>
      <c r="B8" s="461" t="s">
        <v>573</v>
      </c>
      <c r="C8" s="527">
        <v>8384940.8959999997</v>
      </c>
      <c r="D8" s="528">
        <v>7842655.432</v>
      </c>
      <c r="E8" s="528">
        <v>68293.938886839998</v>
      </c>
      <c r="F8" s="528">
        <v>67008.006100279992</v>
      </c>
      <c r="G8" s="528">
        <v>0</v>
      </c>
      <c r="H8" s="527">
        <v>64503</v>
      </c>
      <c r="I8" s="527"/>
      <c r="J8" s="528">
        <v>2568282</v>
      </c>
      <c r="K8" s="528">
        <v>4639365.4450000003</v>
      </c>
      <c r="L8" s="528">
        <v>28326</v>
      </c>
      <c r="M8" s="528">
        <v>47296</v>
      </c>
      <c r="N8" s="528">
        <v>0</v>
      </c>
      <c r="O8" s="528">
        <v>5131228</v>
      </c>
      <c r="P8" s="528">
        <v>0</v>
      </c>
      <c r="Q8" s="528">
        <v>0</v>
      </c>
      <c r="R8" s="528">
        <v>0</v>
      </c>
      <c r="S8" s="528">
        <v>3712193</v>
      </c>
      <c r="T8" s="527">
        <v>17673</v>
      </c>
      <c r="U8" s="528">
        <v>20483</v>
      </c>
      <c r="V8" s="528">
        <v>3534</v>
      </c>
      <c r="W8" s="528">
        <v>136901</v>
      </c>
      <c r="X8" s="528">
        <v>0</v>
      </c>
      <c r="Y8" s="528">
        <v>2727244</v>
      </c>
      <c r="Z8" s="528">
        <v>357938</v>
      </c>
      <c r="AA8" s="528">
        <v>1448991</v>
      </c>
      <c r="AB8" s="528">
        <v>224492</v>
      </c>
      <c r="AC8" s="528">
        <v>46430</v>
      </c>
      <c r="AD8" s="528">
        <v>0</v>
      </c>
      <c r="AE8" s="528">
        <v>0</v>
      </c>
      <c r="AF8" s="528">
        <v>0</v>
      </c>
      <c r="AG8" s="528">
        <v>2063038</v>
      </c>
      <c r="AH8" s="528">
        <v>0</v>
      </c>
      <c r="AI8" s="528">
        <v>88338</v>
      </c>
      <c r="AJ8" s="528">
        <v>117907</v>
      </c>
      <c r="AK8" s="528">
        <v>276494</v>
      </c>
      <c r="AL8" s="527">
        <v>806296</v>
      </c>
      <c r="AM8" s="528">
        <v>55514</v>
      </c>
      <c r="AN8" s="527">
        <v>117651</v>
      </c>
      <c r="AO8" s="528">
        <v>0</v>
      </c>
      <c r="AP8" s="528"/>
      <c r="AQ8" s="528">
        <v>0</v>
      </c>
      <c r="AR8" s="528">
        <v>1996371</v>
      </c>
      <c r="AS8" s="528">
        <v>7053813</v>
      </c>
      <c r="AT8" s="528">
        <v>457</v>
      </c>
      <c r="AU8" s="527">
        <v>1030044</v>
      </c>
      <c r="AV8" s="528">
        <v>69386</v>
      </c>
      <c r="AW8" s="527">
        <v>9058</v>
      </c>
      <c r="AX8" s="527">
        <v>2640548</v>
      </c>
      <c r="AY8" s="527">
        <v>337065</v>
      </c>
      <c r="AZ8" s="528">
        <v>0</v>
      </c>
      <c r="BA8" s="528">
        <v>0</v>
      </c>
      <c r="BB8" s="528">
        <v>0</v>
      </c>
      <c r="BC8" s="528">
        <v>1703719</v>
      </c>
      <c r="BD8" s="528">
        <v>0</v>
      </c>
      <c r="BE8" s="528">
        <v>0</v>
      </c>
      <c r="BF8" s="528">
        <v>0</v>
      </c>
      <c r="BG8" s="528">
        <v>0</v>
      </c>
      <c r="BH8" s="528">
        <v>0</v>
      </c>
      <c r="BI8" s="528">
        <v>3281036</v>
      </c>
      <c r="BJ8" s="528">
        <v>152031</v>
      </c>
      <c r="BK8" s="528">
        <v>63007</v>
      </c>
      <c r="BL8" s="528">
        <v>41326</v>
      </c>
      <c r="BM8" s="528">
        <v>21775</v>
      </c>
      <c r="BN8" s="527">
        <v>5110</v>
      </c>
      <c r="BO8" s="528">
        <v>99</v>
      </c>
      <c r="BP8" s="528">
        <v>1713344</v>
      </c>
      <c r="BQ8" s="528">
        <v>507030</v>
      </c>
      <c r="BR8" s="528">
        <v>1109866.8419999999</v>
      </c>
      <c r="BS8" s="528">
        <v>243326</v>
      </c>
      <c r="BT8" s="528">
        <v>383632</v>
      </c>
      <c r="BU8" s="528">
        <v>241897</v>
      </c>
      <c r="BV8" s="528">
        <v>533751</v>
      </c>
      <c r="BW8" s="528">
        <v>503294</v>
      </c>
      <c r="BX8" s="528">
        <v>235069</v>
      </c>
      <c r="BY8" s="527">
        <v>0</v>
      </c>
      <c r="BZ8" s="528">
        <v>248307</v>
      </c>
      <c r="CA8" s="528">
        <v>21990</v>
      </c>
      <c r="CB8" s="528">
        <v>37927</v>
      </c>
      <c r="CC8" s="528">
        <v>2067</v>
      </c>
      <c r="CD8" s="528">
        <v>49236</v>
      </c>
      <c r="CE8" s="528">
        <v>0</v>
      </c>
      <c r="CF8" s="528">
        <v>10246</v>
      </c>
      <c r="CG8" s="528">
        <v>0</v>
      </c>
      <c r="CH8" s="528">
        <v>21843</v>
      </c>
      <c r="CI8" s="528">
        <v>0</v>
      </c>
      <c r="CJ8" s="528">
        <v>19</v>
      </c>
      <c r="CK8" s="528">
        <v>0</v>
      </c>
      <c r="CL8" s="530">
        <v>65330705.55998712</v>
      </c>
      <c r="CM8" s="496">
        <v>65330705.559987128</v>
      </c>
      <c r="CN8" s="463">
        <v>0</v>
      </c>
      <c r="CP8" s="528"/>
    </row>
    <row r="9" spans="1:94">
      <c r="A9" s="533" t="s">
        <v>87</v>
      </c>
      <c r="B9" s="461" t="s">
        <v>574</v>
      </c>
      <c r="C9" s="527">
        <v>4973012.5011400003</v>
      </c>
      <c r="D9" s="528">
        <v>4444774.6410339996</v>
      </c>
      <c r="E9" s="528">
        <v>240926.5239732</v>
      </c>
      <c r="F9" s="528">
        <v>50743.843661599902</v>
      </c>
      <c r="G9" s="528">
        <v>0</v>
      </c>
      <c r="H9" s="527">
        <v>311185</v>
      </c>
      <c r="I9" s="527"/>
      <c r="J9" s="528">
        <v>12390229</v>
      </c>
      <c r="K9" s="528">
        <v>11363366.216</v>
      </c>
      <c r="L9" s="528">
        <v>30918</v>
      </c>
      <c r="M9" s="528">
        <v>42283</v>
      </c>
      <c r="N9" s="528">
        <v>0</v>
      </c>
      <c r="O9" s="528">
        <v>8843056</v>
      </c>
      <c r="P9" s="528">
        <v>0</v>
      </c>
      <c r="Q9" s="528">
        <v>0</v>
      </c>
      <c r="R9" s="528">
        <v>0</v>
      </c>
      <c r="S9" s="528">
        <v>3129899</v>
      </c>
      <c r="T9" s="527">
        <v>0</v>
      </c>
      <c r="U9" s="528">
        <v>0</v>
      </c>
      <c r="V9" s="528">
        <v>0</v>
      </c>
      <c r="W9" s="528">
        <v>0</v>
      </c>
      <c r="X9" s="528">
        <v>0</v>
      </c>
      <c r="Y9" s="528">
        <v>1846341</v>
      </c>
      <c r="Z9" s="528">
        <v>769407</v>
      </c>
      <c r="AA9" s="528">
        <v>1029544</v>
      </c>
      <c r="AB9" s="528">
        <v>137996</v>
      </c>
      <c r="AC9" s="528">
        <v>54540</v>
      </c>
      <c r="AD9" s="528">
        <v>0</v>
      </c>
      <c r="AE9" s="528">
        <v>0</v>
      </c>
      <c r="AF9" s="528">
        <v>0</v>
      </c>
      <c r="AG9" s="528">
        <v>2539529</v>
      </c>
      <c r="AH9" s="528">
        <v>0</v>
      </c>
      <c r="AI9" s="528">
        <v>18395</v>
      </c>
      <c r="AJ9" s="528">
        <v>21354</v>
      </c>
      <c r="AK9" s="528">
        <v>685704</v>
      </c>
      <c r="AL9" s="527">
        <v>505536</v>
      </c>
      <c r="AM9" s="528">
        <v>19369</v>
      </c>
      <c r="AN9" s="527">
        <v>11878</v>
      </c>
      <c r="AO9" s="528">
        <v>87</v>
      </c>
      <c r="AP9" s="528"/>
      <c r="AQ9" s="528">
        <v>0</v>
      </c>
      <c r="AR9" s="528">
        <v>3874550</v>
      </c>
      <c r="AS9" s="528">
        <v>2015209</v>
      </c>
      <c r="AT9" s="528">
        <v>1263</v>
      </c>
      <c r="AU9" s="527">
        <v>181761</v>
      </c>
      <c r="AV9" s="528">
        <v>495323</v>
      </c>
      <c r="AW9" s="527">
        <v>135629</v>
      </c>
      <c r="AX9" s="527">
        <v>556704</v>
      </c>
      <c r="AY9" s="527">
        <v>71063</v>
      </c>
      <c r="AZ9" s="528">
        <v>11153</v>
      </c>
      <c r="BA9" s="528">
        <v>505</v>
      </c>
      <c r="BB9" s="528">
        <v>0</v>
      </c>
      <c r="BC9" s="528">
        <v>1926943</v>
      </c>
      <c r="BD9" s="528">
        <v>79182</v>
      </c>
      <c r="BE9" s="528">
        <v>0</v>
      </c>
      <c r="BF9" s="528">
        <v>0</v>
      </c>
      <c r="BG9" s="528">
        <v>0</v>
      </c>
      <c r="BH9" s="528">
        <v>0</v>
      </c>
      <c r="BI9" s="528">
        <v>672925</v>
      </c>
      <c r="BJ9" s="528">
        <v>33324</v>
      </c>
      <c r="BK9" s="528">
        <v>57389</v>
      </c>
      <c r="BL9" s="528">
        <v>97493</v>
      </c>
      <c r="BM9" s="528">
        <v>97995</v>
      </c>
      <c r="BN9" s="527">
        <v>23602</v>
      </c>
      <c r="BO9" s="528">
        <v>537</v>
      </c>
      <c r="BP9" s="528">
        <v>276913</v>
      </c>
      <c r="BQ9" s="528">
        <v>1015474</v>
      </c>
      <c r="BR9" s="528">
        <v>647469.64261400001</v>
      </c>
      <c r="BS9" s="528">
        <v>541057</v>
      </c>
      <c r="BT9" s="528">
        <v>74399</v>
      </c>
      <c r="BU9" s="528">
        <v>58493</v>
      </c>
      <c r="BV9" s="528">
        <v>104587</v>
      </c>
      <c r="BW9" s="528">
        <v>130888</v>
      </c>
      <c r="BX9" s="528">
        <v>69602</v>
      </c>
      <c r="BY9" s="527">
        <v>743</v>
      </c>
      <c r="BZ9" s="528">
        <v>30600</v>
      </c>
      <c r="CA9" s="528">
        <v>1558</v>
      </c>
      <c r="CB9" s="528">
        <v>32368</v>
      </c>
      <c r="CC9" s="528">
        <v>63069</v>
      </c>
      <c r="CD9" s="528">
        <v>44771</v>
      </c>
      <c r="CE9" s="528">
        <v>6360</v>
      </c>
      <c r="CF9" s="528">
        <v>891</v>
      </c>
      <c r="CG9" s="528">
        <v>218</v>
      </c>
      <c r="CH9" s="528">
        <v>50764</v>
      </c>
      <c r="CI9" s="528">
        <v>0</v>
      </c>
      <c r="CJ9" s="528">
        <v>999</v>
      </c>
      <c r="CK9" s="528">
        <v>0</v>
      </c>
      <c r="CL9" s="530">
        <v>66943847.368422799</v>
      </c>
      <c r="CM9" s="496">
        <v>66943847.368422791</v>
      </c>
      <c r="CN9" s="463">
        <v>0</v>
      </c>
      <c r="CP9" s="528"/>
    </row>
    <row r="10" spans="1:94">
      <c r="A10" s="533" t="s">
        <v>87</v>
      </c>
      <c r="B10" s="461" t="s">
        <v>575</v>
      </c>
      <c r="C10" s="527">
        <v>3069712.469</v>
      </c>
      <c r="D10" s="528">
        <v>1820883.6129999999</v>
      </c>
      <c r="E10" s="528">
        <v>36812.197999999997</v>
      </c>
      <c r="F10" s="528">
        <v>5644.8969999999999</v>
      </c>
      <c r="G10" s="528">
        <v>0</v>
      </c>
      <c r="H10" s="527">
        <v>204205</v>
      </c>
      <c r="I10" s="527"/>
      <c r="J10" s="528">
        <v>8130692</v>
      </c>
      <c r="K10" s="528">
        <v>0</v>
      </c>
      <c r="L10" s="528">
        <v>0</v>
      </c>
      <c r="M10" s="528">
        <v>0</v>
      </c>
      <c r="N10" s="528">
        <v>0</v>
      </c>
      <c r="O10" s="528">
        <v>18725957</v>
      </c>
      <c r="P10" s="528">
        <v>0</v>
      </c>
      <c r="Q10" s="528">
        <v>0</v>
      </c>
      <c r="R10" s="528">
        <v>0</v>
      </c>
      <c r="S10" s="528">
        <v>2165585</v>
      </c>
      <c r="T10" s="527">
        <v>0</v>
      </c>
      <c r="U10" s="528">
        <v>0</v>
      </c>
      <c r="V10" s="528">
        <v>0</v>
      </c>
      <c r="W10" s="528">
        <v>0</v>
      </c>
      <c r="X10" s="528">
        <v>0</v>
      </c>
      <c r="Y10" s="528">
        <v>0</v>
      </c>
      <c r="Z10" s="528">
        <v>0</v>
      </c>
      <c r="AA10" s="528">
        <v>0</v>
      </c>
      <c r="AB10" s="528">
        <v>0</v>
      </c>
      <c r="AC10" s="528">
        <v>0</v>
      </c>
      <c r="AD10" s="528">
        <v>0</v>
      </c>
      <c r="AE10" s="528">
        <v>0</v>
      </c>
      <c r="AF10" s="528">
        <v>0</v>
      </c>
      <c r="AG10" s="528">
        <v>2876082</v>
      </c>
      <c r="AH10" s="528">
        <v>0</v>
      </c>
      <c r="AI10" s="528">
        <v>0</v>
      </c>
      <c r="AJ10" s="528">
        <v>304185</v>
      </c>
      <c r="AK10" s="528">
        <v>186882</v>
      </c>
      <c r="AL10" s="527">
        <v>1373092</v>
      </c>
      <c r="AM10" s="528">
        <v>32871</v>
      </c>
      <c r="AN10" s="527">
        <v>0</v>
      </c>
      <c r="AO10" s="528">
        <v>0</v>
      </c>
      <c r="AP10" s="528"/>
      <c r="AQ10" s="528">
        <v>0</v>
      </c>
      <c r="AR10" s="528">
        <v>3943254</v>
      </c>
      <c r="AS10" s="528">
        <v>2070451</v>
      </c>
      <c r="AT10" s="528">
        <v>0</v>
      </c>
      <c r="AU10" s="527">
        <v>27324</v>
      </c>
      <c r="AV10" s="528">
        <v>5857</v>
      </c>
      <c r="AW10" s="527">
        <v>0</v>
      </c>
      <c r="AX10" s="527">
        <v>439997</v>
      </c>
      <c r="AY10" s="527">
        <v>56166</v>
      </c>
      <c r="AZ10" s="528">
        <v>0</v>
      </c>
      <c r="BA10" s="528">
        <v>0</v>
      </c>
      <c r="BB10" s="528">
        <v>0</v>
      </c>
      <c r="BC10" s="528">
        <v>730026</v>
      </c>
      <c r="BD10" s="528">
        <v>0</v>
      </c>
      <c r="BE10" s="528">
        <v>0</v>
      </c>
      <c r="BF10" s="528">
        <v>0</v>
      </c>
      <c r="BG10" s="528">
        <v>0</v>
      </c>
      <c r="BH10" s="528">
        <v>0</v>
      </c>
      <c r="BI10" s="528">
        <v>771573</v>
      </c>
      <c r="BJ10" s="528">
        <v>0</v>
      </c>
      <c r="BK10" s="528">
        <v>0</v>
      </c>
      <c r="BL10" s="528">
        <v>0</v>
      </c>
      <c r="BM10" s="528">
        <v>0</v>
      </c>
      <c r="BN10" s="527">
        <v>0</v>
      </c>
      <c r="BO10" s="528">
        <v>28339</v>
      </c>
      <c r="BP10" s="528">
        <v>1460883</v>
      </c>
      <c r="BQ10" s="528">
        <v>9330</v>
      </c>
      <c r="BR10" s="528">
        <v>406013.49900000001</v>
      </c>
      <c r="BS10" s="528">
        <v>8639</v>
      </c>
      <c r="BT10" s="528">
        <v>0</v>
      </c>
      <c r="BU10" s="528">
        <v>0</v>
      </c>
      <c r="BV10" s="528">
        <v>0</v>
      </c>
      <c r="BW10" s="528">
        <v>0</v>
      </c>
      <c r="BX10" s="528">
        <v>20287</v>
      </c>
      <c r="BY10" s="527">
        <v>7093</v>
      </c>
      <c r="BZ10" s="528">
        <v>873221</v>
      </c>
      <c r="CA10" s="528">
        <v>0</v>
      </c>
      <c r="CB10" s="528">
        <v>0</v>
      </c>
      <c r="CC10" s="528">
        <v>0</v>
      </c>
      <c r="CD10" s="528">
        <v>10000</v>
      </c>
      <c r="CE10" s="528">
        <v>0</v>
      </c>
      <c r="CF10" s="528">
        <v>577</v>
      </c>
      <c r="CG10" s="528">
        <v>932</v>
      </c>
      <c r="CH10" s="528">
        <v>0</v>
      </c>
      <c r="CI10" s="528">
        <v>0</v>
      </c>
      <c r="CJ10" s="528">
        <v>0</v>
      </c>
      <c r="CK10" s="528">
        <v>0</v>
      </c>
      <c r="CL10" s="530">
        <v>49802566.675999999</v>
      </c>
      <c r="CM10" s="496">
        <v>49802566.675999999</v>
      </c>
      <c r="CN10" s="463">
        <v>0</v>
      </c>
      <c r="CP10" s="528"/>
    </row>
    <row r="11" spans="1:94">
      <c r="A11" s="533" t="s">
        <v>87</v>
      </c>
      <c r="B11" s="461" t="s">
        <v>576</v>
      </c>
      <c r="C11" s="528">
        <v>10316654.220559999</v>
      </c>
      <c r="D11" s="528">
        <v>8836083.5757359993</v>
      </c>
      <c r="E11" s="528">
        <v>51498.599879186499</v>
      </c>
      <c r="F11" s="528">
        <v>25850.595488812502</v>
      </c>
      <c r="G11" s="528">
        <v>0</v>
      </c>
      <c r="H11" s="527">
        <v>328568</v>
      </c>
      <c r="I11" s="527"/>
      <c r="J11" s="528">
        <v>13082345</v>
      </c>
      <c r="K11" s="528">
        <v>7070225.1210000003</v>
      </c>
      <c r="L11" s="528">
        <v>27520</v>
      </c>
      <c r="M11" s="528">
        <v>59159</v>
      </c>
      <c r="N11" s="528">
        <v>0</v>
      </c>
      <c r="O11" s="528">
        <v>10562855</v>
      </c>
      <c r="P11" s="528">
        <v>0</v>
      </c>
      <c r="Q11" s="528">
        <v>274518</v>
      </c>
      <c r="R11" s="528">
        <v>0</v>
      </c>
      <c r="S11" s="528">
        <v>6939647</v>
      </c>
      <c r="T11" s="527">
        <v>14993</v>
      </c>
      <c r="U11" s="528">
        <v>17376</v>
      </c>
      <c r="V11" s="528">
        <v>2998</v>
      </c>
      <c r="W11" s="528">
        <v>116135</v>
      </c>
      <c r="X11" s="528">
        <v>0</v>
      </c>
      <c r="Y11" s="528">
        <v>4602690</v>
      </c>
      <c r="Z11" s="528">
        <v>612080</v>
      </c>
      <c r="AA11" s="528">
        <v>2618348</v>
      </c>
      <c r="AB11" s="528">
        <v>517611</v>
      </c>
      <c r="AC11" s="528">
        <v>126252</v>
      </c>
      <c r="AD11" s="528">
        <v>0</v>
      </c>
      <c r="AE11" s="528">
        <v>0</v>
      </c>
      <c r="AF11" s="528">
        <v>0</v>
      </c>
      <c r="AG11" s="528">
        <v>5433546</v>
      </c>
      <c r="AH11" s="528">
        <v>0</v>
      </c>
      <c r="AI11" s="528">
        <v>139736</v>
      </c>
      <c r="AJ11" s="528">
        <v>5521</v>
      </c>
      <c r="AK11" s="528">
        <v>467960</v>
      </c>
      <c r="AL11" s="527">
        <v>2233196</v>
      </c>
      <c r="AM11" s="528">
        <v>147287</v>
      </c>
      <c r="AN11" s="527">
        <v>308706</v>
      </c>
      <c r="AO11" s="528">
        <v>154</v>
      </c>
      <c r="AP11" s="528"/>
      <c r="AQ11" s="528">
        <v>58859</v>
      </c>
      <c r="AR11" s="528">
        <v>3322350</v>
      </c>
      <c r="AS11" s="528">
        <v>4791775</v>
      </c>
      <c r="AT11" s="528">
        <v>3689</v>
      </c>
      <c r="AU11" s="527">
        <v>6400224</v>
      </c>
      <c r="AV11" s="528">
        <v>1215643</v>
      </c>
      <c r="AW11" s="527">
        <v>668060</v>
      </c>
      <c r="AX11" s="527">
        <v>4439140</v>
      </c>
      <c r="AY11" s="527">
        <v>566658</v>
      </c>
      <c r="AZ11" s="528">
        <v>13674</v>
      </c>
      <c r="BA11" s="528">
        <v>1799</v>
      </c>
      <c r="BB11" s="528">
        <v>0</v>
      </c>
      <c r="BC11" s="528">
        <v>4681606</v>
      </c>
      <c r="BD11" s="528">
        <v>628332</v>
      </c>
      <c r="BE11" s="528">
        <v>5145</v>
      </c>
      <c r="BF11" s="528">
        <v>0</v>
      </c>
      <c r="BG11" s="528">
        <v>0</v>
      </c>
      <c r="BH11" s="528">
        <v>0</v>
      </c>
      <c r="BI11" s="528">
        <v>1064569</v>
      </c>
      <c r="BJ11" s="528">
        <v>191002</v>
      </c>
      <c r="BK11" s="528">
        <v>243332</v>
      </c>
      <c r="BL11" s="528">
        <v>152377</v>
      </c>
      <c r="BM11" s="528">
        <v>80050</v>
      </c>
      <c r="BN11" s="527">
        <v>41100</v>
      </c>
      <c r="BO11" s="528">
        <v>978</v>
      </c>
      <c r="BP11" s="528">
        <v>1703740</v>
      </c>
      <c r="BQ11" s="528">
        <v>1390880</v>
      </c>
      <c r="BR11" s="528">
        <v>1600845.9130559999</v>
      </c>
      <c r="BS11" s="528">
        <v>541088</v>
      </c>
      <c r="BT11" s="528">
        <v>790012</v>
      </c>
      <c r="BU11" s="528">
        <v>464047</v>
      </c>
      <c r="BV11" s="528">
        <v>97921</v>
      </c>
      <c r="BW11" s="528">
        <v>1075454</v>
      </c>
      <c r="BX11" s="528">
        <v>485090</v>
      </c>
      <c r="BY11" s="527">
        <v>69824</v>
      </c>
      <c r="BZ11" s="528">
        <v>104404</v>
      </c>
      <c r="CA11" s="528">
        <v>15006</v>
      </c>
      <c r="CB11" s="528">
        <v>51791</v>
      </c>
      <c r="CC11" s="528">
        <v>182900</v>
      </c>
      <c r="CD11" s="528">
        <v>13555</v>
      </c>
      <c r="CE11" s="528">
        <v>130101</v>
      </c>
      <c r="CF11" s="528">
        <v>73862</v>
      </c>
      <c r="CG11" s="528">
        <v>74564</v>
      </c>
      <c r="CH11" s="528">
        <v>59655</v>
      </c>
      <c r="CI11" s="528">
        <v>0</v>
      </c>
      <c r="CJ11" s="528">
        <v>1717</v>
      </c>
      <c r="CK11" s="528">
        <v>0</v>
      </c>
      <c r="CL11" s="530">
        <v>112436332.02572</v>
      </c>
      <c r="CM11" s="496">
        <v>112436332.02572</v>
      </c>
      <c r="CN11" s="463">
        <v>0</v>
      </c>
      <c r="CP11" s="528"/>
    </row>
    <row r="12" spans="1:94">
      <c r="A12" s="513"/>
      <c r="B12" s="524" t="s">
        <v>577</v>
      </c>
      <c r="C12" s="496">
        <v>66416756.193699993</v>
      </c>
      <c r="D12" s="496">
        <v>55914064.269769996</v>
      </c>
      <c r="E12" s="496">
        <v>1652078.7728537265</v>
      </c>
      <c r="F12" s="496">
        <v>615286.96773569251</v>
      </c>
      <c r="G12" s="496">
        <v>0</v>
      </c>
      <c r="H12" s="499">
        <v>2747708</v>
      </c>
      <c r="I12" s="499">
        <v>0</v>
      </c>
      <c r="J12" s="496">
        <v>109403614</v>
      </c>
      <c r="K12" s="496">
        <v>122290270.63000003</v>
      </c>
      <c r="L12" s="496">
        <v>454030</v>
      </c>
      <c r="M12" s="496">
        <v>709278</v>
      </c>
      <c r="N12" s="496">
        <v>0</v>
      </c>
      <c r="O12" s="496">
        <v>78180637</v>
      </c>
      <c r="P12" s="496">
        <v>726188</v>
      </c>
      <c r="Q12" s="496">
        <v>1795715</v>
      </c>
      <c r="R12" s="496">
        <v>0</v>
      </c>
      <c r="S12" s="496">
        <v>50507375</v>
      </c>
      <c r="T12" s="499">
        <v>228792</v>
      </c>
      <c r="U12" s="496">
        <v>265159</v>
      </c>
      <c r="V12" s="496">
        <v>45753</v>
      </c>
      <c r="W12" s="496">
        <v>1772256</v>
      </c>
      <c r="X12" s="496">
        <v>0</v>
      </c>
      <c r="Y12" s="496">
        <v>20470684</v>
      </c>
      <c r="Z12" s="496">
        <v>3567618</v>
      </c>
      <c r="AA12" s="496">
        <v>12628939</v>
      </c>
      <c r="AB12" s="496">
        <v>1744212</v>
      </c>
      <c r="AC12" s="496">
        <v>355966</v>
      </c>
      <c r="AD12" s="496">
        <v>0</v>
      </c>
      <c r="AE12" s="496">
        <v>589243</v>
      </c>
      <c r="AF12" s="496">
        <v>35896</v>
      </c>
      <c r="AG12" s="496">
        <v>32253320</v>
      </c>
      <c r="AH12" s="496">
        <v>0</v>
      </c>
      <c r="AI12" s="496">
        <v>344549</v>
      </c>
      <c r="AJ12" s="496">
        <v>630213</v>
      </c>
      <c r="AK12" s="496">
        <v>13282845</v>
      </c>
      <c r="AL12" s="499">
        <v>28174398</v>
      </c>
      <c r="AM12" s="496">
        <v>2570492</v>
      </c>
      <c r="AN12" s="499">
        <v>9103764</v>
      </c>
      <c r="AO12" s="496">
        <v>8801</v>
      </c>
      <c r="AP12" s="496">
        <v>0</v>
      </c>
      <c r="AQ12" s="496">
        <v>341111</v>
      </c>
      <c r="AR12" s="496">
        <v>48864068</v>
      </c>
      <c r="AS12" s="496">
        <v>42828509</v>
      </c>
      <c r="AT12" s="496">
        <v>124926</v>
      </c>
      <c r="AU12" s="499">
        <v>49253472</v>
      </c>
      <c r="AV12" s="496">
        <v>20611315</v>
      </c>
      <c r="AW12" s="499">
        <v>6538008</v>
      </c>
      <c r="AX12" s="499">
        <v>20701952</v>
      </c>
      <c r="AY12" s="499">
        <v>2642605</v>
      </c>
      <c r="AZ12" s="496">
        <v>490272</v>
      </c>
      <c r="BA12" s="496">
        <v>110355</v>
      </c>
      <c r="BB12" s="496">
        <v>0</v>
      </c>
      <c r="BC12" s="496">
        <v>13040463</v>
      </c>
      <c r="BD12" s="496">
        <v>2602496</v>
      </c>
      <c r="BE12" s="496">
        <v>135836</v>
      </c>
      <c r="BF12" s="496">
        <v>2039</v>
      </c>
      <c r="BG12" s="496">
        <v>31806</v>
      </c>
      <c r="BH12" s="496">
        <v>99366</v>
      </c>
      <c r="BI12" s="496">
        <v>15343015</v>
      </c>
      <c r="BJ12" s="496">
        <v>1835009</v>
      </c>
      <c r="BK12" s="496">
        <v>4313900</v>
      </c>
      <c r="BL12" s="496">
        <v>2865643</v>
      </c>
      <c r="BM12" s="496">
        <v>2159948</v>
      </c>
      <c r="BN12" s="499">
        <v>1631980</v>
      </c>
      <c r="BO12" s="496">
        <v>331564</v>
      </c>
      <c r="BP12" s="496">
        <v>14024120</v>
      </c>
      <c r="BQ12" s="496">
        <v>14378446</v>
      </c>
      <c r="BR12" s="496">
        <v>8619131.0656699985</v>
      </c>
      <c r="BS12" s="496">
        <v>13332952</v>
      </c>
      <c r="BT12" s="496">
        <v>6077233</v>
      </c>
      <c r="BU12" s="496">
        <v>5177402</v>
      </c>
      <c r="BV12" s="496">
        <v>5672131</v>
      </c>
      <c r="BW12" s="496">
        <v>5479766</v>
      </c>
      <c r="BX12" s="496">
        <v>2713390</v>
      </c>
      <c r="BY12" s="499">
        <v>2084549</v>
      </c>
      <c r="BZ12" s="496">
        <v>2243010</v>
      </c>
      <c r="CA12" s="496">
        <v>225027</v>
      </c>
      <c r="CB12" s="496">
        <v>1259419</v>
      </c>
      <c r="CC12" s="496">
        <v>620158</v>
      </c>
      <c r="CD12" s="496">
        <v>664132</v>
      </c>
      <c r="CE12" s="496">
        <v>136461</v>
      </c>
      <c r="CF12" s="496">
        <v>519445</v>
      </c>
      <c r="CG12" s="496">
        <v>446620</v>
      </c>
      <c r="CH12" s="496">
        <v>224227</v>
      </c>
      <c r="CI12" s="496">
        <v>0</v>
      </c>
      <c r="CJ12" s="496">
        <v>43754</v>
      </c>
      <c r="CK12" s="496">
        <v>9545</v>
      </c>
      <c r="CL12" s="530">
        <v>940336477.89972949</v>
      </c>
      <c r="CM12" s="496">
        <v>940336477.89972925</v>
      </c>
      <c r="CN12" s="463">
        <v>0</v>
      </c>
      <c r="CP12" s="496"/>
    </row>
    <row r="13" spans="1:94">
      <c r="A13" s="513"/>
      <c r="B13" s="364"/>
      <c r="H13" s="497"/>
      <c r="I13" s="497"/>
      <c r="T13" s="497"/>
      <c r="AA13" s="497"/>
      <c r="AG13" s="533"/>
      <c r="AL13" s="497"/>
      <c r="AN13" s="497"/>
      <c r="AP13" s="533"/>
      <c r="AQ13" s="533"/>
      <c r="AR13" s="533"/>
      <c r="BY13" s="497"/>
      <c r="CL13" s="530"/>
      <c r="CM13" s="496"/>
      <c r="CN13" s="463">
        <v>0</v>
      </c>
    </row>
    <row r="14" spans="1:94">
      <c r="A14" s="515" t="s">
        <v>578</v>
      </c>
      <c r="B14" s="364"/>
      <c r="H14" s="497"/>
      <c r="I14" s="497"/>
      <c r="T14" s="497"/>
      <c r="AA14" s="497"/>
      <c r="AG14" s="533"/>
      <c r="AL14" s="497"/>
      <c r="AN14" s="497"/>
      <c r="AP14" s="533"/>
      <c r="AQ14" s="533"/>
      <c r="AR14" s="533"/>
      <c r="BY14" s="497"/>
      <c r="CL14" s="530"/>
      <c r="CM14" s="496"/>
      <c r="CN14" s="463">
        <v>0</v>
      </c>
    </row>
    <row r="15" spans="1:94">
      <c r="A15" s="533" t="s">
        <v>87</v>
      </c>
      <c r="B15" s="453" t="s">
        <v>572</v>
      </c>
      <c r="C15" s="527">
        <v>6002332.176</v>
      </c>
      <c r="D15" s="527">
        <v>0</v>
      </c>
      <c r="E15" s="527">
        <v>0</v>
      </c>
      <c r="F15" s="527">
        <v>0</v>
      </c>
      <c r="G15" s="527">
        <v>0</v>
      </c>
      <c r="H15" s="527">
        <v>0</v>
      </c>
      <c r="I15" s="527">
        <v>0</v>
      </c>
      <c r="J15" s="527">
        <v>0</v>
      </c>
      <c r="K15" s="527">
        <v>0</v>
      </c>
      <c r="L15" s="527">
        <v>0</v>
      </c>
      <c r="M15" s="527">
        <v>0</v>
      </c>
      <c r="N15" s="527">
        <v>0</v>
      </c>
      <c r="O15" s="527">
        <v>0</v>
      </c>
      <c r="P15" s="527">
        <v>0</v>
      </c>
      <c r="Q15" s="527">
        <v>0</v>
      </c>
      <c r="R15" s="527">
        <v>0</v>
      </c>
      <c r="S15" s="527">
        <v>286473</v>
      </c>
      <c r="T15" s="527">
        <v>0</v>
      </c>
      <c r="U15" s="527">
        <v>0</v>
      </c>
      <c r="V15" s="527">
        <v>0</v>
      </c>
      <c r="W15" s="527">
        <v>0</v>
      </c>
      <c r="X15" s="527">
        <v>0</v>
      </c>
      <c r="Y15" s="527">
        <v>96567</v>
      </c>
      <c r="Z15" s="527">
        <v>15962</v>
      </c>
      <c r="AA15" s="527">
        <v>68865</v>
      </c>
      <c r="AB15" s="527">
        <v>7829</v>
      </c>
      <c r="AC15" s="527">
        <v>1106</v>
      </c>
      <c r="AD15" s="527">
        <v>0</v>
      </c>
      <c r="AE15" s="527">
        <v>0</v>
      </c>
      <c r="AF15" s="527">
        <v>0</v>
      </c>
      <c r="AG15" s="527">
        <v>243526</v>
      </c>
      <c r="AH15" s="527">
        <v>0</v>
      </c>
      <c r="AI15" s="527">
        <v>0</v>
      </c>
      <c r="AJ15" s="527">
        <v>0</v>
      </c>
      <c r="AK15" s="528">
        <v>0</v>
      </c>
      <c r="AL15" s="527">
        <v>54354</v>
      </c>
      <c r="AM15" s="528">
        <v>0</v>
      </c>
      <c r="AN15" s="527">
        <v>0</v>
      </c>
      <c r="AO15" s="528">
        <v>0</v>
      </c>
      <c r="AP15" s="528">
        <v>0</v>
      </c>
      <c r="AQ15" s="528">
        <v>0</v>
      </c>
      <c r="AR15" s="528">
        <v>119935</v>
      </c>
      <c r="AS15" s="528">
        <v>288421</v>
      </c>
      <c r="AT15" s="528">
        <v>13</v>
      </c>
      <c r="AU15" s="527">
        <v>127336</v>
      </c>
      <c r="AV15" s="528">
        <v>2303779</v>
      </c>
      <c r="AW15" s="527">
        <v>0</v>
      </c>
      <c r="AX15" s="527">
        <v>10083</v>
      </c>
      <c r="AY15" s="527">
        <v>1287</v>
      </c>
      <c r="AZ15" s="528">
        <v>2233</v>
      </c>
      <c r="BA15" s="528">
        <v>708</v>
      </c>
      <c r="BB15" s="528">
        <v>0</v>
      </c>
      <c r="BC15" s="528">
        <v>0</v>
      </c>
      <c r="BD15" s="528">
        <v>0</v>
      </c>
      <c r="BE15" s="528">
        <v>0</v>
      </c>
      <c r="BF15" s="528">
        <v>0</v>
      </c>
      <c r="BG15" s="528">
        <v>0</v>
      </c>
      <c r="BH15" s="528">
        <v>0</v>
      </c>
      <c r="BI15" s="528">
        <v>28700</v>
      </c>
      <c r="BJ15" s="528">
        <v>0</v>
      </c>
      <c r="BK15" s="528">
        <v>0</v>
      </c>
      <c r="BL15" s="528">
        <v>10219</v>
      </c>
      <c r="BM15" s="528">
        <v>285</v>
      </c>
      <c r="BN15" s="527">
        <v>0</v>
      </c>
      <c r="BO15" s="528">
        <v>0</v>
      </c>
      <c r="BP15" s="528">
        <v>0</v>
      </c>
      <c r="BQ15" s="528">
        <v>466777</v>
      </c>
      <c r="BR15" s="528">
        <v>40764.123</v>
      </c>
      <c r="BS15" s="528">
        <v>716560</v>
      </c>
      <c r="BT15" s="528">
        <v>4897</v>
      </c>
      <c r="BU15" s="528">
        <v>28466</v>
      </c>
      <c r="BV15" s="528">
        <v>0</v>
      </c>
      <c r="BW15" s="528">
        <v>546</v>
      </c>
      <c r="BX15" s="528">
        <v>919871</v>
      </c>
      <c r="BY15" s="527">
        <v>0</v>
      </c>
      <c r="BZ15" s="528">
        <v>0</v>
      </c>
      <c r="CA15" s="528">
        <v>0</v>
      </c>
      <c r="CB15" s="528">
        <v>143</v>
      </c>
      <c r="CC15" s="528">
        <v>0</v>
      </c>
      <c r="CD15" s="528">
        <v>0</v>
      </c>
      <c r="CE15" s="528">
        <v>0</v>
      </c>
      <c r="CF15" s="528">
        <v>12</v>
      </c>
      <c r="CG15" s="528">
        <v>0</v>
      </c>
      <c r="CH15" s="528">
        <v>0</v>
      </c>
      <c r="CI15" s="528">
        <v>0</v>
      </c>
      <c r="CJ15" s="528">
        <v>0</v>
      </c>
      <c r="CK15" s="528">
        <v>0</v>
      </c>
      <c r="CL15" s="530">
        <v>11848049.298999999</v>
      </c>
      <c r="CM15" s="496">
        <v>11848049.298999999</v>
      </c>
      <c r="CN15" s="463">
        <v>0</v>
      </c>
      <c r="CP15" s="528"/>
    </row>
    <row r="16" spans="1:94" s="466" customFormat="1">
      <c r="A16" s="529" t="s">
        <v>87</v>
      </c>
      <c r="B16" s="453" t="s">
        <v>573</v>
      </c>
      <c r="C16" s="527">
        <v>3961522.7829999998</v>
      </c>
      <c r="D16" s="527">
        <v>1714459.6329999999</v>
      </c>
      <c r="E16" s="527">
        <v>130.34757876</v>
      </c>
      <c r="F16" s="527">
        <v>68.59451172</v>
      </c>
      <c r="G16" s="527">
        <v>0</v>
      </c>
      <c r="H16" s="527">
        <v>6788</v>
      </c>
      <c r="I16" s="527">
        <v>0</v>
      </c>
      <c r="J16" s="527">
        <v>270280</v>
      </c>
      <c r="K16" s="527">
        <v>707918.03500000003</v>
      </c>
      <c r="L16" s="527">
        <v>0</v>
      </c>
      <c r="M16" s="527">
        <v>0</v>
      </c>
      <c r="N16" s="527">
        <v>0</v>
      </c>
      <c r="O16" s="527">
        <v>0</v>
      </c>
      <c r="P16" s="527">
        <v>0</v>
      </c>
      <c r="Q16" s="527">
        <v>0</v>
      </c>
      <c r="R16" s="527">
        <v>0</v>
      </c>
      <c r="S16" s="527">
        <v>505980</v>
      </c>
      <c r="T16" s="527">
        <v>10415</v>
      </c>
      <c r="U16" s="527">
        <v>12070</v>
      </c>
      <c r="V16" s="527">
        <v>2083</v>
      </c>
      <c r="W16" s="527">
        <v>80673</v>
      </c>
      <c r="X16" s="527">
        <v>0</v>
      </c>
      <c r="Y16" s="527">
        <v>404355</v>
      </c>
      <c r="Z16" s="527">
        <v>25830</v>
      </c>
      <c r="AA16" s="527">
        <v>111855</v>
      </c>
      <c r="AB16" s="527">
        <v>8680</v>
      </c>
      <c r="AC16" s="527">
        <v>251</v>
      </c>
      <c r="AD16" s="527">
        <v>0</v>
      </c>
      <c r="AE16" s="527">
        <v>0</v>
      </c>
      <c r="AF16" s="527">
        <v>0</v>
      </c>
      <c r="AG16" s="527">
        <v>171574</v>
      </c>
      <c r="AH16" s="527">
        <v>0</v>
      </c>
      <c r="AI16" s="527">
        <v>0</v>
      </c>
      <c r="AJ16" s="527">
        <v>6968</v>
      </c>
      <c r="AK16" s="527">
        <v>60629</v>
      </c>
      <c r="AL16" s="527">
        <v>20117</v>
      </c>
      <c r="AM16" s="527">
        <v>238</v>
      </c>
      <c r="AN16" s="527">
        <v>0</v>
      </c>
      <c r="AO16" s="527">
        <v>1</v>
      </c>
      <c r="AP16" s="527">
        <v>0</v>
      </c>
      <c r="AQ16" s="527">
        <v>0</v>
      </c>
      <c r="AR16" s="527">
        <v>131993</v>
      </c>
      <c r="AS16" s="527">
        <v>594276</v>
      </c>
      <c r="AT16" s="527">
        <v>27</v>
      </c>
      <c r="AU16" s="527">
        <v>14378</v>
      </c>
      <c r="AV16" s="527">
        <v>8929</v>
      </c>
      <c r="AW16" s="527">
        <v>89</v>
      </c>
      <c r="AX16" s="527">
        <v>71131</v>
      </c>
      <c r="AY16" s="527">
        <v>9080</v>
      </c>
      <c r="AZ16" s="527">
        <v>53</v>
      </c>
      <c r="BA16" s="527">
        <v>8</v>
      </c>
      <c r="BB16" s="527">
        <v>0</v>
      </c>
      <c r="BC16" s="527">
        <v>22676</v>
      </c>
      <c r="BD16" s="527">
        <v>0</v>
      </c>
      <c r="BE16" s="527">
        <v>0</v>
      </c>
      <c r="BF16" s="527">
        <v>0</v>
      </c>
      <c r="BG16" s="527">
        <v>0</v>
      </c>
      <c r="BH16" s="527">
        <v>0</v>
      </c>
      <c r="BI16" s="527">
        <v>231379</v>
      </c>
      <c r="BJ16" s="527">
        <v>7926</v>
      </c>
      <c r="BK16" s="527">
        <v>3378</v>
      </c>
      <c r="BL16" s="527">
        <v>1879</v>
      </c>
      <c r="BM16" s="527">
        <v>7297</v>
      </c>
      <c r="BN16" s="527">
        <v>1016</v>
      </c>
      <c r="BO16" s="527">
        <v>0</v>
      </c>
      <c r="BP16" s="527">
        <v>297951</v>
      </c>
      <c r="BQ16" s="527">
        <v>275196</v>
      </c>
      <c r="BR16" s="527">
        <v>353198.87800000003</v>
      </c>
      <c r="BS16" s="527">
        <v>159592</v>
      </c>
      <c r="BT16" s="527">
        <v>10747</v>
      </c>
      <c r="BU16" s="527">
        <v>7229</v>
      </c>
      <c r="BV16" s="527">
        <v>5745</v>
      </c>
      <c r="BW16" s="527">
        <v>53391</v>
      </c>
      <c r="BX16" s="527">
        <v>713</v>
      </c>
      <c r="BY16" s="527">
        <v>60</v>
      </c>
      <c r="BZ16" s="527">
        <v>187846</v>
      </c>
      <c r="CA16" s="527">
        <v>168</v>
      </c>
      <c r="CB16" s="527">
        <v>194</v>
      </c>
      <c r="CC16" s="527">
        <v>190581</v>
      </c>
      <c r="CD16" s="527">
        <v>0</v>
      </c>
      <c r="CE16" s="527">
        <v>46757</v>
      </c>
      <c r="CF16" s="527">
        <v>11</v>
      </c>
      <c r="CG16" s="527">
        <v>0</v>
      </c>
      <c r="CH16" s="527">
        <v>0</v>
      </c>
      <c r="CI16" s="527">
        <v>0</v>
      </c>
      <c r="CJ16" s="527">
        <v>41</v>
      </c>
      <c r="CK16" s="527">
        <v>0</v>
      </c>
      <c r="CL16" s="1">
        <v>10777822.27109048</v>
      </c>
      <c r="CM16" s="499">
        <v>10777822.27109048</v>
      </c>
      <c r="CN16" s="1">
        <v>0</v>
      </c>
      <c r="CP16" s="527"/>
    </row>
    <row r="17" spans="1:95">
      <c r="A17" s="533" t="s">
        <v>87</v>
      </c>
      <c r="B17" s="453" t="s">
        <v>574</v>
      </c>
      <c r="C17" s="528">
        <v>863495.70900000003</v>
      </c>
      <c r="D17" s="528">
        <v>285319.32799999998</v>
      </c>
      <c r="E17" s="528">
        <v>0</v>
      </c>
      <c r="F17" s="528">
        <v>0</v>
      </c>
      <c r="G17" s="528">
        <v>0</v>
      </c>
      <c r="H17" s="527">
        <v>83267</v>
      </c>
      <c r="I17" s="527">
        <v>0</v>
      </c>
      <c r="J17" s="528">
        <v>3315397</v>
      </c>
      <c r="K17" s="528">
        <v>19860.116000000002</v>
      </c>
      <c r="L17" s="528">
        <v>0</v>
      </c>
      <c r="M17" s="528">
        <v>0</v>
      </c>
      <c r="N17" s="528">
        <v>0</v>
      </c>
      <c r="O17" s="528">
        <v>0</v>
      </c>
      <c r="P17" s="528">
        <v>0</v>
      </c>
      <c r="Q17" s="528">
        <v>0</v>
      </c>
      <c r="R17" s="528">
        <v>0</v>
      </c>
      <c r="S17" s="528">
        <v>405403</v>
      </c>
      <c r="T17" s="527">
        <v>0</v>
      </c>
      <c r="U17" s="528">
        <v>0</v>
      </c>
      <c r="V17" s="528">
        <v>0</v>
      </c>
      <c r="W17" s="528">
        <v>0</v>
      </c>
      <c r="X17" s="528">
        <v>0</v>
      </c>
      <c r="Y17" s="527">
        <v>140095</v>
      </c>
      <c r="Z17" s="527">
        <v>15412</v>
      </c>
      <c r="AA17" s="527">
        <v>65333</v>
      </c>
      <c r="AB17" s="527">
        <v>18880</v>
      </c>
      <c r="AC17" s="527">
        <v>5434</v>
      </c>
      <c r="AD17" s="527">
        <v>0</v>
      </c>
      <c r="AE17" s="527">
        <v>0</v>
      </c>
      <c r="AF17" s="527">
        <v>0</v>
      </c>
      <c r="AG17" s="528">
        <v>82290</v>
      </c>
      <c r="AH17" s="528">
        <v>0</v>
      </c>
      <c r="AI17" s="528">
        <v>0</v>
      </c>
      <c r="AJ17" s="528">
        <v>14264</v>
      </c>
      <c r="AK17" s="528">
        <v>83367</v>
      </c>
      <c r="AL17" s="527">
        <v>180060</v>
      </c>
      <c r="AM17" s="528">
        <v>12167</v>
      </c>
      <c r="AN17" s="527">
        <v>0</v>
      </c>
      <c r="AO17" s="528">
        <v>0</v>
      </c>
      <c r="AP17" s="528">
        <v>0</v>
      </c>
      <c r="AQ17" s="528">
        <v>0</v>
      </c>
      <c r="AR17" s="528">
        <v>111971</v>
      </c>
      <c r="AS17" s="528">
        <v>364488</v>
      </c>
      <c r="AT17" s="528">
        <v>5365</v>
      </c>
      <c r="AU17" s="527">
        <v>39534</v>
      </c>
      <c r="AV17" s="528">
        <v>27879</v>
      </c>
      <c r="AW17" s="527">
        <v>5775</v>
      </c>
      <c r="AX17" s="527">
        <v>235132</v>
      </c>
      <c r="AY17" s="527">
        <v>30014</v>
      </c>
      <c r="AZ17" s="528">
        <v>0</v>
      </c>
      <c r="BA17" s="528">
        <v>0</v>
      </c>
      <c r="BB17" s="528">
        <v>0</v>
      </c>
      <c r="BC17" s="528">
        <v>0</v>
      </c>
      <c r="BD17" s="528">
        <v>0</v>
      </c>
      <c r="BE17" s="528">
        <v>0</v>
      </c>
      <c r="BF17" s="528">
        <v>0</v>
      </c>
      <c r="BG17" s="528">
        <v>0</v>
      </c>
      <c r="BH17" s="528">
        <v>0</v>
      </c>
      <c r="BI17" s="528">
        <v>502463</v>
      </c>
      <c r="BJ17" s="528">
        <v>23</v>
      </c>
      <c r="BK17" s="528">
        <v>100644</v>
      </c>
      <c r="BL17" s="528">
        <v>67</v>
      </c>
      <c r="BM17" s="528">
        <v>69</v>
      </c>
      <c r="BN17" s="527">
        <v>42823</v>
      </c>
      <c r="BO17" s="528">
        <v>0</v>
      </c>
      <c r="BP17" s="528">
        <v>900733</v>
      </c>
      <c r="BQ17" s="528">
        <v>431687</v>
      </c>
      <c r="BR17" s="528">
        <v>198194.23499999999</v>
      </c>
      <c r="BS17" s="528">
        <v>210280</v>
      </c>
      <c r="BT17" s="528">
        <v>234408</v>
      </c>
      <c r="BU17" s="528">
        <v>163056</v>
      </c>
      <c r="BV17" s="528">
        <v>0</v>
      </c>
      <c r="BW17" s="528">
        <v>1846</v>
      </c>
      <c r="BX17" s="528">
        <v>56646</v>
      </c>
      <c r="BY17" s="527">
        <v>16726</v>
      </c>
      <c r="BZ17" s="528">
        <v>0</v>
      </c>
      <c r="CA17" s="528">
        <v>2493</v>
      </c>
      <c r="CB17" s="528">
        <v>23</v>
      </c>
      <c r="CC17" s="528">
        <v>0</v>
      </c>
      <c r="CD17" s="528">
        <v>0</v>
      </c>
      <c r="CE17" s="528">
        <v>9194</v>
      </c>
      <c r="CF17" s="528">
        <v>4941</v>
      </c>
      <c r="CG17" s="528">
        <v>1593</v>
      </c>
      <c r="CH17" s="528">
        <v>26164</v>
      </c>
      <c r="CI17" s="528">
        <v>0</v>
      </c>
      <c r="CJ17" s="528">
        <v>1801</v>
      </c>
      <c r="CK17" s="528">
        <v>0</v>
      </c>
      <c r="CL17" s="530">
        <v>9316076.3880000003</v>
      </c>
      <c r="CM17" s="496">
        <v>9316076.3880000003</v>
      </c>
      <c r="CN17" s="463">
        <v>0</v>
      </c>
      <c r="CP17" s="528"/>
    </row>
    <row r="18" spans="1:95">
      <c r="A18" s="533" t="s">
        <v>87</v>
      </c>
      <c r="B18" s="453" t="s">
        <v>575</v>
      </c>
      <c r="C18" s="528">
        <v>5794883.1799999997</v>
      </c>
      <c r="D18" s="528">
        <v>4434998.0020000003</v>
      </c>
      <c r="E18" s="528">
        <v>118526.89</v>
      </c>
      <c r="F18" s="528">
        <v>23997.777999999998</v>
      </c>
      <c r="G18" s="528">
        <v>0</v>
      </c>
      <c r="H18" s="527">
        <v>308739</v>
      </c>
      <c r="I18" s="527">
        <v>0</v>
      </c>
      <c r="J18" s="528">
        <v>12292869</v>
      </c>
      <c r="K18" s="528">
        <v>29034899.313000001</v>
      </c>
      <c r="L18" s="528">
        <v>0</v>
      </c>
      <c r="M18" s="528">
        <v>0</v>
      </c>
      <c r="N18" s="528">
        <v>0</v>
      </c>
      <c r="O18" s="528">
        <v>6444291</v>
      </c>
      <c r="P18" s="528">
        <v>0</v>
      </c>
      <c r="Q18" s="528">
        <v>0</v>
      </c>
      <c r="R18" s="528">
        <v>0</v>
      </c>
      <c r="S18" s="528">
        <v>6975798</v>
      </c>
      <c r="T18" s="527">
        <v>0</v>
      </c>
      <c r="U18" s="528">
        <v>0</v>
      </c>
      <c r="V18" s="528">
        <v>0</v>
      </c>
      <c r="W18" s="528">
        <v>0</v>
      </c>
      <c r="X18" s="528">
        <v>0</v>
      </c>
      <c r="Y18" s="527">
        <v>554713</v>
      </c>
      <c r="Z18" s="527">
        <v>235909</v>
      </c>
      <c r="AA18" s="527">
        <v>486241</v>
      </c>
      <c r="AB18" s="527">
        <v>16036</v>
      </c>
      <c r="AC18" s="527">
        <v>0</v>
      </c>
      <c r="AD18" s="527">
        <v>0</v>
      </c>
      <c r="AE18" s="527">
        <v>0</v>
      </c>
      <c r="AF18" s="527">
        <v>0</v>
      </c>
      <c r="AG18" s="528">
        <v>10199221</v>
      </c>
      <c r="AH18" s="528">
        <v>0</v>
      </c>
      <c r="AI18" s="528">
        <v>99258</v>
      </c>
      <c r="AJ18" s="528">
        <v>159110</v>
      </c>
      <c r="AK18" s="528">
        <v>533972</v>
      </c>
      <c r="AL18" s="527">
        <v>842575</v>
      </c>
      <c r="AM18" s="528">
        <v>109789</v>
      </c>
      <c r="AN18" s="527">
        <v>0</v>
      </c>
      <c r="AO18" s="528">
        <v>0</v>
      </c>
      <c r="AP18" s="528">
        <v>0</v>
      </c>
      <c r="AQ18" s="528">
        <v>0</v>
      </c>
      <c r="AR18" s="528">
        <v>0</v>
      </c>
      <c r="AS18" s="528">
        <v>2452615</v>
      </c>
      <c r="AT18" s="528">
        <v>0</v>
      </c>
      <c r="AU18" s="527">
        <v>26759</v>
      </c>
      <c r="AV18" s="528">
        <v>0</v>
      </c>
      <c r="AW18" s="527">
        <v>962138</v>
      </c>
      <c r="AX18" s="527">
        <v>3090368</v>
      </c>
      <c r="AY18" s="527">
        <v>394485</v>
      </c>
      <c r="AZ18" s="528">
        <v>19297</v>
      </c>
      <c r="BA18" s="528">
        <v>1280</v>
      </c>
      <c r="BB18" s="528">
        <v>0</v>
      </c>
      <c r="BC18" s="528">
        <v>861732</v>
      </c>
      <c r="BD18" s="528">
        <v>0</v>
      </c>
      <c r="BE18" s="528">
        <v>0</v>
      </c>
      <c r="BF18" s="528">
        <v>0</v>
      </c>
      <c r="BG18" s="528">
        <v>0</v>
      </c>
      <c r="BH18" s="528">
        <v>0</v>
      </c>
      <c r="BI18" s="528">
        <v>1447267</v>
      </c>
      <c r="BJ18" s="528">
        <v>142643</v>
      </c>
      <c r="BK18" s="528">
        <v>531293</v>
      </c>
      <c r="BL18" s="528">
        <v>377691</v>
      </c>
      <c r="BM18" s="528">
        <v>136539</v>
      </c>
      <c r="BN18" s="527">
        <v>0</v>
      </c>
      <c r="BO18" s="528">
        <v>0</v>
      </c>
      <c r="BP18" s="528">
        <v>809288</v>
      </c>
      <c r="BQ18" s="528">
        <v>145614</v>
      </c>
      <c r="BR18" s="528">
        <v>756261.76800000004</v>
      </c>
      <c r="BS18" s="528">
        <v>23578</v>
      </c>
      <c r="BT18" s="528">
        <v>592716</v>
      </c>
      <c r="BU18" s="528">
        <v>478155</v>
      </c>
      <c r="BV18" s="528">
        <v>0</v>
      </c>
      <c r="BW18" s="528">
        <v>0</v>
      </c>
      <c r="BX18" s="528">
        <v>56687</v>
      </c>
      <c r="BY18" s="527">
        <v>7096</v>
      </c>
      <c r="BZ18" s="528">
        <v>0</v>
      </c>
      <c r="CA18" s="528">
        <v>19265</v>
      </c>
      <c r="CB18" s="528">
        <v>126316</v>
      </c>
      <c r="CC18" s="528">
        <v>0</v>
      </c>
      <c r="CD18" s="528">
        <v>0</v>
      </c>
      <c r="CE18" s="528">
        <v>0</v>
      </c>
      <c r="CF18" s="528">
        <v>0</v>
      </c>
      <c r="CG18" s="528">
        <v>0</v>
      </c>
      <c r="CH18" s="528">
        <v>0</v>
      </c>
      <c r="CI18" s="528">
        <v>0</v>
      </c>
      <c r="CJ18" s="528">
        <v>0</v>
      </c>
      <c r="CK18" s="528">
        <v>0</v>
      </c>
      <c r="CL18" s="530">
        <v>92124909.931000009</v>
      </c>
      <c r="CM18" s="496">
        <v>92124909.931000009</v>
      </c>
      <c r="CN18" s="463">
        <v>0</v>
      </c>
      <c r="CP18" s="528"/>
    </row>
    <row r="19" spans="1:95">
      <c r="A19" s="533" t="s">
        <v>87</v>
      </c>
      <c r="B19" s="453" t="s">
        <v>576</v>
      </c>
      <c r="C19" s="528">
        <v>617083.84299999999</v>
      </c>
      <c r="D19" s="528">
        <v>51376.803</v>
      </c>
      <c r="E19" s="528">
        <v>14930.808446213499</v>
      </c>
      <c r="F19" s="528">
        <v>6467.1969935875204</v>
      </c>
      <c r="G19" s="528">
        <v>0</v>
      </c>
      <c r="H19" s="527">
        <v>103</v>
      </c>
      <c r="I19" s="527">
        <v>0</v>
      </c>
      <c r="J19" s="528">
        <v>4106</v>
      </c>
      <c r="K19" s="528">
        <v>173158.65900000001</v>
      </c>
      <c r="L19" s="528">
        <v>0</v>
      </c>
      <c r="M19" s="528">
        <v>0</v>
      </c>
      <c r="N19" s="528">
        <v>0</v>
      </c>
      <c r="O19" s="528">
        <v>653453</v>
      </c>
      <c r="P19" s="528">
        <v>0</v>
      </c>
      <c r="Q19" s="528">
        <v>0</v>
      </c>
      <c r="R19" s="528">
        <v>0</v>
      </c>
      <c r="S19" s="528">
        <v>516562</v>
      </c>
      <c r="T19" s="527">
        <v>0</v>
      </c>
      <c r="U19" s="528">
        <v>0</v>
      </c>
      <c r="V19" s="528">
        <v>0</v>
      </c>
      <c r="W19" s="528">
        <v>0</v>
      </c>
      <c r="X19" s="528">
        <v>0</v>
      </c>
      <c r="Y19" s="527">
        <v>317492</v>
      </c>
      <c r="Z19" s="527">
        <v>47485</v>
      </c>
      <c r="AA19" s="527">
        <v>203587</v>
      </c>
      <c r="AB19" s="527">
        <v>30697</v>
      </c>
      <c r="AC19" s="527">
        <v>6168</v>
      </c>
      <c r="AD19" s="527">
        <v>0</v>
      </c>
      <c r="AE19" s="527">
        <v>0</v>
      </c>
      <c r="AF19" s="527">
        <v>0</v>
      </c>
      <c r="AG19" s="528">
        <v>277862</v>
      </c>
      <c r="AH19" s="528">
        <v>0</v>
      </c>
      <c r="AI19" s="528">
        <v>0</v>
      </c>
      <c r="AJ19" s="528">
        <v>0</v>
      </c>
      <c r="AK19" s="528">
        <v>119476</v>
      </c>
      <c r="AL19" s="527">
        <v>395055</v>
      </c>
      <c r="AM19" s="528">
        <v>9868</v>
      </c>
      <c r="AN19" s="527">
        <v>4408</v>
      </c>
      <c r="AO19" s="528">
        <v>100</v>
      </c>
      <c r="AP19" s="528">
        <v>0</v>
      </c>
      <c r="AQ19" s="528">
        <v>0</v>
      </c>
      <c r="AR19" s="528">
        <v>109314</v>
      </c>
      <c r="AS19" s="528">
        <v>334732</v>
      </c>
      <c r="AT19" s="528">
        <v>144</v>
      </c>
      <c r="AU19" s="527">
        <v>16770</v>
      </c>
      <c r="AV19" s="528">
        <v>23893</v>
      </c>
      <c r="AW19" s="527">
        <v>77464</v>
      </c>
      <c r="AX19" s="527">
        <v>175092</v>
      </c>
      <c r="AY19" s="527">
        <v>22350</v>
      </c>
      <c r="AZ19" s="528">
        <v>6305</v>
      </c>
      <c r="BA19" s="528">
        <v>303</v>
      </c>
      <c r="BB19" s="528">
        <v>0</v>
      </c>
      <c r="BC19" s="528">
        <v>41507</v>
      </c>
      <c r="BD19" s="528">
        <v>0</v>
      </c>
      <c r="BE19" s="528">
        <v>0</v>
      </c>
      <c r="BF19" s="528">
        <v>0</v>
      </c>
      <c r="BG19" s="528">
        <v>0</v>
      </c>
      <c r="BH19" s="528">
        <v>0</v>
      </c>
      <c r="BI19" s="528">
        <v>44815</v>
      </c>
      <c r="BJ19" s="528">
        <v>13762</v>
      </c>
      <c r="BK19" s="528">
        <v>63511</v>
      </c>
      <c r="BL19" s="528">
        <v>39955</v>
      </c>
      <c r="BM19" s="528">
        <v>47853</v>
      </c>
      <c r="BN19" s="527">
        <v>27914</v>
      </c>
      <c r="BO19" s="528">
        <v>689</v>
      </c>
      <c r="BP19" s="528">
        <v>293641</v>
      </c>
      <c r="BQ19" s="528">
        <v>162253</v>
      </c>
      <c r="BR19" s="528">
        <v>0</v>
      </c>
      <c r="BS19" s="528">
        <v>7217</v>
      </c>
      <c r="BT19" s="528">
        <v>84863</v>
      </c>
      <c r="BU19" s="528">
        <v>54598</v>
      </c>
      <c r="BV19" s="528">
        <v>828590</v>
      </c>
      <c r="BW19" s="528">
        <v>-20404</v>
      </c>
      <c r="BX19" s="528">
        <v>67093</v>
      </c>
      <c r="BY19" s="527">
        <v>52</v>
      </c>
      <c r="BZ19" s="528">
        <v>0</v>
      </c>
      <c r="CA19" s="528">
        <v>1625</v>
      </c>
      <c r="CB19" s="528">
        <v>13486</v>
      </c>
      <c r="CC19" s="528">
        <v>33833</v>
      </c>
      <c r="CD19" s="528">
        <v>0</v>
      </c>
      <c r="CE19" s="528">
        <v>0</v>
      </c>
      <c r="CF19" s="528">
        <v>133</v>
      </c>
      <c r="CG19" s="528">
        <v>39</v>
      </c>
      <c r="CH19" s="528">
        <v>10956</v>
      </c>
      <c r="CI19" s="528">
        <v>0</v>
      </c>
      <c r="CJ19" s="528">
        <v>1174</v>
      </c>
      <c r="CK19" s="528">
        <v>0</v>
      </c>
      <c r="CL19" s="530">
        <v>6034961.3104398008</v>
      </c>
      <c r="CM19" s="496">
        <v>6034961.3104398018</v>
      </c>
      <c r="CN19" s="463">
        <v>0</v>
      </c>
      <c r="CP19" s="528"/>
    </row>
    <row r="20" spans="1:95">
      <c r="A20" s="533" t="s">
        <v>87</v>
      </c>
      <c r="B20" s="453" t="s">
        <v>579</v>
      </c>
      <c r="C20" s="528">
        <v>34518322.957309999</v>
      </c>
      <c r="D20" s="528">
        <v>22732284.109010998</v>
      </c>
      <c r="E20" s="528">
        <v>28.869848000000001</v>
      </c>
      <c r="F20" s="528">
        <v>12.831021</v>
      </c>
      <c r="G20" s="528">
        <v>0</v>
      </c>
      <c r="H20" s="527">
        <v>1099844</v>
      </c>
      <c r="I20" s="527"/>
      <c r="J20" s="528">
        <v>43791753</v>
      </c>
      <c r="K20" s="528">
        <v>14406783.647</v>
      </c>
      <c r="L20" s="528">
        <v>0</v>
      </c>
      <c r="M20" s="528">
        <v>0</v>
      </c>
      <c r="N20" s="528">
        <v>0</v>
      </c>
      <c r="O20" s="528">
        <v>1172356</v>
      </c>
      <c r="P20" s="528">
        <v>0</v>
      </c>
      <c r="Q20" s="528">
        <v>0</v>
      </c>
      <c r="R20" s="528">
        <v>0</v>
      </c>
      <c r="S20" s="528">
        <v>15051910</v>
      </c>
      <c r="T20" s="527">
        <v>35414</v>
      </c>
      <c r="U20" s="528">
        <v>41043</v>
      </c>
      <c r="V20" s="528">
        <v>7082</v>
      </c>
      <c r="W20" s="528">
        <v>274320</v>
      </c>
      <c r="X20" s="528">
        <v>0</v>
      </c>
      <c r="Y20" s="528">
        <v>6835582</v>
      </c>
      <c r="Z20" s="528">
        <v>1288143</v>
      </c>
      <c r="AA20" s="528">
        <v>5581597</v>
      </c>
      <c r="AB20" s="528">
        <v>400388</v>
      </c>
      <c r="AC20" s="528">
        <v>0</v>
      </c>
      <c r="AD20" s="528">
        <v>0</v>
      </c>
      <c r="AE20" s="528">
        <v>0</v>
      </c>
      <c r="AF20" s="528">
        <v>0</v>
      </c>
      <c r="AG20" s="527">
        <v>15956647</v>
      </c>
      <c r="AH20" s="527">
        <v>0</v>
      </c>
      <c r="AI20" s="527">
        <v>334240</v>
      </c>
      <c r="AJ20" s="527">
        <v>180531</v>
      </c>
      <c r="AK20" s="528">
        <v>22418</v>
      </c>
      <c r="AL20" s="527">
        <v>1031229</v>
      </c>
      <c r="AM20" s="528">
        <v>0</v>
      </c>
      <c r="AN20" s="527">
        <v>0</v>
      </c>
      <c r="AO20" s="528">
        <v>0</v>
      </c>
      <c r="AP20" s="528">
        <v>0</v>
      </c>
      <c r="AQ20" s="528">
        <v>0</v>
      </c>
      <c r="AR20" s="528">
        <v>2473124</v>
      </c>
      <c r="AS20" s="528">
        <v>2682423</v>
      </c>
      <c r="AT20" s="528">
        <v>0</v>
      </c>
      <c r="AU20" s="527">
        <v>1736741</v>
      </c>
      <c r="AV20" s="528">
        <v>1211466</v>
      </c>
      <c r="AW20" s="527">
        <v>1810839</v>
      </c>
      <c r="AX20" s="527">
        <v>5530749</v>
      </c>
      <c r="AY20" s="527">
        <v>706000</v>
      </c>
      <c r="AZ20" s="528">
        <v>0</v>
      </c>
      <c r="BA20" s="528">
        <v>0</v>
      </c>
      <c r="BB20" s="528">
        <v>0</v>
      </c>
      <c r="BC20" s="528">
        <v>6950533</v>
      </c>
      <c r="BD20" s="528">
        <v>0</v>
      </c>
      <c r="BE20" s="528">
        <v>0</v>
      </c>
      <c r="BF20" s="528">
        <v>0</v>
      </c>
      <c r="BG20" s="528">
        <v>0</v>
      </c>
      <c r="BH20" s="528">
        <v>0</v>
      </c>
      <c r="BI20" s="528">
        <v>90557</v>
      </c>
      <c r="BJ20" s="528">
        <v>0</v>
      </c>
      <c r="BK20" s="528">
        <v>0</v>
      </c>
      <c r="BL20" s="528">
        <v>0</v>
      </c>
      <c r="BM20" s="528">
        <v>0</v>
      </c>
      <c r="BN20" s="527">
        <v>0</v>
      </c>
      <c r="BO20" s="528">
        <v>0</v>
      </c>
      <c r="BP20" s="528">
        <v>585863</v>
      </c>
      <c r="BQ20" s="528">
        <v>1445529</v>
      </c>
      <c r="BR20" s="528">
        <v>2768371.2270809999</v>
      </c>
      <c r="BS20" s="528">
        <v>326545</v>
      </c>
      <c r="BT20" s="528">
        <v>2632091</v>
      </c>
      <c r="BU20" s="528">
        <v>51464</v>
      </c>
      <c r="BV20" s="528">
        <v>54722</v>
      </c>
      <c r="BW20" s="528">
        <v>0</v>
      </c>
      <c r="BX20" s="528">
        <v>0</v>
      </c>
      <c r="BY20" s="527">
        <v>22345</v>
      </c>
      <c r="BZ20" s="528">
        <v>160571</v>
      </c>
      <c r="CA20" s="528">
        <v>0</v>
      </c>
      <c r="CB20" s="528">
        <v>57904</v>
      </c>
      <c r="CC20" s="528">
        <v>318617</v>
      </c>
      <c r="CD20" s="528">
        <v>24702</v>
      </c>
      <c r="CE20" s="528">
        <v>10402</v>
      </c>
      <c r="CF20" s="528">
        <v>2393</v>
      </c>
      <c r="CG20" s="528">
        <v>15213</v>
      </c>
      <c r="CH20" s="528">
        <v>3134</v>
      </c>
      <c r="CI20" s="528">
        <v>125</v>
      </c>
      <c r="CJ20" s="528">
        <v>3613</v>
      </c>
      <c r="CK20" s="528">
        <v>4069</v>
      </c>
      <c r="CL20" s="530">
        <v>196442034.641271</v>
      </c>
      <c r="CM20" s="496">
        <v>196442034.641271</v>
      </c>
      <c r="CN20" s="463">
        <v>0</v>
      </c>
      <c r="CP20" s="528"/>
    </row>
    <row r="21" spans="1:95">
      <c r="A21" s="454"/>
      <c r="B21" s="460" t="s">
        <v>577</v>
      </c>
      <c r="C21" s="499">
        <v>51757640.648309998</v>
      </c>
      <c r="D21" s="499">
        <v>29218437.875010997</v>
      </c>
      <c r="E21" s="499">
        <v>133616.91587297351</v>
      </c>
      <c r="F21" s="499">
        <v>30546.40052630752</v>
      </c>
      <c r="G21" s="499">
        <v>0</v>
      </c>
      <c r="H21" s="499">
        <v>1498741</v>
      </c>
      <c r="I21" s="499">
        <v>0</v>
      </c>
      <c r="J21" s="499">
        <v>59674405</v>
      </c>
      <c r="K21" s="499">
        <v>44342619.770000003</v>
      </c>
      <c r="L21" s="499">
        <v>0</v>
      </c>
      <c r="M21" s="499">
        <v>0</v>
      </c>
      <c r="N21" s="499">
        <v>0</v>
      </c>
      <c r="O21" s="499">
        <v>8270100</v>
      </c>
      <c r="P21" s="499">
        <v>0</v>
      </c>
      <c r="Q21" s="499">
        <v>0</v>
      </c>
      <c r="R21" s="499">
        <v>0</v>
      </c>
      <c r="S21" s="499">
        <v>23742126</v>
      </c>
      <c r="T21" s="499">
        <v>45829</v>
      </c>
      <c r="U21" s="499">
        <v>53113</v>
      </c>
      <c r="V21" s="499">
        <v>9165</v>
      </c>
      <c r="W21" s="499">
        <v>354993</v>
      </c>
      <c r="X21" s="499">
        <v>0</v>
      </c>
      <c r="Y21" s="499">
        <v>8348804</v>
      </c>
      <c r="Z21" s="499">
        <v>1628741</v>
      </c>
      <c r="AA21" s="499">
        <v>6517478</v>
      </c>
      <c r="AB21" s="499">
        <v>482510</v>
      </c>
      <c r="AC21" s="499">
        <v>12959</v>
      </c>
      <c r="AD21" s="499">
        <v>0</v>
      </c>
      <c r="AE21" s="499">
        <v>0</v>
      </c>
      <c r="AF21" s="499">
        <v>0</v>
      </c>
      <c r="AG21" s="499">
        <v>26931120</v>
      </c>
      <c r="AH21" s="499">
        <v>0</v>
      </c>
      <c r="AI21" s="499">
        <v>433498</v>
      </c>
      <c r="AJ21" s="499">
        <v>360873</v>
      </c>
      <c r="AK21" s="499">
        <v>819862</v>
      </c>
      <c r="AL21" s="499">
        <v>2523390</v>
      </c>
      <c r="AM21" s="499">
        <v>132062</v>
      </c>
      <c r="AN21" s="499">
        <v>4408</v>
      </c>
      <c r="AO21" s="499">
        <v>101</v>
      </c>
      <c r="AP21" s="499">
        <v>0</v>
      </c>
      <c r="AQ21" s="499">
        <v>0</v>
      </c>
      <c r="AR21" s="499">
        <v>2946337</v>
      </c>
      <c r="AS21" s="499">
        <v>6716955</v>
      </c>
      <c r="AT21" s="499">
        <v>5549</v>
      </c>
      <c r="AU21" s="499">
        <v>1961518</v>
      </c>
      <c r="AV21" s="499">
        <v>3575946</v>
      </c>
      <c r="AW21" s="499">
        <v>2856305</v>
      </c>
      <c r="AX21" s="499">
        <v>9112555</v>
      </c>
      <c r="AY21" s="499">
        <v>1163216</v>
      </c>
      <c r="AZ21" s="499">
        <v>27888</v>
      </c>
      <c r="BA21" s="499">
        <v>2299</v>
      </c>
      <c r="BB21" s="499">
        <v>0</v>
      </c>
      <c r="BC21" s="499">
        <v>7876448</v>
      </c>
      <c r="BD21" s="499">
        <v>0</v>
      </c>
      <c r="BE21" s="499">
        <v>0</v>
      </c>
      <c r="BF21" s="499">
        <v>0</v>
      </c>
      <c r="BG21" s="499">
        <v>0</v>
      </c>
      <c r="BH21" s="499">
        <v>0</v>
      </c>
      <c r="BI21" s="499">
        <v>2345181</v>
      </c>
      <c r="BJ21" s="496">
        <v>164354</v>
      </c>
      <c r="BK21" s="496">
        <v>698826</v>
      </c>
      <c r="BL21" s="496">
        <v>429811</v>
      </c>
      <c r="BM21" s="496">
        <v>192043</v>
      </c>
      <c r="BN21" s="499">
        <v>71753</v>
      </c>
      <c r="BO21" s="496">
        <v>689</v>
      </c>
      <c r="BP21" s="496">
        <v>2887476</v>
      </c>
      <c r="BQ21" s="496">
        <v>2927056</v>
      </c>
      <c r="BR21" s="496">
        <v>4116790.2310810001</v>
      </c>
      <c r="BS21" s="496">
        <v>1443772</v>
      </c>
      <c r="BT21" s="496">
        <v>3559722</v>
      </c>
      <c r="BU21" s="496">
        <v>782968</v>
      </c>
      <c r="BV21" s="496">
        <v>889057</v>
      </c>
      <c r="BW21" s="499">
        <v>35379</v>
      </c>
      <c r="BX21" s="496">
        <v>1101010</v>
      </c>
      <c r="BY21" s="499">
        <v>46279</v>
      </c>
      <c r="BZ21" s="496">
        <v>348417</v>
      </c>
      <c r="CA21" s="496">
        <v>23551</v>
      </c>
      <c r="CB21" s="496">
        <v>198066</v>
      </c>
      <c r="CC21" s="496">
        <v>543031</v>
      </c>
      <c r="CD21" s="496">
        <v>24702</v>
      </c>
      <c r="CE21" s="496">
        <v>66353</v>
      </c>
      <c r="CF21" s="496">
        <v>7490</v>
      </c>
      <c r="CG21" s="496">
        <v>16845</v>
      </c>
      <c r="CH21" s="496">
        <v>40254</v>
      </c>
      <c r="CI21" s="496">
        <v>125</v>
      </c>
      <c r="CJ21" s="496">
        <v>6629</v>
      </c>
      <c r="CK21" s="496">
        <v>4069</v>
      </c>
      <c r="CL21" s="530">
        <v>326543853.8408013</v>
      </c>
      <c r="CM21" s="496">
        <v>326543853.8408013</v>
      </c>
      <c r="CN21" s="463">
        <v>0</v>
      </c>
      <c r="CP21" s="496"/>
    </row>
    <row r="22" spans="1:95">
      <c r="A22" s="468"/>
      <c r="B22" s="460"/>
      <c r="C22" s="496"/>
      <c r="D22" s="496"/>
      <c r="E22" s="496"/>
      <c r="F22" s="496"/>
      <c r="G22" s="496"/>
      <c r="H22" s="499"/>
      <c r="I22" s="499"/>
      <c r="J22" s="496"/>
      <c r="K22" s="496"/>
      <c r="L22" s="496"/>
      <c r="M22" s="496"/>
      <c r="N22" s="496"/>
      <c r="O22" s="496"/>
      <c r="P22" s="496"/>
      <c r="Q22" s="496"/>
      <c r="R22" s="496"/>
      <c r="S22" s="496"/>
      <c r="T22" s="499"/>
      <c r="U22" s="496"/>
      <c r="V22" s="496"/>
      <c r="W22" s="496"/>
      <c r="X22" s="496"/>
      <c r="Y22" s="496"/>
      <c r="Z22" s="496"/>
      <c r="AA22" s="496"/>
      <c r="AB22" s="496"/>
      <c r="AC22" s="496"/>
      <c r="AD22" s="496"/>
      <c r="AE22" s="496"/>
      <c r="AF22" s="496"/>
      <c r="AG22" s="496"/>
      <c r="AH22" s="496"/>
      <c r="AI22" s="496"/>
      <c r="AJ22" s="496"/>
      <c r="AK22" s="496"/>
      <c r="AL22" s="499"/>
      <c r="AM22" s="496"/>
      <c r="AN22" s="499"/>
      <c r="AO22" s="496"/>
      <c r="AP22" s="496"/>
      <c r="AQ22" s="496"/>
      <c r="AR22" s="496"/>
      <c r="AS22" s="496"/>
      <c r="AT22" s="496"/>
      <c r="AU22" s="499"/>
      <c r="AV22" s="496"/>
      <c r="AW22" s="499"/>
      <c r="AX22" s="499"/>
      <c r="AY22" s="499"/>
      <c r="AZ22" s="496"/>
      <c r="BA22" s="496"/>
      <c r="BB22" s="496"/>
      <c r="BC22" s="496"/>
      <c r="BD22" s="496"/>
      <c r="BE22" s="496"/>
      <c r="BF22" s="496"/>
      <c r="BG22" s="496"/>
      <c r="BH22" s="496"/>
      <c r="BI22" s="496"/>
      <c r="BJ22" s="496"/>
      <c r="BK22" s="496"/>
      <c r="BL22" s="496"/>
      <c r="BM22" s="496"/>
      <c r="BN22" s="499"/>
      <c r="BO22" s="496"/>
      <c r="BP22" s="496"/>
      <c r="BQ22" s="496"/>
      <c r="BR22" s="496"/>
      <c r="BS22" s="496"/>
      <c r="BT22" s="496"/>
      <c r="BU22" s="496"/>
      <c r="BV22" s="496"/>
      <c r="BW22" s="496"/>
      <c r="BX22" s="496"/>
      <c r="BY22" s="499"/>
      <c r="BZ22" s="496"/>
      <c r="CA22" s="496"/>
      <c r="CB22" s="496"/>
      <c r="CC22" s="496"/>
      <c r="CD22" s="496"/>
      <c r="CE22" s="496"/>
      <c r="CF22" s="496"/>
      <c r="CG22" s="496"/>
      <c r="CH22" s="496"/>
      <c r="CI22" s="496"/>
      <c r="CJ22" s="496"/>
      <c r="CK22" s="496"/>
      <c r="CL22" s="530"/>
      <c r="CM22" s="496"/>
      <c r="CN22" s="463">
        <v>0</v>
      </c>
      <c r="CP22" s="496"/>
    </row>
    <row r="23" spans="1:95">
      <c r="A23" s="516" t="s">
        <v>580</v>
      </c>
      <c r="B23" s="460"/>
      <c r="C23" s="496"/>
      <c r="D23" s="496"/>
      <c r="E23" s="496"/>
      <c r="F23" s="496"/>
      <c r="G23" s="496"/>
      <c r="H23" s="499"/>
      <c r="I23" s="499"/>
      <c r="J23" s="496"/>
      <c r="K23" s="496"/>
      <c r="L23" s="496"/>
      <c r="M23" s="496"/>
      <c r="N23" s="496"/>
      <c r="O23" s="496"/>
      <c r="P23" s="496"/>
      <c r="Q23" s="496"/>
      <c r="R23" s="496"/>
      <c r="S23" s="496"/>
      <c r="T23" s="499"/>
      <c r="U23" s="496"/>
      <c r="V23" s="496"/>
      <c r="W23" s="496"/>
      <c r="X23" s="496"/>
      <c r="Y23" s="496"/>
      <c r="Z23" s="496"/>
      <c r="AA23" s="496"/>
      <c r="AB23" s="496"/>
      <c r="AC23" s="496"/>
      <c r="AD23" s="496"/>
      <c r="AE23" s="496"/>
      <c r="AF23" s="496"/>
      <c r="AG23" s="496"/>
      <c r="AH23" s="496"/>
      <c r="AI23" s="496"/>
      <c r="AJ23" s="496"/>
      <c r="AK23" s="496"/>
      <c r="AL23" s="499"/>
      <c r="AM23" s="496"/>
      <c r="AN23" s="499"/>
      <c r="AO23" s="496"/>
      <c r="AP23" s="496"/>
      <c r="AQ23" s="496"/>
      <c r="AR23" s="496"/>
      <c r="AS23" s="496"/>
      <c r="AT23" s="496"/>
      <c r="AU23" s="499"/>
      <c r="AV23" s="496"/>
      <c r="AW23" s="499"/>
      <c r="AX23" s="499"/>
      <c r="AY23" s="499"/>
      <c r="AZ23" s="496"/>
      <c r="BA23" s="496"/>
      <c r="BB23" s="496"/>
      <c r="BC23" s="496"/>
      <c r="BD23" s="496"/>
      <c r="BE23" s="496"/>
      <c r="BF23" s="496"/>
      <c r="BG23" s="496"/>
      <c r="BH23" s="496"/>
      <c r="BI23" s="496"/>
      <c r="BJ23" s="496"/>
      <c r="BK23" s="496"/>
      <c r="BL23" s="496"/>
      <c r="BM23" s="496"/>
      <c r="BN23" s="499"/>
      <c r="BO23" s="496"/>
      <c r="BP23" s="496"/>
      <c r="BQ23" s="496"/>
      <c r="BR23" s="496"/>
      <c r="BS23" s="496"/>
      <c r="BT23" s="496"/>
      <c r="BU23" s="496"/>
      <c r="BV23" s="496"/>
      <c r="BW23" s="496"/>
      <c r="BX23" s="496"/>
      <c r="BY23" s="499"/>
      <c r="BZ23" s="496"/>
      <c r="CA23" s="496"/>
      <c r="CB23" s="496"/>
      <c r="CC23" s="496"/>
      <c r="CD23" s="496"/>
      <c r="CE23" s="496"/>
      <c r="CF23" s="496"/>
      <c r="CG23" s="496"/>
      <c r="CH23" s="496"/>
      <c r="CI23" s="496"/>
      <c r="CJ23" s="496"/>
      <c r="CK23" s="496"/>
      <c r="CL23" s="530"/>
      <c r="CM23" s="496"/>
      <c r="CN23" s="463">
        <v>0</v>
      </c>
      <c r="CP23" s="496"/>
    </row>
    <row r="24" spans="1:95">
      <c r="A24" s="533" t="s">
        <v>87</v>
      </c>
      <c r="B24" s="462" t="s">
        <v>581</v>
      </c>
      <c r="C24" s="528">
        <v>73994461.004999995</v>
      </c>
      <c r="D24" s="528">
        <v>40915571.824000001</v>
      </c>
      <c r="E24" s="528">
        <v>1743186.7660000001</v>
      </c>
      <c r="F24" s="528">
        <v>307747.864</v>
      </c>
      <c r="G24" s="528">
        <v>0</v>
      </c>
      <c r="H24" s="527">
        <v>2139836</v>
      </c>
      <c r="I24" s="527"/>
      <c r="J24" s="528">
        <v>85200433</v>
      </c>
      <c r="K24" s="528">
        <v>46050064.452000007</v>
      </c>
      <c r="L24" s="528">
        <v>270036</v>
      </c>
      <c r="M24" s="528">
        <v>268925</v>
      </c>
      <c r="N24" s="528">
        <v>0</v>
      </c>
      <c r="O24" s="528">
        <v>2624662</v>
      </c>
      <c r="P24" s="528">
        <v>0</v>
      </c>
      <c r="Q24" s="528">
        <v>405363</v>
      </c>
      <c r="R24" s="528">
        <v>0</v>
      </c>
      <c r="S24" s="528">
        <v>20282602</v>
      </c>
      <c r="T24" s="527">
        <v>297780</v>
      </c>
      <c r="U24" s="528">
        <v>147912</v>
      </c>
      <c r="V24" s="528">
        <v>6740</v>
      </c>
      <c r="W24" s="528">
        <v>0</v>
      </c>
      <c r="X24" s="528">
        <v>0</v>
      </c>
      <c r="Y24" s="528">
        <v>10537718</v>
      </c>
      <c r="Z24" s="528">
        <v>4460719</v>
      </c>
      <c r="AA24" s="528">
        <v>9166880</v>
      </c>
      <c r="AB24" s="528">
        <v>307178</v>
      </c>
      <c r="AC24" s="528">
        <v>0</v>
      </c>
      <c r="AD24" s="528">
        <v>0</v>
      </c>
      <c r="AE24" s="528">
        <v>0</v>
      </c>
      <c r="AF24" s="528">
        <v>0</v>
      </c>
      <c r="AG24" s="528">
        <v>8589745</v>
      </c>
      <c r="AH24" s="528">
        <v>0</v>
      </c>
      <c r="AI24" s="528">
        <v>0</v>
      </c>
      <c r="AJ24" s="528">
        <v>245126</v>
      </c>
      <c r="AK24" s="528">
        <v>1349583</v>
      </c>
      <c r="AL24" s="527">
        <v>14406052</v>
      </c>
      <c r="AM24" s="528">
        <v>322764</v>
      </c>
      <c r="AN24" s="527">
        <v>0</v>
      </c>
      <c r="AO24" s="528">
        <v>1504</v>
      </c>
      <c r="AP24" s="528">
        <v>0</v>
      </c>
      <c r="AQ24" s="528">
        <v>59932</v>
      </c>
      <c r="AR24" s="528">
        <v>13504618</v>
      </c>
      <c r="AS24" s="528">
        <v>6438687</v>
      </c>
      <c r="AT24" s="528">
        <v>40391</v>
      </c>
      <c r="AU24" s="527">
        <v>105296</v>
      </c>
      <c r="AV24" s="528">
        <v>0</v>
      </c>
      <c r="AW24" s="527">
        <v>971517</v>
      </c>
      <c r="AX24" s="527">
        <v>3586979</v>
      </c>
      <c r="AY24" s="527">
        <v>457877</v>
      </c>
      <c r="AZ24" s="528">
        <v>158920</v>
      </c>
      <c r="BA24" s="528">
        <v>13792</v>
      </c>
      <c r="BB24" s="528">
        <v>0</v>
      </c>
      <c r="BC24" s="528">
        <v>5487698</v>
      </c>
      <c r="BD24" s="528">
        <v>0</v>
      </c>
      <c r="BE24" s="528">
        <v>86320</v>
      </c>
      <c r="BF24" s="528">
        <v>0</v>
      </c>
      <c r="BG24" s="528">
        <v>12155</v>
      </c>
      <c r="BH24" s="528">
        <v>62811</v>
      </c>
      <c r="BI24" s="528">
        <v>7762480</v>
      </c>
      <c r="BJ24" s="528">
        <v>237762</v>
      </c>
      <c r="BK24" s="528">
        <v>1698648</v>
      </c>
      <c r="BL24" s="528">
        <v>601977</v>
      </c>
      <c r="BM24" s="528">
        <v>154414</v>
      </c>
      <c r="BN24" s="527">
        <v>0</v>
      </c>
      <c r="BO24" s="528">
        <v>71400</v>
      </c>
      <c r="BP24" s="528">
        <v>7327541</v>
      </c>
      <c r="BQ24" s="528">
        <v>4352027</v>
      </c>
      <c r="BR24" s="528">
        <v>9092518.2300000004</v>
      </c>
      <c r="BS24" s="528">
        <v>433372</v>
      </c>
      <c r="BT24" s="528">
        <v>1296845</v>
      </c>
      <c r="BU24" s="528">
        <v>237297</v>
      </c>
      <c r="BV24" s="528">
        <v>0</v>
      </c>
      <c r="BW24" s="528">
        <v>129153</v>
      </c>
      <c r="BX24" s="528">
        <v>509470</v>
      </c>
      <c r="BY24" s="527">
        <v>394870</v>
      </c>
      <c r="BZ24" s="528">
        <v>20346</v>
      </c>
      <c r="CA24" s="528">
        <v>24440</v>
      </c>
      <c r="CB24" s="528">
        <v>172458</v>
      </c>
      <c r="CC24" s="528">
        <v>617485</v>
      </c>
      <c r="CD24" s="528">
        <v>74299</v>
      </c>
      <c r="CE24" s="528">
        <v>0</v>
      </c>
      <c r="CF24" s="528">
        <v>2213</v>
      </c>
      <c r="CG24" s="528">
        <v>4462</v>
      </c>
      <c r="CH24" s="528">
        <v>0</v>
      </c>
      <c r="CI24" s="528">
        <v>0</v>
      </c>
      <c r="CJ24" s="528">
        <v>0</v>
      </c>
      <c r="CK24" s="528">
        <v>0</v>
      </c>
      <c r="CL24" s="530">
        <v>390245060.14100003</v>
      </c>
      <c r="CM24" s="496">
        <v>390245060.14100003</v>
      </c>
      <c r="CN24" s="463">
        <v>0</v>
      </c>
      <c r="CP24" s="528"/>
    </row>
    <row r="25" spans="1:95">
      <c r="A25" s="529" t="s">
        <v>87</v>
      </c>
      <c r="B25" s="462" t="s">
        <v>582</v>
      </c>
      <c r="C25" s="527">
        <v>65737.285000000003</v>
      </c>
      <c r="D25" s="527">
        <v>65049.328000000001</v>
      </c>
      <c r="E25" s="527">
        <v>1525.4760000000001</v>
      </c>
      <c r="F25" s="527">
        <v>290.56700000000001</v>
      </c>
      <c r="G25" s="527">
        <v>0</v>
      </c>
      <c r="H25" s="527">
        <v>5417</v>
      </c>
      <c r="I25" s="527">
        <v>0</v>
      </c>
      <c r="J25" s="527">
        <v>215671</v>
      </c>
      <c r="K25" s="527">
        <v>199731.77</v>
      </c>
      <c r="L25" s="527">
        <v>0</v>
      </c>
      <c r="M25" s="527">
        <v>0</v>
      </c>
      <c r="N25" s="527">
        <v>0</v>
      </c>
      <c r="O25" s="527">
        <v>934839</v>
      </c>
      <c r="P25" s="527">
        <v>0</v>
      </c>
      <c r="Q25" s="527">
        <v>0</v>
      </c>
      <c r="R25" s="527">
        <v>0</v>
      </c>
      <c r="S25" s="527">
        <v>536339</v>
      </c>
      <c r="T25" s="527">
        <v>0</v>
      </c>
      <c r="U25" s="527">
        <v>0</v>
      </c>
      <c r="V25" s="527">
        <v>0</v>
      </c>
      <c r="W25" s="527">
        <v>0</v>
      </c>
      <c r="X25" s="527">
        <v>0</v>
      </c>
      <c r="Y25" s="527">
        <v>203136</v>
      </c>
      <c r="Z25" s="527">
        <v>17045</v>
      </c>
      <c r="AA25" s="527">
        <v>68059</v>
      </c>
      <c r="AB25" s="527">
        <v>20210</v>
      </c>
      <c r="AC25" s="527">
        <v>5924</v>
      </c>
      <c r="AD25" s="527">
        <v>0</v>
      </c>
      <c r="AE25" s="527">
        <v>0</v>
      </c>
      <c r="AF25" s="527">
        <v>0</v>
      </c>
      <c r="AG25" s="527">
        <v>655470</v>
      </c>
      <c r="AH25" s="527">
        <v>0</v>
      </c>
      <c r="AI25" s="527">
        <v>35078</v>
      </c>
      <c r="AJ25" s="527">
        <v>11037</v>
      </c>
      <c r="AK25" s="527">
        <v>9381</v>
      </c>
      <c r="AL25" s="527">
        <v>25428</v>
      </c>
      <c r="AM25" s="527">
        <v>2674</v>
      </c>
      <c r="AN25" s="527">
        <v>2536</v>
      </c>
      <c r="AO25" s="527">
        <v>0</v>
      </c>
      <c r="AP25" s="527">
        <v>0</v>
      </c>
      <c r="AQ25" s="527">
        <v>0</v>
      </c>
      <c r="AR25" s="527">
        <v>74153</v>
      </c>
      <c r="AS25" s="527">
        <v>410052</v>
      </c>
      <c r="AT25" s="527">
        <v>221</v>
      </c>
      <c r="AU25" s="527">
        <v>12804</v>
      </c>
      <c r="AV25" s="527">
        <v>3592</v>
      </c>
      <c r="AW25" s="527">
        <v>2585</v>
      </c>
      <c r="AX25" s="527">
        <v>496541</v>
      </c>
      <c r="AY25" s="527">
        <v>63383</v>
      </c>
      <c r="AZ25" s="527">
        <v>3104</v>
      </c>
      <c r="BA25" s="527">
        <v>0</v>
      </c>
      <c r="BB25" s="527">
        <v>0</v>
      </c>
      <c r="BC25" s="527">
        <v>278305</v>
      </c>
      <c r="BD25" s="527">
        <v>0</v>
      </c>
      <c r="BE25" s="527">
        <v>0</v>
      </c>
      <c r="BF25" s="527">
        <v>0</v>
      </c>
      <c r="BG25" s="527">
        <v>0</v>
      </c>
      <c r="BH25" s="527">
        <v>0</v>
      </c>
      <c r="BI25" s="527">
        <v>585845</v>
      </c>
      <c r="BJ25" s="527">
        <v>4859</v>
      </c>
      <c r="BK25" s="527">
        <v>24897</v>
      </c>
      <c r="BL25" s="527">
        <v>14009</v>
      </c>
      <c r="BM25" s="527">
        <v>21138</v>
      </c>
      <c r="BN25" s="527">
        <v>16894</v>
      </c>
      <c r="BO25" s="527">
        <v>40</v>
      </c>
      <c r="BP25" s="527">
        <v>608582</v>
      </c>
      <c r="BQ25" s="527">
        <v>58948</v>
      </c>
      <c r="BR25" s="527">
        <v>7596.5990000000002</v>
      </c>
      <c r="BS25" s="527">
        <v>10</v>
      </c>
      <c r="BT25" s="527">
        <v>44516</v>
      </c>
      <c r="BU25" s="527">
        <v>42602</v>
      </c>
      <c r="BV25" s="527">
        <v>0</v>
      </c>
      <c r="BW25" s="527">
        <v>17902</v>
      </c>
      <c r="BX25" s="527">
        <v>13473</v>
      </c>
      <c r="BY25" s="527">
        <v>3</v>
      </c>
      <c r="BZ25" s="527">
        <v>3053</v>
      </c>
      <c r="CA25" s="527">
        <v>576</v>
      </c>
      <c r="CB25" s="527">
        <v>4572</v>
      </c>
      <c r="CC25" s="527">
        <v>10666</v>
      </c>
      <c r="CD25" s="527">
        <v>0</v>
      </c>
      <c r="CE25" s="527">
        <v>543</v>
      </c>
      <c r="CF25" s="527">
        <v>155</v>
      </c>
      <c r="CG25" s="527">
        <v>0</v>
      </c>
      <c r="CH25" s="527">
        <v>234</v>
      </c>
      <c r="CI25" s="527">
        <v>0</v>
      </c>
      <c r="CJ25" s="527">
        <v>408</v>
      </c>
      <c r="CK25" s="527">
        <v>0</v>
      </c>
      <c r="CL25" s="1">
        <v>5906840.0250000004</v>
      </c>
      <c r="CM25" s="499">
        <v>5906840.0250000004</v>
      </c>
      <c r="CN25" s="1">
        <v>0</v>
      </c>
      <c r="CO25" s="466"/>
      <c r="CP25" s="527"/>
    </row>
    <row r="26" spans="1:95">
      <c r="B26" s="460" t="s">
        <v>577</v>
      </c>
      <c r="C26" s="496">
        <v>74060198.289999992</v>
      </c>
      <c r="D26" s="496">
        <v>40980621.152000003</v>
      </c>
      <c r="E26" s="496">
        <v>1744712.2420000001</v>
      </c>
      <c r="F26" s="496">
        <v>308038.43099999998</v>
      </c>
      <c r="G26" s="496">
        <v>0</v>
      </c>
      <c r="H26" s="499">
        <v>2145253</v>
      </c>
      <c r="I26" s="499">
        <v>0</v>
      </c>
      <c r="J26" s="496">
        <v>85416104</v>
      </c>
      <c r="K26" s="496">
        <v>46249796.22200001</v>
      </c>
      <c r="L26" s="496">
        <v>270036</v>
      </c>
      <c r="M26" s="496">
        <v>268925</v>
      </c>
      <c r="N26" s="496">
        <v>0</v>
      </c>
      <c r="O26" s="496">
        <v>3559501</v>
      </c>
      <c r="P26" s="496">
        <v>0</v>
      </c>
      <c r="Q26" s="496">
        <v>405363</v>
      </c>
      <c r="R26" s="496">
        <v>0</v>
      </c>
      <c r="S26" s="496">
        <v>20818941</v>
      </c>
      <c r="T26" s="499">
        <v>297780</v>
      </c>
      <c r="U26" s="496">
        <v>147912</v>
      </c>
      <c r="V26" s="496">
        <v>6740</v>
      </c>
      <c r="W26" s="496">
        <v>0</v>
      </c>
      <c r="X26" s="496">
        <v>0</v>
      </c>
      <c r="Y26" s="496">
        <v>10740854</v>
      </c>
      <c r="Z26" s="496">
        <v>4477764</v>
      </c>
      <c r="AA26" s="496">
        <v>9234939</v>
      </c>
      <c r="AB26" s="496">
        <v>327388</v>
      </c>
      <c r="AC26" s="496">
        <v>5924</v>
      </c>
      <c r="AD26" s="496">
        <v>0</v>
      </c>
      <c r="AE26" s="496">
        <v>0</v>
      </c>
      <c r="AF26" s="496">
        <v>0</v>
      </c>
      <c r="AG26" s="496">
        <v>9245215</v>
      </c>
      <c r="AH26" s="496">
        <v>0</v>
      </c>
      <c r="AI26" s="496">
        <v>35078</v>
      </c>
      <c r="AJ26" s="496">
        <v>256163</v>
      </c>
      <c r="AK26" s="496">
        <v>1358964</v>
      </c>
      <c r="AL26" s="499">
        <v>14431480</v>
      </c>
      <c r="AM26" s="496">
        <v>325438</v>
      </c>
      <c r="AN26" s="499">
        <v>2536</v>
      </c>
      <c r="AO26" s="496">
        <v>1504</v>
      </c>
      <c r="AP26" s="496">
        <v>0</v>
      </c>
      <c r="AQ26" s="496">
        <v>59932</v>
      </c>
      <c r="AR26" s="496">
        <v>13578771</v>
      </c>
      <c r="AS26" s="496">
        <v>6848739</v>
      </c>
      <c r="AT26" s="496">
        <v>40612</v>
      </c>
      <c r="AU26" s="499">
        <v>118100</v>
      </c>
      <c r="AV26" s="496">
        <v>3592</v>
      </c>
      <c r="AW26" s="499">
        <v>974102</v>
      </c>
      <c r="AX26" s="499">
        <v>4083520</v>
      </c>
      <c r="AY26" s="499">
        <v>521260</v>
      </c>
      <c r="AZ26" s="496">
        <v>162024</v>
      </c>
      <c r="BA26" s="496">
        <v>13792</v>
      </c>
      <c r="BB26" s="496">
        <v>0</v>
      </c>
      <c r="BC26" s="496">
        <v>5766003</v>
      </c>
      <c r="BD26" s="496">
        <v>0</v>
      </c>
      <c r="BE26" s="496">
        <v>86320</v>
      </c>
      <c r="BF26" s="496">
        <v>0</v>
      </c>
      <c r="BG26" s="496">
        <v>12155</v>
      </c>
      <c r="BH26" s="496">
        <v>62811</v>
      </c>
      <c r="BI26" s="496">
        <v>8348325</v>
      </c>
      <c r="BJ26" s="496">
        <v>242621</v>
      </c>
      <c r="BK26" s="496">
        <v>1723545</v>
      </c>
      <c r="BL26" s="496">
        <v>615986</v>
      </c>
      <c r="BM26" s="496">
        <v>175552</v>
      </c>
      <c r="BN26" s="499">
        <v>16894</v>
      </c>
      <c r="BO26" s="496">
        <v>71440</v>
      </c>
      <c r="BP26" s="496">
        <v>7936123</v>
      </c>
      <c r="BQ26" s="496">
        <v>4410975</v>
      </c>
      <c r="BR26" s="496">
        <v>9100114.8289999999</v>
      </c>
      <c r="BS26" s="496">
        <v>433382</v>
      </c>
      <c r="BT26" s="496">
        <v>1341361</v>
      </c>
      <c r="BU26" s="496">
        <v>279899</v>
      </c>
      <c r="BV26" s="496">
        <v>0</v>
      </c>
      <c r="BW26" s="496">
        <v>147055</v>
      </c>
      <c r="BX26" s="496">
        <v>522943</v>
      </c>
      <c r="BY26" s="499">
        <v>394873</v>
      </c>
      <c r="BZ26" s="496">
        <v>23399</v>
      </c>
      <c r="CA26" s="496">
        <v>25016</v>
      </c>
      <c r="CB26" s="496">
        <v>177030</v>
      </c>
      <c r="CC26" s="496">
        <v>628151</v>
      </c>
      <c r="CD26" s="496">
        <v>74299</v>
      </c>
      <c r="CE26" s="496">
        <v>543</v>
      </c>
      <c r="CF26" s="496">
        <v>2368</v>
      </c>
      <c r="CG26" s="496">
        <v>4462</v>
      </c>
      <c r="CH26" s="496">
        <v>234</v>
      </c>
      <c r="CI26" s="496">
        <v>0</v>
      </c>
      <c r="CJ26" s="496">
        <v>408</v>
      </c>
      <c r="CK26" s="496">
        <v>0</v>
      </c>
      <c r="CL26" s="530">
        <v>396151900.16600001</v>
      </c>
      <c r="CM26" s="496">
        <v>396151900.16600001</v>
      </c>
      <c r="CN26" s="463">
        <v>0</v>
      </c>
      <c r="CP26" s="496"/>
    </row>
    <row r="27" spans="1:95">
      <c r="B27" s="460"/>
      <c r="C27" s="496"/>
      <c r="D27" s="496"/>
      <c r="E27" s="496"/>
      <c r="F27" s="496"/>
      <c r="G27" s="496"/>
      <c r="H27" s="499"/>
      <c r="I27" s="499"/>
      <c r="J27" s="496"/>
      <c r="K27" s="496"/>
      <c r="L27" s="496"/>
      <c r="M27" s="496"/>
      <c r="N27" s="496"/>
      <c r="O27" s="496"/>
      <c r="P27" s="496"/>
      <c r="Q27" s="496"/>
      <c r="R27" s="496"/>
      <c r="S27" s="496"/>
      <c r="T27" s="499"/>
      <c r="U27" s="496"/>
      <c r="V27" s="496"/>
      <c r="W27" s="496"/>
      <c r="X27" s="496"/>
      <c r="Y27" s="496"/>
      <c r="Z27" s="496"/>
      <c r="AA27" s="496"/>
      <c r="AB27" s="496"/>
      <c r="AC27" s="496"/>
      <c r="AD27" s="496"/>
      <c r="AE27" s="496"/>
      <c r="AF27" s="496"/>
      <c r="AG27" s="496"/>
      <c r="AH27" s="496"/>
      <c r="AI27" s="496"/>
      <c r="AJ27" s="496"/>
      <c r="AK27" s="496"/>
      <c r="AL27" s="499"/>
      <c r="AM27" s="496"/>
      <c r="AN27" s="499"/>
      <c r="AO27" s="496"/>
      <c r="AP27" s="496"/>
      <c r="AQ27" s="496"/>
      <c r="AR27" s="496"/>
      <c r="AS27" s="496"/>
      <c r="AT27" s="496"/>
      <c r="AU27" s="499"/>
      <c r="AV27" s="496"/>
      <c r="AW27" s="499"/>
      <c r="AX27" s="499"/>
      <c r="AY27" s="499"/>
      <c r="AZ27" s="496"/>
      <c r="BA27" s="496"/>
      <c r="BB27" s="496"/>
      <c r="BC27" s="496"/>
      <c r="BD27" s="496"/>
      <c r="BE27" s="496"/>
      <c r="BF27" s="496"/>
      <c r="BG27" s="496"/>
      <c r="BH27" s="496"/>
      <c r="BI27" s="496"/>
      <c r="BJ27" s="496"/>
      <c r="BK27" s="496"/>
      <c r="BL27" s="496"/>
      <c r="BM27" s="496"/>
      <c r="BN27" s="499"/>
      <c r="BO27" s="496"/>
      <c r="BP27" s="496"/>
      <c r="BQ27" s="496"/>
      <c r="BR27" s="496"/>
      <c r="BS27" s="496"/>
      <c r="BT27" s="496"/>
      <c r="BU27" s="496"/>
      <c r="BV27" s="496"/>
      <c r="BW27" s="496"/>
      <c r="BX27" s="496"/>
      <c r="BY27" s="499"/>
      <c r="BZ27" s="496"/>
      <c r="CA27" s="496"/>
      <c r="CB27" s="496"/>
      <c r="CC27" s="496"/>
      <c r="CD27" s="496"/>
      <c r="CE27" s="496"/>
      <c r="CF27" s="496"/>
      <c r="CG27" s="496"/>
      <c r="CH27" s="496"/>
      <c r="CI27" s="496"/>
      <c r="CJ27" s="496"/>
      <c r="CK27" s="496"/>
      <c r="CL27" s="530"/>
      <c r="CM27" s="496"/>
      <c r="CN27" s="463">
        <v>0</v>
      </c>
      <c r="CP27" s="496"/>
    </row>
    <row r="28" spans="1:95">
      <c r="A28" s="517" t="s">
        <v>583</v>
      </c>
      <c r="B28" s="469"/>
      <c r="C28" s="496"/>
      <c r="D28" s="496"/>
      <c r="E28" s="496"/>
      <c r="F28" s="496"/>
      <c r="G28" s="496"/>
      <c r="H28" s="499"/>
      <c r="I28" s="499"/>
      <c r="J28" s="496"/>
      <c r="K28" s="496"/>
      <c r="L28" s="496"/>
      <c r="M28" s="496"/>
      <c r="N28" s="496"/>
      <c r="O28" s="496"/>
      <c r="P28" s="496"/>
      <c r="Q28" s="496"/>
      <c r="R28" s="496"/>
      <c r="S28" s="496"/>
      <c r="T28" s="499"/>
      <c r="U28" s="496"/>
      <c r="V28" s="496"/>
      <c r="W28" s="496"/>
      <c r="X28" s="496"/>
      <c r="Y28" s="496"/>
      <c r="Z28" s="496"/>
      <c r="AA28" s="496"/>
      <c r="AB28" s="496"/>
      <c r="AC28" s="496"/>
      <c r="AD28" s="496"/>
      <c r="AE28" s="496"/>
      <c r="AF28" s="496"/>
      <c r="AG28" s="496"/>
      <c r="AH28" s="496"/>
      <c r="AI28" s="496"/>
      <c r="AJ28" s="496"/>
      <c r="AK28" s="496"/>
      <c r="AL28" s="499"/>
      <c r="AM28" s="496"/>
      <c r="AN28" s="499"/>
      <c r="AO28" s="496"/>
      <c r="AP28" s="496"/>
      <c r="AQ28" s="496"/>
      <c r="AR28" s="496"/>
      <c r="AS28" s="496"/>
      <c r="AT28" s="496"/>
      <c r="AU28" s="499"/>
      <c r="AV28" s="496"/>
      <c r="AW28" s="499"/>
      <c r="AX28" s="499"/>
      <c r="AY28" s="499"/>
      <c r="AZ28" s="496"/>
      <c r="BA28" s="496"/>
      <c r="BB28" s="496"/>
      <c r="BC28" s="496"/>
      <c r="BD28" s="496"/>
      <c r="BE28" s="496"/>
      <c r="BF28" s="496"/>
      <c r="BG28" s="496"/>
      <c r="BH28" s="496"/>
      <c r="BI28" s="496"/>
      <c r="BJ28" s="496"/>
      <c r="BK28" s="496"/>
      <c r="BL28" s="496"/>
      <c r="BM28" s="496"/>
      <c r="BN28" s="499"/>
      <c r="BO28" s="496"/>
      <c r="BP28" s="496"/>
      <c r="BQ28" s="496"/>
      <c r="BR28" s="496"/>
      <c r="BS28" s="496"/>
      <c r="BT28" s="496"/>
      <c r="BU28" s="496"/>
      <c r="BV28" s="496"/>
      <c r="BW28" s="496"/>
      <c r="BX28" s="496"/>
      <c r="BY28" s="499"/>
      <c r="BZ28" s="496"/>
      <c r="CA28" s="496"/>
      <c r="CB28" s="496"/>
      <c r="CC28" s="496"/>
      <c r="CD28" s="496"/>
      <c r="CE28" s="496"/>
      <c r="CF28" s="496"/>
      <c r="CG28" s="496"/>
      <c r="CH28" s="496"/>
      <c r="CI28" s="496"/>
      <c r="CJ28" s="496"/>
      <c r="CK28" s="496"/>
      <c r="CL28" s="530"/>
      <c r="CM28" s="496"/>
      <c r="CN28" s="463">
        <v>0</v>
      </c>
      <c r="CP28" s="496"/>
    </row>
    <row r="29" spans="1:95">
      <c r="A29" s="533" t="s">
        <v>87</v>
      </c>
      <c r="B29" s="450" t="s">
        <v>584</v>
      </c>
      <c r="C29" s="527">
        <v>4744832.3629900003</v>
      </c>
      <c r="D29" s="528">
        <v>12588706.698218999</v>
      </c>
      <c r="E29" s="528">
        <v>391278.26027329999</v>
      </c>
      <c r="F29" s="528">
        <v>60617.917738000004</v>
      </c>
      <c r="G29" s="528">
        <v>2702935.95</v>
      </c>
      <c r="H29" s="527">
        <v>924641</v>
      </c>
      <c r="I29" s="527">
        <v>221955</v>
      </c>
      <c r="J29" s="528">
        <v>36815815</v>
      </c>
      <c r="K29" s="528">
        <v>17197164.129999999</v>
      </c>
      <c r="L29" s="528">
        <v>43837</v>
      </c>
      <c r="M29" s="528">
        <v>174820</v>
      </c>
      <c r="N29" s="528">
        <v>547222.5</v>
      </c>
      <c r="O29" s="528">
        <v>11376555</v>
      </c>
      <c r="P29" s="528">
        <v>310625</v>
      </c>
      <c r="Q29" s="528">
        <v>567141</v>
      </c>
      <c r="R29" s="528">
        <v>277871</v>
      </c>
      <c r="S29" s="528">
        <v>3781739</v>
      </c>
      <c r="T29" s="527">
        <v>36692</v>
      </c>
      <c r="U29" s="528">
        <v>39160</v>
      </c>
      <c r="V29" s="528">
        <v>6322</v>
      </c>
      <c r="W29" s="528">
        <v>244873</v>
      </c>
      <c r="X29" s="528">
        <v>899375</v>
      </c>
      <c r="Y29" s="528">
        <v>2413420</v>
      </c>
      <c r="Z29" s="528">
        <v>710061</v>
      </c>
      <c r="AA29" s="528">
        <v>1362584</v>
      </c>
      <c r="AB29" s="528">
        <v>172281</v>
      </c>
      <c r="AC29" s="528">
        <v>1552409</v>
      </c>
      <c r="AD29" s="528">
        <v>9800119</v>
      </c>
      <c r="AE29" s="528">
        <v>57434</v>
      </c>
      <c r="AF29" s="528">
        <v>11745</v>
      </c>
      <c r="AG29" s="528">
        <v>6750830</v>
      </c>
      <c r="AH29" s="528">
        <v>2105640</v>
      </c>
      <c r="AI29" s="528">
        <v>23668</v>
      </c>
      <c r="AJ29" s="528">
        <v>231324</v>
      </c>
      <c r="AK29" s="528">
        <v>1040232</v>
      </c>
      <c r="AL29" s="527">
        <v>1693444</v>
      </c>
      <c r="AM29" s="528">
        <v>122596</v>
      </c>
      <c r="AN29" s="527">
        <v>2398068</v>
      </c>
      <c r="AO29" s="528">
        <v>862</v>
      </c>
      <c r="AP29" s="528">
        <v>85150</v>
      </c>
      <c r="AQ29" s="528">
        <v>4934</v>
      </c>
      <c r="AR29" s="528">
        <v>439178</v>
      </c>
      <c r="AS29" s="528">
        <v>3760226</v>
      </c>
      <c r="AT29" s="528">
        <v>5965</v>
      </c>
      <c r="AU29" s="527">
        <v>445144</v>
      </c>
      <c r="AV29" s="528">
        <v>6802622</v>
      </c>
      <c r="AW29" s="527">
        <v>1903934</v>
      </c>
      <c r="AX29" s="527">
        <v>2097941</v>
      </c>
      <c r="AY29" s="527">
        <v>267802</v>
      </c>
      <c r="AZ29" s="528">
        <v>19723</v>
      </c>
      <c r="BA29" s="528">
        <v>4146</v>
      </c>
      <c r="BB29" s="528">
        <v>171991</v>
      </c>
      <c r="BC29" s="528">
        <v>2553148</v>
      </c>
      <c r="BD29" s="528">
        <v>273717</v>
      </c>
      <c r="BE29" s="528">
        <v>25192</v>
      </c>
      <c r="BF29" s="528">
        <v>6274</v>
      </c>
      <c r="BG29" s="528">
        <v>5748</v>
      </c>
      <c r="BH29" s="528">
        <v>21048</v>
      </c>
      <c r="BI29" s="528">
        <v>1304948</v>
      </c>
      <c r="BJ29" s="528">
        <v>1142110</v>
      </c>
      <c r="BK29" s="528">
        <v>3509354</v>
      </c>
      <c r="BL29" s="528">
        <v>2588194</v>
      </c>
      <c r="BM29" s="528">
        <v>1602278</v>
      </c>
      <c r="BN29" s="527">
        <v>399906</v>
      </c>
      <c r="BO29" s="528">
        <v>8521</v>
      </c>
      <c r="BP29" s="528">
        <v>218529</v>
      </c>
      <c r="BQ29" s="528">
        <v>436726</v>
      </c>
      <c r="BR29" s="528">
        <v>977617.53324899997</v>
      </c>
      <c r="BS29" s="528">
        <v>218268</v>
      </c>
      <c r="BT29" s="528">
        <v>4155038</v>
      </c>
      <c r="BU29" s="528">
        <v>1777250</v>
      </c>
      <c r="BV29" s="528">
        <v>997629</v>
      </c>
      <c r="BW29" s="528">
        <v>615312</v>
      </c>
      <c r="BX29" s="528">
        <v>749164</v>
      </c>
      <c r="BY29" s="527">
        <v>227498</v>
      </c>
      <c r="BZ29" s="528">
        <v>212609</v>
      </c>
      <c r="CA29" s="528">
        <v>94853</v>
      </c>
      <c r="CB29" s="528">
        <v>459525</v>
      </c>
      <c r="CC29" s="528">
        <v>107716</v>
      </c>
      <c r="CD29" s="528">
        <v>179485</v>
      </c>
      <c r="CE29" s="528">
        <v>604837</v>
      </c>
      <c r="CF29" s="528">
        <v>45378</v>
      </c>
      <c r="CG29" s="528">
        <v>50788</v>
      </c>
      <c r="CH29" s="528">
        <v>62266</v>
      </c>
      <c r="CI29" s="528">
        <v>92631</v>
      </c>
      <c r="CJ29" s="528">
        <v>36237</v>
      </c>
      <c r="CK29" s="528">
        <v>7333</v>
      </c>
      <c r="CL29" s="530">
        <v>166176779.3524693</v>
      </c>
      <c r="CM29" s="496">
        <v>166176779.35246933</v>
      </c>
      <c r="CN29" s="463">
        <v>0</v>
      </c>
      <c r="CP29" s="528"/>
    </row>
    <row r="30" spans="1:95">
      <c r="A30" s="495"/>
      <c r="B30" s="455" t="s">
        <v>577</v>
      </c>
      <c r="C30" s="496">
        <v>4744832.3629900003</v>
      </c>
      <c r="D30" s="496">
        <v>12588706.698218999</v>
      </c>
      <c r="E30" s="496">
        <v>391278.26027329999</v>
      </c>
      <c r="F30" s="496">
        <v>60617.917738000004</v>
      </c>
      <c r="G30" s="496">
        <v>2702935.95</v>
      </c>
      <c r="H30" s="499">
        <v>924641</v>
      </c>
      <c r="I30" s="499">
        <v>221955</v>
      </c>
      <c r="J30" s="496">
        <v>36815815</v>
      </c>
      <c r="K30" s="496">
        <v>17197164.129999999</v>
      </c>
      <c r="L30" s="496">
        <v>43837</v>
      </c>
      <c r="M30" s="496">
        <v>174820</v>
      </c>
      <c r="N30" s="496">
        <v>547222.5</v>
      </c>
      <c r="O30" s="496">
        <v>11376555</v>
      </c>
      <c r="P30" s="496">
        <v>310625</v>
      </c>
      <c r="Q30" s="496">
        <v>567141</v>
      </c>
      <c r="R30" s="496">
        <v>277871</v>
      </c>
      <c r="S30" s="496">
        <v>3781739</v>
      </c>
      <c r="T30" s="499">
        <v>36692</v>
      </c>
      <c r="U30" s="496">
        <v>39160</v>
      </c>
      <c r="V30" s="496">
        <v>6322</v>
      </c>
      <c r="W30" s="496">
        <v>244873</v>
      </c>
      <c r="X30" s="496">
        <v>899375</v>
      </c>
      <c r="Y30" s="496">
        <v>2413420</v>
      </c>
      <c r="Z30" s="496">
        <v>710061</v>
      </c>
      <c r="AA30" s="496">
        <v>1362584</v>
      </c>
      <c r="AB30" s="496">
        <v>172281</v>
      </c>
      <c r="AC30" s="496">
        <v>1552409</v>
      </c>
      <c r="AD30" s="496">
        <v>9800119</v>
      </c>
      <c r="AE30" s="496">
        <v>57434</v>
      </c>
      <c r="AF30" s="496">
        <v>11745</v>
      </c>
      <c r="AG30" s="496">
        <v>6750830</v>
      </c>
      <c r="AH30" s="496">
        <v>2105640</v>
      </c>
      <c r="AI30" s="496">
        <v>23668</v>
      </c>
      <c r="AJ30" s="496">
        <v>231324</v>
      </c>
      <c r="AK30" s="496">
        <v>1040232</v>
      </c>
      <c r="AL30" s="499">
        <v>1693444</v>
      </c>
      <c r="AM30" s="496">
        <v>122596</v>
      </c>
      <c r="AN30" s="499">
        <v>2398068</v>
      </c>
      <c r="AO30" s="496">
        <v>862</v>
      </c>
      <c r="AP30" s="496">
        <v>85150</v>
      </c>
      <c r="AQ30" s="496">
        <v>4934</v>
      </c>
      <c r="AR30" s="496">
        <v>439178</v>
      </c>
      <c r="AS30" s="496">
        <v>3760226</v>
      </c>
      <c r="AT30" s="496">
        <v>5965</v>
      </c>
      <c r="AU30" s="499">
        <v>445144</v>
      </c>
      <c r="AV30" s="496">
        <v>6802622</v>
      </c>
      <c r="AW30" s="499">
        <v>1903934</v>
      </c>
      <c r="AX30" s="499">
        <v>2097941</v>
      </c>
      <c r="AY30" s="499">
        <v>267802</v>
      </c>
      <c r="AZ30" s="496">
        <v>19723</v>
      </c>
      <c r="BA30" s="496">
        <v>4146</v>
      </c>
      <c r="BB30" s="496">
        <v>171991</v>
      </c>
      <c r="BC30" s="496">
        <v>2553148</v>
      </c>
      <c r="BD30" s="496">
        <v>273717</v>
      </c>
      <c r="BE30" s="496">
        <v>25192</v>
      </c>
      <c r="BF30" s="496">
        <v>6274</v>
      </c>
      <c r="BG30" s="496">
        <v>5748</v>
      </c>
      <c r="BH30" s="496">
        <v>21048</v>
      </c>
      <c r="BI30" s="496">
        <v>1304948</v>
      </c>
      <c r="BJ30" s="496">
        <v>1142110</v>
      </c>
      <c r="BK30" s="496">
        <v>3509354</v>
      </c>
      <c r="BL30" s="496">
        <v>2588194</v>
      </c>
      <c r="BM30" s="496">
        <v>1602278</v>
      </c>
      <c r="BN30" s="499">
        <v>399906</v>
      </c>
      <c r="BO30" s="496">
        <v>8521</v>
      </c>
      <c r="BP30" s="496">
        <v>218529</v>
      </c>
      <c r="BQ30" s="496">
        <v>436726</v>
      </c>
      <c r="BR30" s="496">
        <v>977617.53324899997</v>
      </c>
      <c r="BS30" s="496">
        <v>218268</v>
      </c>
      <c r="BT30" s="496">
        <v>4155038</v>
      </c>
      <c r="BU30" s="496">
        <v>1777250</v>
      </c>
      <c r="BV30" s="496">
        <v>997629</v>
      </c>
      <c r="BW30" s="496">
        <v>615312</v>
      </c>
      <c r="BX30" s="496">
        <v>749164</v>
      </c>
      <c r="BY30" s="499">
        <v>227498</v>
      </c>
      <c r="BZ30" s="496">
        <v>212609</v>
      </c>
      <c r="CA30" s="496">
        <v>94853</v>
      </c>
      <c r="CB30" s="496">
        <v>459525</v>
      </c>
      <c r="CC30" s="496">
        <v>107716</v>
      </c>
      <c r="CD30" s="496">
        <v>179485</v>
      </c>
      <c r="CE30" s="496">
        <v>604837</v>
      </c>
      <c r="CF30" s="496">
        <v>45378</v>
      </c>
      <c r="CG30" s="496">
        <v>50788</v>
      </c>
      <c r="CH30" s="496">
        <v>62266</v>
      </c>
      <c r="CI30" s="496">
        <v>92631</v>
      </c>
      <c r="CJ30" s="496">
        <v>36237</v>
      </c>
      <c r="CK30" s="496">
        <v>7333</v>
      </c>
      <c r="CL30" s="530">
        <v>166176779.3524693</v>
      </c>
      <c r="CM30" s="496">
        <v>166176779.35246933</v>
      </c>
      <c r="CN30" s="463">
        <v>0</v>
      </c>
      <c r="CO30" s="495"/>
      <c r="CP30" s="496"/>
    </row>
    <row r="31" spans="1:95">
      <c r="B31" s="460"/>
      <c r="C31" s="496"/>
      <c r="D31" s="496"/>
      <c r="E31" s="496"/>
      <c r="F31" s="496"/>
      <c r="G31" s="496"/>
      <c r="H31" s="499"/>
      <c r="I31" s="499"/>
      <c r="J31" s="496"/>
      <c r="K31" s="496"/>
      <c r="L31" s="496"/>
      <c r="M31" s="496"/>
      <c r="N31" s="496"/>
      <c r="O31" s="496"/>
      <c r="P31" s="496"/>
      <c r="Q31" s="496"/>
      <c r="R31" s="496"/>
      <c r="S31" s="496"/>
      <c r="T31" s="499"/>
      <c r="U31" s="496"/>
      <c r="V31" s="496"/>
      <c r="W31" s="496"/>
      <c r="X31" s="496"/>
      <c r="Y31" s="496"/>
      <c r="Z31" s="496"/>
      <c r="AA31" s="496"/>
      <c r="AB31" s="496"/>
      <c r="AC31" s="496"/>
      <c r="AD31" s="496"/>
      <c r="AE31" s="496"/>
      <c r="AF31" s="496"/>
      <c r="AG31" s="496"/>
      <c r="AH31" s="496"/>
      <c r="AI31" s="496"/>
      <c r="AJ31" s="496"/>
      <c r="AK31" s="496"/>
      <c r="AL31" s="499"/>
      <c r="AM31" s="496"/>
      <c r="AN31" s="499"/>
      <c r="AO31" s="496"/>
      <c r="AP31" s="496"/>
      <c r="AQ31" s="496"/>
      <c r="AR31" s="496"/>
      <c r="AS31" s="496"/>
      <c r="AT31" s="496"/>
      <c r="AU31" s="499"/>
      <c r="AV31" s="496"/>
      <c r="AW31" s="499"/>
      <c r="AX31" s="499"/>
      <c r="AY31" s="499"/>
      <c r="AZ31" s="496"/>
      <c r="BA31" s="496"/>
      <c r="BB31" s="496"/>
      <c r="BC31" s="496"/>
      <c r="BD31" s="496"/>
      <c r="BE31" s="496"/>
      <c r="BF31" s="496"/>
      <c r="BG31" s="496"/>
      <c r="BH31" s="496"/>
      <c r="BI31" s="496"/>
      <c r="BJ31" s="496"/>
      <c r="BK31" s="496"/>
      <c r="BL31" s="496"/>
      <c r="BM31" s="496"/>
      <c r="BN31" s="499"/>
      <c r="BO31" s="496"/>
      <c r="BP31" s="496"/>
      <c r="BQ31" s="496"/>
      <c r="BR31" s="496"/>
      <c r="BS31" s="496"/>
      <c r="BT31" s="496"/>
      <c r="BU31" s="496"/>
      <c r="BV31" s="496"/>
      <c r="BW31" s="496"/>
      <c r="BX31" s="496"/>
      <c r="BY31" s="499"/>
      <c r="BZ31" s="496"/>
      <c r="CA31" s="496"/>
      <c r="CB31" s="496"/>
      <c r="CC31" s="496"/>
      <c r="CD31" s="496"/>
      <c r="CE31" s="496"/>
      <c r="CF31" s="496"/>
      <c r="CG31" s="496"/>
      <c r="CH31" s="496"/>
      <c r="CI31" s="496"/>
      <c r="CJ31" s="496"/>
      <c r="CK31" s="496"/>
      <c r="CL31" s="530"/>
      <c r="CM31" s="496"/>
      <c r="CN31" s="463">
        <v>0</v>
      </c>
      <c r="CP31" s="496"/>
    </row>
    <row r="32" spans="1:95" s="466" customFormat="1">
      <c r="A32" s="497"/>
      <c r="B32" s="459" t="s">
        <v>585</v>
      </c>
      <c r="C32" s="496">
        <v>196979427.49499997</v>
      </c>
      <c r="D32" s="496">
        <v>138701829.995</v>
      </c>
      <c r="E32" s="496">
        <v>3921686.1910000001</v>
      </c>
      <c r="F32" s="496">
        <v>1014489.7170000001</v>
      </c>
      <c r="G32" s="496">
        <v>2702935.95</v>
      </c>
      <c r="H32" s="499">
        <v>7316343</v>
      </c>
      <c r="I32" s="499">
        <v>221955</v>
      </c>
      <c r="J32" s="496">
        <v>291309938</v>
      </c>
      <c r="K32" s="496">
        <v>230079850.75200003</v>
      </c>
      <c r="L32" s="496">
        <v>767903</v>
      </c>
      <c r="M32" s="496">
        <v>1153023</v>
      </c>
      <c r="N32" s="496">
        <v>547222.5</v>
      </c>
      <c r="O32" s="496">
        <v>101386793</v>
      </c>
      <c r="P32" s="496">
        <v>1036813</v>
      </c>
      <c r="Q32" s="496">
        <v>2768219</v>
      </c>
      <c r="R32" s="496">
        <v>277871</v>
      </c>
      <c r="S32" s="496">
        <v>98850181</v>
      </c>
      <c r="T32" s="499">
        <v>609093</v>
      </c>
      <c r="U32" s="496">
        <v>505344</v>
      </c>
      <c r="V32" s="496">
        <v>67980</v>
      </c>
      <c r="W32" s="496">
        <v>2372122</v>
      </c>
      <c r="X32" s="496">
        <v>899375</v>
      </c>
      <c r="Y32" s="496">
        <v>41973762</v>
      </c>
      <c r="Z32" s="496">
        <v>10384184</v>
      </c>
      <c r="AA32" s="496">
        <v>29743940</v>
      </c>
      <c r="AB32" s="496">
        <v>2726391</v>
      </c>
      <c r="AC32" s="496">
        <v>1927258</v>
      </c>
      <c r="AD32" s="496">
        <v>9800119</v>
      </c>
      <c r="AE32" s="496">
        <v>646677</v>
      </c>
      <c r="AF32" s="496">
        <v>47641</v>
      </c>
      <c r="AG32" s="496">
        <v>75180485</v>
      </c>
      <c r="AH32" s="496">
        <v>2105640</v>
      </c>
      <c r="AI32" s="496">
        <v>836793</v>
      </c>
      <c r="AJ32" s="496">
        <v>1478573</v>
      </c>
      <c r="AK32" s="496">
        <v>16501903</v>
      </c>
      <c r="AL32" s="499">
        <v>46822712</v>
      </c>
      <c r="AM32" s="496">
        <v>3150588</v>
      </c>
      <c r="AN32" s="499">
        <v>11508776</v>
      </c>
      <c r="AO32" s="496">
        <v>11268</v>
      </c>
      <c r="AP32" s="496">
        <v>85150</v>
      </c>
      <c r="AQ32" s="496">
        <v>405977</v>
      </c>
      <c r="AR32" s="496">
        <v>65828354</v>
      </c>
      <c r="AS32" s="496">
        <v>60154429</v>
      </c>
      <c r="AT32" s="496">
        <v>177052</v>
      </c>
      <c r="AU32" s="499">
        <v>51778234</v>
      </c>
      <c r="AV32" s="496">
        <v>30993475</v>
      </c>
      <c r="AW32" s="499">
        <v>12272349</v>
      </c>
      <c r="AX32" s="499">
        <v>35995968</v>
      </c>
      <c r="AY32" s="499">
        <v>4594883</v>
      </c>
      <c r="AZ32" s="496">
        <v>699907</v>
      </c>
      <c r="BA32" s="496">
        <v>130592</v>
      </c>
      <c r="BB32" s="496">
        <v>171991</v>
      </c>
      <c r="BC32" s="496">
        <v>29236062</v>
      </c>
      <c r="BD32" s="496">
        <v>2876213</v>
      </c>
      <c r="BE32" s="496">
        <v>247348</v>
      </c>
      <c r="BF32" s="496">
        <v>8313</v>
      </c>
      <c r="BG32" s="496">
        <v>49709</v>
      </c>
      <c r="BH32" s="496">
        <v>183225</v>
      </c>
      <c r="BI32" s="496">
        <v>27341469</v>
      </c>
      <c r="BJ32" s="496">
        <v>3384094</v>
      </c>
      <c r="BK32" s="496">
        <v>10245625</v>
      </c>
      <c r="BL32" s="496">
        <v>6499634</v>
      </c>
      <c r="BM32" s="496">
        <v>4129821</v>
      </c>
      <c r="BN32" s="499">
        <v>2120533</v>
      </c>
      <c r="BO32" s="496">
        <v>412214</v>
      </c>
      <c r="BP32" s="496">
        <v>25066248</v>
      </c>
      <c r="BQ32" s="496">
        <v>22153203</v>
      </c>
      <c r="BR32" s="496">
        <v>22813653.658999994</v>
      </c>
      <c r="BS32" s="496">
        <v>15428374</v>
      </c>
      <c r="BT32" s="496">
        <v>15133354</v>
      </c>
      <c r="BU32" s="496">
        <v>8017519</v>
      </c>
      <c r="BV32" s="496">
        <v>7558817</v>
      </c>
      <c r="BW32" s="496">
        <v>6277512</v>
      </c>
      <c r="BX32" s="496">
        <v>5086507</v>
      </c>
      <c r="BY32" s="499">
        <v>2753199</v>
      </c>
      <c r="BZ32" s="496">
        <v>2827435</v>
      </c>
      <c r="CA32" s="496">
        <v>368447</v>
      </c>
      <c r="CB32" s="496">
        <v>2094040</v>
      </c>
      <c r="CC32" s="496">
        <v>1899056</v>
      </c>
      <c r="CD32" s="496">
        <v>942618</v>
      </c>
      <c r="CE32" s="496">
        <v>808194</v>
      </c>
      <c r="CF32" s="496">
        <v>574681</v>
      </c>
      <c r="CG32" s="496">
        <v>518715</v>
      </c>
      <c r="CH32" s="496">
        <v>326981</v>
      </c>
      <c r="CI32" s="496">
        <v>92756</v>
      </c>
      <c r="CJ32" s="496">
        <v>87028</v>
      </c>
      <c r="CK32" s="496">
        <v>20947</v>
      </c>
      <c r="CL32" s="530">
        <v>1829209011.2590001</v>
      </c>
      <c r="CM32" s="496">
        <v>1829209011.2589998</v>
      </c>
      <c r="CN32" s="463">
        <v>0</v>
      </c>
      <c r="CO32" s="497"/>
      <c r="CP32" s="496"/>
      <c r="CQ32" s="503"/>
    </row>
    <row r="33" spans="1:95">
      <c r="A33" s="518"/>
      <c r="B33" s="460"/>
      <c r="C33" s="496"/>
      <c r="D33" s="496"/>
      <c r="E33" s="496"/>
      <c r="F33" s="496"/>
      <c r="G33" s="496"/>
      <c r="H33" s="499"/>
      <c r="I33" s="499"/>
      <c r="J33" s="496"/>
      <c r="K33" s="496"/>
      <c r="L33" s="496"/>
      <c r="M33" s="496"/>
      <c r="N33" s="496"/>
      <c r="O33" s="496"/>
      <c r="P33" s="496"/>
      <c r="Q33" s="496"/>
      <c r="R33" s="496"/>
      <c r="S33" s="496"/>
      <c r="T33" s="499"/>
      <c r="U33" s="496"/>
      <c r="V33" s="496"/>
      <c r="W33" s="496"/>
      <c r="X33" s="496"/>
      <c r="Y33" s="496"/>
      <c r="Z33" s="496"/>
      <c r="AA33" s="496"/>
      <c r="AB33" s="496"/>
      <c r="AC33" s="496"/>
      <c r="AD33" s="496"/>
      <c r="AE33" s="496"/>
      <c r="AF33" s="496"/>
      <c r="AH33" s="496"/>
      <c r="AI33" s="496"/>
      <c r="AJ33" s="496"/>
      <c r="AK33" s="496"/>
      <c r="AL33" s="499"/>
      <c r="AM33" s="496"/>
      <c r="AN33" s="499"/>
      <c r="AO33" s="496"/>
      <c r="AP33" s="496"/>
      <c r="AQ33" s="496"/>
      <c r="AR33" s="496"/>
      <c r="AS33" s="496"/>
      <c r="AT33" s="496"/>
      <c r="AU33" s="499"/>
      <c r="AV33" s="496"/>
      <c r="AW33" s="499"/>
      <c r="AX33" s="499"/>
      <c r="AY33" s="499"/>
      <c r="AZ33" s="496"/>
      <c r="BA33" s="496"/>
      <c r="BB33" s="496"/>
      <c r="BC33" s="496"/>
      <c r="BD33" s="496"/>
      <c r="BE33" s="496"/>
      <c r="BF33" s="496"/>
      <c r="BG33" s="496"/>
      <c r="BH33" s="496"/>
      <c r="BI33" s="496"/>
      <c r="BJ33" s="496"/>
      <c r="BK33" s="496"/>
      <c r="BL33" s="496"/>
      <c r="BM33" s="496"/>
      <c r="BN33" s="499"/>
      <c r="BO33" s="496"/>
      <c r="BP33" s="496"/>
      <c r="BQ33" s="496"/>
      <c r="BR33" s="496"/>
      <c r="BS33" s="496"/>
      <c r="BT33" s="496"/>
      <c r="BU33" s="496"/>
      <c r="BV33" s="496"/>
      <c r="BW33" s="496"/>
      <c r="BX33" s="496"/>
      <c r="BY33" s="499"/>
      <c r="BZ33" s="496"/>
      <c r="CA33" s="496"/>
      <c r="CB33" s="496"/>
      <c r="CC33" s="496"/>
      <c r="CD33" s="496"/>
      <c r="CE33" s="496"/>
      <c r="CF33" s="496"/>
      <c r="CG33" s="496"/>
      <c r="CH33" s="496"/>
      <c r="CI33" s="496"/>
      <c r="CJ33" s="496"/>
      <c r="CK33" s="496"/>
      <c r="CL33" s="530">
        <v>0</v>
      </c>
      <c r="CM33" s="496">
        <v>0</v>
      </c>
      <c r="CN33" s="497"/>
      <c r="CP33" s="496"/>
    </row>
    <row r="34" spans="1:95" s="466" customFormat="1" ht="14.25" customHeight="1">
      <c r="A34" s="518"/>
      <c r="B34" s="460"/>
      <c r="C34" s="496"/>
      <c r="D34" s="496"/>
      <c r="E34" s="496"/>
      <c r="F34" s="496"/>
      <c r="G34" s="496"/>
      <c r="H34" s="499"/>
      <c r="I34" s="499"/>
      <c r="J34" s="496"/>
      <c r="K34" s="496"/>
      <c r="L34" s="496"/>
      <c r="M34" s="496"/>
      <c r="N34" s="496"/>
      <c r="O34" s="496"/>
      <c r="P34" s="496"/>
      <c r="Q34" s="496"/>
      <c r="R34" s="496"/>
      <c r="S34" s="496"/>
      <c r="T34" s="499"/>
      <c r="U34" s="496"/>
      <c r="V34" s="496"/>
      <c r="W34" s="496"/>
      <c r="X34" s="496"/>
      <c r="Y34" s="496"/>
      <c r="Z34" s="496"/>
      <c r="AA34" s="496"/>
      <c r="AB34" s="496"/>
      <c r="AC34" s="496"/>
      <c r="AD34" s="496"/>
      <c r="AE34" s="496"/>
      <c r="AF34" s="496"/>
      <c r="AG34" s="496"/>
      <c r="AH34" s="496"/>
      <c r="AI34" s="496"/>
      <c r="AJ34" s="496"/>
      <c r="AK34" s="496"/>
      <c r="AL34" s="499"/>
      <c r="AM34" s="496"/>
      <c r="AN34" s="499"/>
      <c r="AO34" s="496"/>
      <c r="AP34" s="496"/>
      <c r="AQ34" s="496"/>
      <c r="AR34" s="496"/>
      <c r="AS34" s="496"/>
      <c r="AT34" s="496"/>
      <c r="AU34" s="499"/>
      <c r="AV34" s="496"/>
      <c r="AW34" s="499"/>
      <c r="AX34" s="499"/>
      <c r="AY34" s="499"/>
      <c r="AZ34" s="496"/>
      <c r="BA34" s="496"/>
      <c r="BB34" s="496"/>
      <c r="BC34" s="496"/>
      <c r="BD34" s="496"/>
      <c r="BE34" s="496"/>
      <c r="BF34" s="496"/>
      <c r="BG34" s="496"/>
      <c r="BH34" s="496"/>
      <c r="BI34" s="496"/>
      <c r="BJ34" s="496"/>
      <c r="BK34" s="496"/>
      <c r="BL34" s="496"/>
      <c r="BM34" s="496"/>
      <c r="BN34" s="499"/>
      <c r="BO34" s="496"/>
      <c r="BP34" s="496"/>
      <c r="BQ34" s="496"/>
      <c r="BR34" s="496"/>
      <c r="BS34" s="496"/>
      <c r="BT34" s="496"/>
      <c r="BU34" s="496"/>
      <c r="BV34" s="496"/>
      <c r="BW34" s="496"/>
      <c r="BX34" s="496"/>
      <c r="BY34" s="499"/>
      <c r="BZ34" s="496"/>
      <c r="CA34" s="496"/>
      <c r="CB34" s="496"/>
      <c r="CC34" s="496"/>
      <c r="CD34" s="496"/>
      <c r="CE34" s="496"/>
      <c r="CF34" s="496"/>
      <c r="CG34" s="496"/>
      <c r="CH34" s="496"/>
      <c r="CI34" s="496"/>
      <c r="CJ34" s="496"/>
      <c r="CK34" s="496"/>
      <c r="CL34" s="530">
        <v>0</v>
      </c>
      <c r="CM34" s="496">
        <v>0</v>
      </c>
      <c r="CN34" s="497"/>
      <c r="CO34" s="497"/>
      <c r="CP34" s="496"/>
      <c r="CQ34" s="497"/>
    </row>
    <row r="35" spans="1:95">
      <c r="A35" s="518"/>
      <c r="B35" s="460"/>
      <c r="C35" s="496"/>
      <c r="D35" s="496"/>
      <c r="E35" s="496"/>
      <c r="F35" s="496"/>
      <c r="G35" s="496"/>
      <c r="H35" s="499"/>
      <c r="I35" s="499"/>
      <c r="J35" s="496"/>
      <c r="K35" s="496"/>
      <c r="L35" s="496"/>
      <c r="M35" s="496"/>
      <c r="N35" s="496"/>
      <c r="O35" s="496"/>
      <c r="P35" s="496"/>
      <c r="Q35" s="496"/>
      <c r="R35" s="496"/>
      <c r="S35" s="496"/>
      <c r="T35" s="499"/>
      <c r="U35" s="496"/>
      <c r="V35" s="496"/>
      <c r="W35" s="496"/>
      <c r="X35" s="496"/>
      <c r="Y35" s="496"/>
      <c r="Z35" s="496"/>
      <c r="AA35" s="496"/>
      <c r="AB35" s="496"/>
      <c r="AC35" s="496"/>
      <c r="AD35" s="496"/>
      <c r="AE35" s="496"/>
      <c r="AF35" s="496"/>
      <c r="AG35" s="496"/>
      <c r="AH35" s="496"/>
      <c r="AI35" s="496"/>
      <c r="AJ35" s="496"/>
      <c r="AK35" s="496"/>
      <c r="AL35" s="499"/>
      <c r="AM35" s="496"/>
      <c r="AN35" s="499"/>
      <c r="AO35" s="496"/>
      <c r="AP35" s="496"/>
      <c r="AQ35" s="496"/>
      <c r="AR35" s="496"/>
      <c r="AS35" s="496"/>
      <c r="AT35" s="496"/>
      <c r="AU35" s="499"/>
      <c r="AV35" s="496"/>
      <c r="AW35" s="499"/>
      <c r="AX35" s="499"/>
      <c r="AY35" s="499"/>
      <c r="AZ35" s="496"/>
      <c r="BA35" s="496"/>
      <c r="BB35" s="496"/>
      <c r="BC35" s="496"/>
      <c r="BD35" s="496"/>
      <c r="BE35" s="496"/>
      <c r="BF35" s="496"/>
      <c r="BG35" s="496"/>
      <c r="BH35" s="496"/>
      <c r="BI35" s="496"/>
      <c r="BJ35" s="496"/>
      <c r="BK35" s="496"/>
      <c r="BL35" s="496"/>
      <c r="BM35" s="496"/>
      <c r="BN35" s="499"/>
      <c r="BO35" s="496"/>
      <c r="BP35" s="496"/>
      <c r="BQ35" s="496"/>
      <c r="BR35" s="496"/>
      <c r="BS35" s="496"/>
      <c r="BT35" s="496"/>
      <c r="BU35" s="496"/>
      <c r="BV35" s="496"/>
      <c r="BW35" s="496"/>
      <c r="BX35" s="496"/>
      <c r="BY35" s="499"/>
      <c r="BZ35" s="496"/>
      <c r="CA35" s="496"/>
      <c r="CB35" s="496"/>
      <c r="CC35" s="496"/>
      <c r="CD35" s="496"/>
      <c r="CE35" s="496"/>
      <c r="CF35" s="496"/>
      <c r="CG35" s="496"/>
      <c r="CH35" s="496"/>
      <c r="CI35" s="496"/>
      <c r="CJ35" s="496"/>
      <c r="CK35" s="496"/>
      <c r="CL35" s="530">
        <v>0</v>
      </c>
      <c r="CM35" s="496">
        <v>0</v>
      </c>
      <c r="CN35" s="497"/>
      <c r="CP35" s="496"/>
    </row>
    <row r="36" spans="1:95" ht="33.75">
      <c r="A36" s="459"/>
      <c r="B36" s="464" t="s">
        <v>586</v>
      </c>
      <c r="C36" s="504">
        <v>50866320.916999996</v>
      </c>
      <c r="D36" s="504">
        <v>28394311.158</v>
      </c>
      <c r="E36" s="504">
        <v>2993156.51</v>
      </c>
      <c r="F36" s="504">
        <v>767387.46699999995</v>
      </c>
      <c r="G36" s="504">
        <v>0</v>
      </c>
      <c r="H36" s="504">
        <v>1519883</v>
      </c>
      <c r="I36" s="504">
        <v>0</v>
      </c>
      <c r="J36" s="504">
        <v>60516154</v>
      </c>
      <c r="K36" s="504">
        <v>37662090.715000004</v>
      </c>
      <c r="L36" s="504">
        <v>248410</v>
      </c>
      <c r="M36" s="504">
        <v>246722</v>
      </c>
      <c r="N36" s="504">
        <v>0</v>
      </c>
      <c r="O36" s="504">
        <v>6574905</v>
      </c>
      <c r="P36" s="504">
        <v>0</v>
      </c>
      <c r="Q36" s="504">
        <v>696558</v>
      </c>
      <c r="R36" s="504">
        <v>0</v>
      </c>
      <c r="S36" s="504">
        <v>18187971</v>
      </c>
      <c r="T36" s="504">
        <v>272359</v>
      </c>
      <c r="U36" s="504">
        <v>135285</v>
      </c>
      <c r="V36" s="504">
        <v>6740</v>
      </c>
      <c r="W36" s="504">
        <v>0</v>
      </c>
      <c r="X36" s="504">
        <v>0</v>
      </c>
      <c r="Y36" s="504">
        <v>18031681</v>
      </c>
      <c r="Z36" s="504">
        <v>5645603</v>
      </c>
      <c r="AA36" s="504">
        <v>14214692</v>
      </c>
      <c r="AB36" s="504">
        <v>976044</v>
      </c>
      <c r="AC36" s="504">
        <v>117728</v>
      </c>
      <c r="AD36" s="504">
        <v>0</v>
      </c>
      <c r="AE36" s="504">
        <v>125205</v>
      </c>
      <c r="AF36" s="504">
        <v>10060</v>
      </c>
      <c r="AG36" s="504">
        <v>2514555</v>
      </c>
      <c r="AH36" s="504">
        <v>0</v>
      </c>
      <c r="AI36" s="504">
        <v>0</v>
      </c>
      <c r="AJ36" s="504">
        <v>222601</v>
      </c>
      <c r="AK36" s="504">
        <v>4399318</v>
      </c>
      <c r="AL36" s="504">
        <v>24075593</v>
      </c>
      <c r="AM36" s="504">
        <v>982782</v>
      </c>
      <c r="AN36" s="504">
        <v>226002</v>
      </c>
      <c r="AO36" s="504">
        <v>2606</v>
      </c>
      <c r="AP36" s="504">
        <v>0</v>
      </c>
      <c r="AQ36" s="504">
        <v>157564</v>
      </c>
      <c r="AR36" s="504">
        <v>12301741</v>
      </c>
      <c r="AS36" s="504">
        <v>9788297</v>
      </c>
      <c r="AT36" s="504">
        <v>72022</v>
      </c>
      <c r="AU36" s="504">
        <v>1144715</v>
      </c>
      <c r="AV36" s="504">
        <v>160545</v>
      </c>
      <c r="AW36" s="504">
        <v>994902</v>
      </c>
      <c r="AX36" s="504">
        <v>6167508</v>
      </c>
      <c r="AY36" s="504">
        <v>787281</v>
      </c>
      <c r="AZ36" s="504">
        <v>270258</v>
      </c>
      <c r="BA36" s="504">
        <v>39359</v>
      </c>
      <c r="BB36" s="504">
        <v>0</v>
      </c>
      <c r="BC36" s="504">
        <v>4508367</v>
      </c>
      <c r="BD36" s="504">
        <v>755069</v>
      </c>
      <c r="BE36" s="504">
        <v>67640</v>
      </c>
      <c r="BF36" s="504">
        <v>2080</v>
      </c>
      <c r="BG36" s="504">
        <v>12155</v>
      </c>
      <c r="BH36" s="504">
        <v>62811</v>
      </c>
      <c r="BI36" s="504">
        <v>5756258</v>
      </c>
      <c r="BJ36" s="504">
        <v>507870</v>
      </c>
      <c r="BK36" s="504">
        <v>2565428</v>
      </c>
      <c r="BL36" s="504">
        <v>1180191</v>
      </c>
      <c r="BM36" s="504">
        <v>714239</v>
      </c>
      <c r="BN36" s="504">
        <v>458542</v>
      </c>
      <c r="BO36" s="504">
        <v>104761</v>
      </c>
      <c r="BP36" s="504">
        <v>7241206</v>
      </c>
      <c r="BQ36" s="504">
        <v>11409632</v>
      </c>
      <c r="BR36" s="504">
        <v>6154050.7319999998</v>
      </c>
      <c r="BS36" s="504">
        <v>612637</v>
      </c>
      <c r="BT36" s="504">
        <v>2266931</v>
      </c>
      <c r="BU36" s="504">
        <v>1017847</v>
      </c>
      <c r="BV36" s="504">
        <v>115005</v>
      </c>
      <c r="BW36" s="504">
        <v>3384662</v>
      </c>
      <c r="BX36" s="504">
        <v>1812280</v>
      </c>
      <c r="BY36" s="504">
        <v>552785</v>
      </c>
      <c r="BZ36" s="504">
        <v>1293429</v>
      </c>
      <c r="CA36" s="504">
        <v>63533</v>
      </c>
      <c r="CB36" s="504">
        <v>314634</v>
      </c>
      <c r="CC36" s="504">
        <v>587559</v>
      </c>
      <c r="CD36" s="504">
        <v>190056</v>
      </c>
      <c r="CE36" s="504">
        <v>0</v>
      </c>
      <c r="CF36" s="504">
        <v>156705</v>
      </c>
      <c r="CG36" s="504">
        <v>84812</v>
      </c>
      <c r="CH36" s="504">
        <v>3733</v>
      </c>
      <c r="CI36" s="504">
        <v>0</v>
      </c>
      <c r="CJ36" s="504">
        <v>10330</v>
      </c>
      <c r="CK36" s="504">
        <v>0</v>
      </c>
      <c r="CL36" s="498">
        <v>366484153.49899995</v>
      </c>
      <c r="CM36" s="499">
        <v>366484153.49899995</v>
      </c>
      <c r="CN36" s="500">
        <v>0</v>
      </c>
      <c r="CO36" s="503"/>
      <c r="CP36" s="503"/>
      <c r="CQ36" s="503"/>
    </row>
    <row r="37" spans="1:95">
      <c r="A37" s="518"/>
      <c r="B37" s="467" t="s">
        <v>587</v>
      </c>
      <c r="C37" s="496">
        <v>17305054.976</v>
      </c>
      <c r="D37" s="496">
        <v>6551203.0940000005</v>
      </c>
      <c r="E37" s="496">
        <v>135113.5220249735</v>
      </c>
      <c r="F37" s="496">
        <v>30824.136505307517</v>
      </c>
      <c r="G37" s="496">
        <v>0</v>
      </c>
      <c r="H37" s="496">
        <v>404314</v>
      </c>
      <c r="I37" s="496">
        <v>0</v>
      </c>
      <c r="J37" s="496">
        <v>16098323</v>
      </c>
      <c r="K37" s="496">
        <v>30135567.893000003</v>
      </c>
      <c r="L37" s="496">
        <v>0</v>
      </c>
      <c r="M37" s="496">
        <v>0</v>
      </c>
      <c r="N37" s="496">
        <v>0</v>
      </c>
      <c r="O37" s="496">
        <v>8032583</v>
      </c>
      <c r="P37" s="496">
        <v>0</v>
      </c>
      <c r="Q37" s="496">
        <v>0</v>
      </c>
      <c r="R37" s="496">
        <v>0</v>
      </c>
      <c r="S37" s="496">
        <v>9226555</v>
      </c>
      <c r="T37" s="496">
        <v>10415</v>
      </c>
      <c r="U37" s="496">
        <v>12070</v>
      </c>
      <c r="V37" s="496">
        <v>2083</v>
      </c>
      <c r="W37" s="496">
        <v>80673</v>
      </c>
      <c r="X37" s="496">
        <v>0</v>
      </c>
      <c r="Y37" s="496">
        <v>1716358</v>
      </c>
      <c r="Z37" s="496">
        <v>357643</v>
      </c>
      <c r="AA37" s="496">
        <v>1003940</v>
      </c>
      <c r="AB37" s="496">
        <v>102332</v>
      </c>
      <c r="AC37" s="496">
        <v>18883</v>
      </c>
      <c r="AD37" s="496">
        <v>0</v>
      </c>
      <c r="AE37" s="496">
        <v>0</v>
      </c>
      <c r="AF37" s="496">
        <v>0</v>
      </c>
      <c r="AG37" s="496">
        <v>11629943</v>
      </c>
      <c r="AH37" s="496">
        <v>0</v>
      </c>
      <c r="AI37" s="496">
        <v>134336</v>
      </c>
      <c r="AJ37" s="496">
        <v>191379</v>
      </c>
      <c r="AK37" s="496">
        <v>806825</v>
      </c>
      <c r="AL37" s="496">
        <v>1517589</v>
      </c>
      <c r="AM37" s="496">
        <v>134736</v>
      </c>
      <c r="AN37" s="499">
        <v>6944</v>
      </c>
      <c r="AO37" s="496">
        <v>101</v>
      </c>
      <c r="AP37" s="496">
        <v>0</v>
      </c>
      <c r="AQ37" s="496">
        <v>0</v>
      </c>
      <c r="AR37" s="496">
        <v>547366</v>
      </c>
      <c r="AS37" s="496">
        <v>4444584</v>
      </c>
      <c r="AT37" s="496">
        <v>5770</v>
      </c>
      <c r="AU37" s="499">
        <v>237581</v>
      </c>
      <c r="AV37" s="496">
        <v>2368072</v>
      </c>
      <c r="AW37" s="499">
        <v>1048051</v>
      </c>
      <c r="AX37" s="499">
        <v>4078347</v>
      </c>
      <c r="AY37" s="499">
        <v>520599</v>
      </c>
      <c r="AZ37" s="496">
        <v>30992</v>
      </c>
      <c r="BA37" s="496">
        <v>2299</v>
      </c>
      <c r="BB37" s="496">
        <v>0</v>
      </c>
      <c r="BC37" s="496">
        <v>1204220</v>
      </c>
      <c r="BD37" s="496">
        <v>0</v>
      </c>
      <c r="BE37" s="496">
        <v>0</v>
      </c>
      <c r="BF37" s="496">
        <v>0</v>
      </c>
      <c r="BG37" s="496">
        <v>0</v>
      </c>
      <c r="BH37" s="496">
        <v>0</v>
      </c>
      <c r="BI37" s="496">
        <v>2840469</v>
      </c>
      <c r="BJ37" s="496">
        <v>169213</v>
      </c>
      <c r="BK37" s="496">
        <v>723723</v>
      </c>
      <c r="BL37" s="496">
        <v>443820</v>
      </c>
      <c r="BM37" s="496">
        <v>213181</v>
      </c>
      <c r="BN37" s="499">
        <v>88647</v>
      </c>
      <c r="BO37" s="496">
        <v>729</v>
      </c>
      <c r="BP37" s="496">
        <v>2910195</v>
      </c>
      <c r="BQ37" s="496">
        <v>1540475</v>
      </c>
      <c r="BR37" s="496">
        <v>1356015.6030000001</v>
      </c>
      <c r="BS37" s="496">
        <v>1117237</v>
      </c>
      <c r="BT37" s="496">
        <v>972147</v>
      </c>
      <c r="BU37" s="496">
        <v>774106</v>
      </c>
      <c r="BV37" s="496">
        <v>834335</v>
      </c>
      <c r="BW37" s="496">
        <v>53281</v>
      </c>
      <c r="BX37" s="496">
        <v>1114483</v>
      </c>
      <c r="BY37" s="499">
        <v>23937</v>
      </c>
      <c r="BZ37" s="496">
        <v>190899</v>
      </c>
      <c r="CA37" s="496">
        <v>24127</v>
      </c>
      <c r="CB37" s="496">
        <v>144734</v>
      </c>
      <c r="CC37" s="496">
        <v>235080</v>
      </c>
      <c r="CD37" s="496">
        <v>0</v>
      </c>
      <c r="CE37" s="496">
        <v>56494</v>
      </c>
      <c r="CF37" s="496">
        <v>5252</v>
      </c>
      <c r="CG37" s="496">
        <v>1632</v>
      </c>
      <c r="CH37" s="496">
        <v>37354</v>
      </c>
      <c r="CI37" s="496">
        <v>0</v>
      </c>
      <c r="CJ37" s="496">
        <v>3424</v>
      </c>
      <c r="CK37" s="496">
        <v>0</v>
      </c>
      <c r="CL37" s="496">
        <v>136008659.22453028</v>
      </c>
      <c r="CM37" s="496">
        <v>136008659.22453028</v>
      </c>
      <c r="CN37" s="497"/>
      <c r="CP37" s="496"/>
    </row>
    <row r="38" spans="1:95">
      <c r="A38" s="459"/>
      <c r="B38" s="467" t="s">
        <v>588</v>
      </c>
      <c r="C38" s="499">
        <v>82811835.895000011</v>
      </c>
      <c r="D38" s="499">
        <v>46217926.064999998</v>
      </c>
      <c r="E38" s="499">
        <v>1912591.8489999999</v>
      </c>
      <c r="F38" s="499">
        <v>350716.36199999996</v>
      </c>
      <c r="G38" s="499">
        <v>0</v>
      </c>
      <c r="H38" s="499">
        <v>2586429</v>
      </c>
      <c r="I38" s="499">
        <v>0</v>
      </c>
      <c r="J38" s="499">
        <v>102982109</v>
      </c>
      <c r="K38" s="499">
        <v>76212302.210999995</v>
      </c>
      <c r="L38" s="499">
        <v>248410</v>
      </c>
      <c r="M38" s="499">
        <v>246722</v>
      </c>
      <c r="N38" s="499">
        <v>0</v>
      </c>
      <c r="O38" s="499">
        <v>35723683</v>
      </c>
      <c r="P38" s="499">
        <v>0</v>
      </c>
      <c r="Q38" s="499">
        <v>696557</v>
      </c>
      <c r="R38" s="499">
        <v>0</v>
      </c>
      <c r="S38" s="499">
        <v>32133323</v>
      </c>
      <c r="T38" s="499">
        <v>272359</v>
      </c>
      <c r="U38" s="499">
        <v>135285</v>
      </c>
      <c r="V38" s="499">
        <v>6740</v>
      </c>
      <c r="W38" s="499">
        <v>0</v>
      </c>
      <c r="X38" s="499">
        <v>0</v>
      </c>
      <c r="Y38" s="499">
        <v>11389060</v>
      </c>
      <c r="Z38" s="499">
        <v>4790611</v>
      </c>
      <c r="AA38" s="499">
        <v>9925601</v>
      </c>
      <c r="AB38" s="499">
        <v>332138</v>
      </c>
      <c r="AC38" s="499">
        <v>23164</v>
      </c>
      <c r="AD38" s="499">
        <v>0</v>
      </c>
      <c r="AE38" s="499">
        <v>0</v>
      </c>
      <c r="AF38" s="499">
        <v>0</v>
      </c>
      <c r="AG38" s="499">
        <v>23930233</v>
      </c>
      <c r="AH38" s="499">
        <v>0</v>
      </c>
      <c r="AI38" s="499">
        <v>0</v>
      </c>
      <c r="AJ38" s="499">
        <v>527412</v>
      </c>
      <c r="AK38" s="499">
        <v>4030520</v>
      </c>
      <c r="AL38" s="499">
        <v>17249880</v>
      </c>
      <c r="AM38" s="499">
        <v>426895</v>
      </c>
      <c r="AN38" s="499">
        <v>0</v>
      </c>
      <c r="AO38" s="499">
        <v>1496</v>
      </c>
      <c r="AP38" s="499">
        <v>0</v>
      </c>
      <c r="AQ38" s="499">
        <v>96360</v>
      </c>
      <c r="AR38" s="499">
        <v>17205816</v>
      </c>
      <c r="AS38" s="499">
        <v>13217315</v>
      </c>
      <c r="AT38" s="499">
        <v>39545</v>
      </c>
      <c r="AU38" s="499">
        <v>11636</v>
      </c>
      <c r="AV38" s="499">
        <v>810</v>
      </c>
      <c r="AW38" s="499">
        <v>1833838</v>
      </c>
      <c r="AX38" s="499">
        <v>7458577</v>
      </c>
      <c r="AY38" s="499">
        <v>952134</v>
      </c>
      <c r="AZ38" s="499">
        <v>254432</v>
      </c>
      <c r="BA38" s="499">
        <v>15370</v>
      </c>
      <c r="BB38" s="499">
        <v>0</v>
      </c>
      <c r="BC38" s="499">
        <v>8794639</v>
      </c>
      <c r="BD38" s="499">
        <v>0</v>
      </c>
      <c r="BE38" s="499">
        <v>46930</v>
      </c>
      <c r="BF38" s="499">
        <v>0</v>
      </c>
      <c r="BG38" s="499">
        <v>12155</v>
      </c>
      <c r="BH38" s="499">
        <v>62811</v>
      </c>
      <c r="BI38" s="499">
        <v>9602901</v>
      </c>
      <c r="BJ38" s="499">
        <v>492691</v>
      </c>
      <c r="BK38" s="499">
        <v>3086025</v>
      </c>
      <c r="BL38" s="499">
        <v>957842</v>
      </c>
      <c r="BM38" s="499">
        <v>422889</v>
      </c>
      <c r="BN38" s="499">
        <v>0</v>
      </c>
      <c r="BO38" s="499">
        <v>0</v>
      </c>
      <c r="BP38" s="499">
        <v>9601106</v>
      </c>
      <c r="BQ38" s="499">
        <v>5067496</v>
      </c>
      <c r="BR38" s="499">
        <v>10305141.540999999</v>
      </c>
      <c r="BS38" s="499">
        <v>277034</v>
      </c>
      <c r="BT38" s="499">
        <v>1884668</v>
      </c>
      <c r="BU38" s="499">
        <v>719604</v>
      </c>
      <c r="BV38" s="499">
        <v>24920</v>
      </c>
      <c r="BW38" s="499">
        <v>165081</v>
      </c>
      <c r="BX38" s="499">
        <v>484324</v>
      </c>
      <c r="BY38" s="499">
        <v>389432</v>
      </c>
      <c r="BZ38" s="499">
        <v>875293</v>
      </c>
      <c r="CA38" s="499">
        <v>43732</v>
      </c>
      <c r="CB38" s="499">
        <v>446344</v>
      </c>
      <c r="CC38" s="499">
        <v>683159</v>
      </c>
      <c r="CD38" s="499">
        <v>72132</v>
      </c>
      <c r="CE38" s="499">
        <v>0</v>
      </c>
      <c r="CF38" s="499">
        <v>0</v>
      </c>
      <c r="CG38" s="499">
        <v>822</v>
      </c>
      <c r="CH38" s="499">
        <v>0</v>
      </c>
      <c r="CI38" s="499">
        <v>0</v>
      </c>
      <c r="CJ38" s="499">
        <v>0</v>
      </c>
      <c r="CK38" s="499">
        <v>0</v>
      </c>
      <c r="CL38" s="498">
        <v>550769003.92299998</v>
      </c>
      <c r="CM38" s="499">
        <v>550769003.92299998</v>
      </c>
      <c r="CN38" s="466"/>
      <c r="CO38" s="466"/>
      <c r="CP38" s="499"/>
      <c r="CQ38" s="466"/>
    </row>
    <row r="39" spans="1:95">
      <c r="B39" s="460"/>
      <c r="C39" s="496"/>
      <c r="D39" s="496"/>
      <c r="E39" s="496"/>
      <c r="F39" s="496"/>
      <c r="G39" s="496"/>
      <c r="H39" s="499"/>
      <c r="I39" s="499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9"/>
      <c r="U39" s="496"/>
      <c r="V39" s="496"/>
      <c r="W39" s="496"/>
      <c r="X39" s="496"/>
      <c r="Y39" s="496"/>
      <c r="Z39" s="496"/>
      <c r="AA39" s="496"/>
      <c r="AB39" s="496"/>
      <c r="AC39" s="496"/>
      <c r="AD39" s="496"/>
      <c r="AE39" s="496"/>
      <c r="AF39" s="496"/>
      <c r="AG39" s="496"/>
      <c r="AH39" s="496"/>
      <c r="AI39" s="496"/>
      <c r="AJ39" s="496"/>
      <c r="AK39" s="496"/>
      <c r="AL39" s="499"/>
      <c r="AM39" s="496"/>
      <c r="AN39" s="499"/>
      <c r="AO39" s="496"/>
      <c r="AP39" s="496"/>
      <c r="AQ39" s="496"/>
      <c r="AR39" s="496"/>
      <c r="AS39" s="496"/>
      <c r="AT39" s="496"/>
      <c r="AU39" s="499"/>
      <c r="AV39" s="496"/>
      <c r="AW39" s="499"/>
      <c r="AX39" s="499"/>
      <c r="AY39" s="499"/>
      <c r="AZ39" s="496"/>
      <c r="BA39" s="496"/>
      <c r="BB39" s="496"/>
      <c r="BC39" s="496"/>
      <c r="BD39" s="496"/>
      <c r="BE39" s="496"/>
      <c r="BF39" s="496"/>
      <c r="BG39" s="496"/>
      <c r="BH39" s="496"/>
      <c r="BI39" s="496"/>
      <c r="BJ39" s="496"/>
      <c r="BK39" s="496"/>
      <c r="BL39" s="496"/>
      <c r="BM39" s="496"/>
      <c r="BN39" s="499"/>
      <c r="BO39" s="496"/>
      <c r="BP39" s="496"/>
      <c r="BQ39" s="496"/>
      <c r="BR39" s="496"/>
      <c r="BS39" s="496"/>
      <c r="BT39" s="496"/>
      <c r="BU39" s="496"/>
      <c r="BV39" s="496"/>
      <c r="BW39" s="496"/>
      <c r="BX39" s="496"/>
      <c r="BY39" s="499"/>
      <c r="BZ39" s="496"/>
      <c r="CA39" s="496"/>
      <c r="CB39" s="496"/>
      <c r="CC39" s="496"/>
      <c r="CD39" s="496"/>
      <c r="CE39" s="496"/>
      <c r="CF39" s="496"/>
      <c r="CG39" s="496"/>
      <c r="CH39" s="496"/>
      <c r="CI39" s="496"/>
      <c r="CJ39" s="496"/>
      <c r="CK39" s="496"/>
      <c r="CL39" s="496"/>
      <c r="CM39" s="496"/>
      <c r="CN39" s="534"/>
      <c r="CO39" s="528"/>
      <c r="CQ39" s="496"/>
    </row>
    <row r="40" spans="1:95">
      <c r="C40" s="528"/>
      <c r="D40" s="528"/>
      <c r="E40" s="528"/>
      <c r="F40" s="528"/>
      <c r="G40" s="528"/>
      <c r="H40" s="527"/>
      <c r="I40" s="527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7"/>
      <c r="U40" s="528"/>
      <c r="V40" s="528"/>
      <c r="W40" s="528"/>
      <c r="X40" s="528"/>
      <c r="Y40" s="528"/>
      <c r="Z40" s="528"/>
      <c r="AA40" s="528"/>
      <c r="AB40" s="528"/>
      <c r="AC40" s="528"/>
      <c r="AD40" s="528"/>
      <c r="AE40" s="528"/>
      <c r="AF40" s="528"/>
      <c r="AG40" s="528"/>
      <c r="AH40" s="528"/>
      <c r="AI40" s="528"/>
      <c r="AJ40" s="528"/>
      <c r="AK40" s="528"/>
      <c r="AL40" s="527"/>
      <c r="AM40" s="528"/>
      <c r="AN40" s="527"/>
      <c r="AO40" s="528"/>
      <c r="AP40" s="528"/>
      <c r="AQ40" s="528"/>
      <c r="AR40" s="528"/>
      <c r="AS40" s="528"/>
      <c r="AT40" s="528"/>
      <c r="AU40" s="527"/>
      <c r="AV40" s="528"/>
      <c r="AW40" s="527"/>
      <c r="AX40" s="527"/>
      <c r="AY40" s="527"/>
      <c r="AZ40" s="528"/>
      <c r="BA40" s="528"/>
      <c r="BB40" s="528"/>
      <c r="BC40" s="528"/>
      <c r="BD40" s="528"/>
      <c r="BE40" s="528"/>
      <c r="BF40" s="528"/>
      <c r="BG40" s="528"/>
      <c r="BH40" s="528"/>
      <c r="BI40" s="528"/>
      <c r="BJ40" s="528"/>
      <c r="BK40" s="528"/>
      <c r="BL40" s="528"/>
      <c r="BM40" s="528"/>
      <c r="BN40" s="527"/>
      <c r="BO40" s="528"/>
      <c r="BP40" s="528"/>
      <c r="BQ40" s="528" t="s">
        <v>589</v>
      </c>
      <c r="BR40" s="528"/>
      <c r="BS40" s="528"/>
      <c r="BU40" s="528"/>
      <c r="BV40" s="528"/>
      <c r="BW40" s="528"/>
      <c r="BX40" s="528"/>
      <c r="BY40" s="527"/>
      <c r="BZ40" s="528"/>
      <c r="CA40" s="528"/>
      <c r="CB40" s="528"/>
      <c r="CC40" s="528"/>
      <c r="CD40" s="528"/>
      <c r="CE40" s="528"/>
      <c r="CF40" s="528"/>
      <c r="CG40" s="528"/>
      <c r="CH40" s="528"/>
      <c r="CI40" s="528"/>
      <c r="CJ40" s="528"/>
      <c r="CK40" s="528"/>
      <c r="CL40" s="528"/>
      <c r="CM40" s="528"/>
      <c r="CN40" s="534"/>
      <c r="CO40" s="528"/>
    </row>
    <row r="41" spans="1:95">
      <c r="H41" s="497"/>
      <c r="I41" s="497"/>
      <c r="T41" s="497"/>
      <c r="AA41" s="497"/>
      <c r="AL41" s="497"/>
      <c r="AN41" s="497"/>
      <c r="AP41" s="528"/>
      <c r="AQ41" s="528"/>
      <c r="AR41" s="533"/>
      <c r="BQ41" s="533" t="s">
        <v>590</v>
      </c>
      <c r="BY41" s="497"/>
      <c r="CN41" s="497"/>
    </row>
    <row r="42" spans="1:95">
      <c r="C42" s="528"/>
      <c r="D42" s="528"/>
      <c r="E42" s="528"/>
      <c r="F42" s="528"/>
      <c r="G42" s="528"/>
      <c r="H42" s="527"/>
      <c r="I42" s="527"/>
      <c r="J42" s="528"/>
      <c r="K42" s="528"/>
      <c r="L42" s="528"/>
      <c r="M42" s="528"/>
      <c r="N42" s="528"/>
      <c r="O42" s="528"/>
      <c r="P42" s="528"/>
      <c r="Q42" s="528"/>
      <c r="R42" s="528"/>
      <c r="S42" s="528"/>
      <c r="T42" s="527"/>
      <c r="U42" s="528"/>
      <c r="V42" s="528"/>
      <c r="W42" s="528"/>
      <c r="X42" s="528"/>
      <c r="Y42" s="528"/>
      <c r="Z42" s="528"/>
      <c r="AA42" s="528"/>
      <c r="AB42" s="528"/>
      <c r="AC42" s="528"/>
      <c r="AD42" s="528"/>
      <c r="AE42" s="528"/>
      <c r="AF42" s="528"/>
      <c r="AG42" s="528"/>
      <c r="AH42" s="528"/>
      <c r="AI42" s="528"/>
      <c r="AJ42" s="528"/>
      <c r="AK42" s="528"/>
      <c r="AL42" s="527"/>
      <c r="AM42" s="528"/>
      <c r="AN42" s="527"/>
      <c r="AO42" s="528"/>
      <c r="AP42" s="528"/>
      <c r="AQ42" s="528"/>
      <c r="AR42" s="528"/>
      <c r="AS42" s="528"/>
      <c r="AT42" s="528"/>
      <c r="AU42" s="527"/>
      <c r="AV42" s="528"/>
      <c r="AW42" s="527"/>
      <c r="AX42" s="527"/>
      <c r="AY42" s="527"/>
      <c r="AZ42" s="528"/>
      <c r="BA42" s="528"/>
      <c r="BB42" s="528"/>
      <c r="BC42" s="528"/>
      <c r="BD42" s="528"/>
      <c r="BE42" s="528"/>
      <c r="BF42" s="528"/>
      <c r="BG42" s="528"/>
      <c r="BH42" s="528"/>
      <c r="BI42" s="528"/>
      <c r="BJ42" s="528"/>
      <c r="BK42" s="528"/>
      <c r="BL42" s="528"/>
      <c r="BM42" s="528"/>
      <c r="BN42" s="527"/>
      <c r="BO42" s="528"/>
      <c r="BP42" s="528"/>
      <c r="BQ42" s="528"/>
      <c r="BR42" s="528"/>
      <c r="BS42" s="528"/>
      <c r="BT42" s="528"/>
      <c r="BU42" s="528"/>
      <c r="BV42" s="528"/>
      <c r="BW42" s="528"/>
      <c r="BX42" s="528"/>
      <c r="BY42" s="527"/>
      <c r="BZ42" s="528"/>
      <c r="CA42" s="528"/>
      <c r="CB42" s="528"/>
      <c r="CC42" s="528"/>
      <c r="CD42" s="528"/>
      <c r="CE42" s="528"/>
      <c r="CF42" s="528"/>
      <c r="CG42" s="528"/>
      <c r="CH42" s="528"/>
      <c r="CI42" s="528"/>
      <c r="CJ42" s="528"/>
      <c r="CK42" s="528"/>
      <c r="CL42" s="528"/>
      <c r="CM42" s="528"/>
      <c r="CN42" s="534"/>
      <c r="CO42" s="528"/>
    </row>
    <row r="43" spans="1:95">
      <c r="C43" s="528"/>
      <c r="D43" s="528"/>
      <c r="E43" s="528"/>
      <c r="F43" s="528"/>
      <c r="G43" s="528"/>
      <c r="H43" s="527"/>
      <c r="I43" s="527"/>
      <c r="J43" s="528"/>
      <c r="K43" s="528"/>
      <c r="L43" s="528"/>
      <c r="M43" s="528"/>
      <c r="N43" s="528"/>
      <c r="O43" s="528"/>
      <c r="P43" s="528"/>
      <c r="Q43" s="528"/>
      <c r="R43" s="528"/>
      <c r="S43" s="528"/>
      <c r="T43" s="527"/>
      <c r="U43" s="528"/>
      <c r="V43" s="528"/>
      <c r="W43" s="528"/>
      <c r="X43" s="528"/>
      <c r="Y43" s="528"/>
      <c r="Z43" s="528"/>
      <c r="AA43" s="528"/>
      <c r="AB43" s="528"/>
      <c r="AC43" s="528"/>
      <c r="AD43" s="528"/>
      <c r="AE43" s="528"/>
      <c r="AF43" s="528"/>
      <c r="AG43" s="528"/>
      <c r="AH43" s="528"/>
      <c r="AI43" s="528"/>
      <c r="AJ43" s="528"/>
      <c r="AK43" s="528"/>
      <c r="AL43" s="527"/>
      <c r="AM43" s="528"/>
      <c r="AN43" s="527"/>
      <c r="AO43" s="528"/>
      <c r="AP43" s="528"/>
      <c r="AQ43" s="528"/>
      <c r="AR43" s="528"/>
      <c r="AS43" s="528"/>
      <c r="AT43" s="528"/>
      <c r="AU43" s="527"/>
      <c r="AV43" s="528"/>
      <c r="AW43" s="527"/>
      <c r="AX43" s="527"/>
      <c r="AY43" s="527"/>
      <c r="AZ43" s="528"/>
      <c r="BA43" s="528"/>
      <c r="BB43" s="528"/>
      <c r="BC43" s="528"/>
      <c r="BD43" s="528"/>
      <c r="BE43" s="528"/>
      <c r="BF43" s="528"/>
      <c r="BG43" s="528"/>
      <c r="BH43" s="528"/>
      <c r="BI43" s="528"/>
      <c r="BJ43" s="528"/>
      <c r="BK43" s="528"/>
      <c r="BL43" s="528"/>
      <c r="BM43" s="528"/>
      <c r="BN43" s="527"/>
      <c r="BO43" s="528"/>
      <c r="BP43" s="528"/>
      <c r="BQ43" s="528"/>
      <c r="BR43" s="528"/>
      <c r="BS43" s="528"/>
      <c r="BT43" s="528"/>
      <c r="BU43" s="528"/>
      <c r="BV43" s="528"/>
      <c r="BW43" s="528"/>
      <c r="BX43" s="528"/>
      <c r="BY43" s="527"/>
      <c r="BZ43" s="528"/>
      <c r="CA43" s="528"/>
      <c r="CB43" s="528"/>
      <c r="CC43" s="528"/>
      <c r="CD43" s="528"/>
      <c r="CE43" s="528"/>
      <c r="CF43" s="528"/>
      <c r="CG43" s="528"/>
      <c r="CH43" s="528"/>
      <c r="CI43" s="528"/>
      <c r="CJ43" s="528"/>
      <c r="CK43" s="528"/>
      <c r="CL43" s="528"/>
      <c r="CM43" s="528"/>
      <c r="CN43" s="534"/>
      <c r="CO43" s="528"/>
    </row>
    <row r="44" spans="1:95">
      <c r="C44" s="528"/>
      <c r="D44" s="528"/>
      <c r="E44" s="528"/>
      <c r="F44" s="528"/>
      <c r="G44" s="528"/>
      <c r="H44" s="527"/>
      <c r="I44" s="527"/>
      <c r="J44" s="528"/>
      <c r="K44" s="528"/>
      <c r="L44" s="528"/>
      <c r="M44" s="528"/>
      <c r="N44" s="528"/>
      <c r="O44" s="528"/>
      <c r="P44" s="528"/>
      <c r="Q44" s="528"/>
      <c r="R44" s="528"/>
      <c r="S44" s="528"/>
      <c r="T44" s="527"/>
      <c r="U44" s="528"/>
      <c r="V44" s="528"/>
      <c r="W44" s="528"/>
      <c r="X44" s="528"/>
      <c r="Y44" s="528"/>
      <c r="Z44" s="528"/>
      <c r="AA44" s="528"/>
      <c r="AB44" s="528"/>
      <c r="AC44" s="528"/>
      <c r="AD44" s="528"/>
      <c r="AE44" s="528"/>
      <c r="AF44" s="528"/>
      <c r="AG44" s="528"/>
      <c r="AH44" s="528"/>
      <c r="AI44" s="528"/>
      <c r="AJ44" s="528"/>
      <c r="AK44" s="528"/>
      <c r="AL44" s="527"/>
      <c r="AM44" s="528"/>
      <c r="AN44" s="527"/>
      <c r="AO44" s="528"/>
      <c r="AP44" s="533"/>
      <c r="AQ44" s="533"/>
      <c r="AR44" s="533"/>
      <c r="AS44" s="528"/>
      <c r="AT44" s="528"/>
      <c r="AU44" s="527"/>
      <c r="AV44" s="528"/>
      <c r="AW44" s="527"/>
      <c r="AX44" s="527"/>
      <c r="AY44" s="527"/>
      <c r="AZ44" s="528"/>
      <c r="BA44" s="528"/>
      <c r="BB44" s="528"/>
      <c r="BC44" s="528"/>
      <c r="BD44" s="528"/>
      <c r="BE44" s="528"/>
      <c r="BF44" s="528"/>
      <c r="BG44" s="528"/>
      <c r="BH44" s="528"/>
      <c r="BI44" s="528"/>
      <c r="BJ44" s="528"/>
      <c r="BK44" s="528"/>
      <c r="BL44" s="528"/>
      <c r="BM44" s="528"/>
      <c r="BN44" s="527"/>
      <c r="BO44" s="528"/>
      <c r="BP44" s="528"/>
      <c r="BQ44" s="528"/>
      <c r="BR44" s="528"/>
      <c r="BS44" s="528"/>
      <c r="BT44" s="528"/>
      <c r="BU44" s="528"/>
      <c r="BV44" s="528"/>
      <c r="BW44" s="528"/>
      <c r="BX44" s="528"/>
      <c r="BY44" s="527"/>
      <c r="BZ44" s="528"/>
      <c r="CA44" s="528"/>
      <c r="CB44" s="528"/>
      <c r="CC44" s="528"/>
      <c r="CD44" s="528"/>
      <c r="CE44" s="528"/>
      <c r="CF44" s="528"/>
      <c r="CG44" s="528"/>
      <c r="CH44" s="528"/>
      <c r="CI44" s="528"/>
      <c r="CJ44" s="528"/>
      <c r="CK44" s="528"/>
      <c r="CL44" s="528"/>
      <c r="CM44" s="528"/>
      <c r="CN44" s="534"/>
      <c r="CO44" s="528"/>
    </row>
    <row r="45" spans="1:95">
      <c r="C45" s="528"/>
      <c r="D45" s="528"/>
      <c r="E45" s="528"/>
      <c r="F45" s="528"/>
      <c r="G45" s="528"/>
      <c r="H45" s="527"/>
      <c r="I45" s="527"/>
      <c r="J45" s="528"/>
      <c r="K45" s="528"/>
      <c r="L45" s="528"/>
      <c r="M45" s="528"/>
      <c r="N45" s="528"/>
      <c r="O45" s="528"/>
      <c r="P45" s="528"/>
      <c r="Q45" s="528"/>
      <c r="R45" s="528"/>
      <c r="S45" s="528"/>
      <c r="T45" s="527"/>
      <c r="U45" s="528"/>
      <c r="V45" s="528"/>
      <c r="W45" s="528"/>
      <c r="X45" s="528"/>
      <c r="Y45" s="528"/>
      <c r="Z45" s="528"/>
      <c r="AA45" s="528"/>
      <c r="AB45" s="528"/>
      <c r="AC45" s="528"/>
      <c r="AD45" s="528"/>
      <c r="AE45" s="528"/>
      <c r="AF45" s="528"/>
      <c r="AG45" s="519"/>
      <c r="AH45" s="528"/>
      <c r="AI45" s="528"/>
      <c r="AJ45" s="528"/>
      <c r="AK45" s="528"/>
      <c r="AL45" s="527"/>
      <c r="AM45" s="528"/>
      <c r="AN45" s="527"/>
      <c r="AO45" s="528"/>
      <c r="AP45" s="528"/>
      <c r="AQ45" s="528"/>
      <c r="AR45" s="528"/>
      <c r="AS45" s="528"/>
      <c r="AT45" s="528"/>
      <c r="AU45" s="527"/>
      <c r="AV45" s="528"/>
      <c r="AW45" s="527"/>
      <c r="AX45" s="527"/>
      <c r="AY45" s="527"/>
      <c r="AZ45" s="528"/>
      <c r="BA45" s="528"/>
      <c r="BB45" s="528"/>
      <c r="BC45" s="528"/>
      <c r="BD45" s="528"/>
      <c r="BE45" s="528"/>
      <c r="BF45" s="528"/>
      <c r="BG45" s="528"/>
      <c r="BH45" s="528"/>
      <c r="BI45" s="528"/>
      <c r="BJ45" s="528"/>
      <c r="BK45" s="528"/>
      <c r="BL45" s="528"/>
      <c r="BM45" s="528"/>
      <c r="BN45" s="527"/>
      <c r="BO45" s="528"/>
      <c r="BP45" s="528"/>
      <c r="BQ45" s="528"/>
      <c r="BR45" s="528"/>
      <c r="BS45" s="528"/>
      <c r="BT45" s="528"/>
      <c r="BU45" s="528"/>
      <c r="BV45" s="528"/>
      <c r="BW45" s="528"/>
      <c r="BX45" s="528"/>
      <c r="BY45" s="527"/>
      <c r="BZ45" s="528"/>
      <c r="CA45" s="528"/>
      <c r="CB45" s="528"/>
      <c r="CC45" s="528"/>
      <c r="CD45" s="528"/>
      <c r="CE45" s="528"/>
      <c r="CF45" s="528"/>
      <c r="CG45" s="528"/>
      <c r="CH45" s="528"/>
      <c r="CI45" s="528"/>
      <c r="CJ45" s="528"/>
      <c r="CK45" s="528"/>
      <c r="CL45" s="528"/>
      <c r="CM45" s="528"/>
      <c r="CN45" s="534"/>
      <c r="CO45" s="528"/>
    </row>
    <row r="46" spans="1:95">
      <c r="C46" s="528"/>
      <c r="D46" s="528"/>
      <c r="E46" s="528"/>
      <c r="F46" s="528"/>
      <c r="G46" s="528"/>
      <c r="H46" s="527"/>
      <c r="I46" s="527"/>
      <c r="J46" s="528"/>
      <c r="K46" s="528"/>
      <c r="L46" s="528"/>
      <c r="M46" s="528"/>
      <c r="N46" s="528"/>
      <c r="O46" s="528"/>
      <c r="P46" s="528"/>
      <c r="Q46" s="528"/>
      <c r="R46" s="528"/>
      <c r="S46" s="528"/>
      <c r="T46" s="527"/>
      <c r="U46" s="528"/>
      <c r="V46" s="528"/>
      <c r="W46" s="528"/>
      <c r="X46" s="528"/>
      <c r="Y46" s="528"/>
      <c r="Z46" s="528"/>
      <c r="AA46" s="528"/>
      <c r="AB46" s="528"/>
      <c r="AC46" s="528"/>
      <c r="AD46" s="528"/>
      <c r="AE46" s="528"/>
      <c r="AF46" s="528"/>
      <c r="AG46" s="528"/>
      <c r="AH46" s="528"/>
      <c r="AI46" s="528"/>
      <c r="AJ46" s="528"/>
      <c r="AK46" s="528"/>
      <c r="AL46" s="527"/>
      <c r="AM46" s="528"/>
      <c r="AN46" s="527"/>
      <c r="AO46" s="528"/>
      <c r="AP46" s="528"/>
      <c r="AQ46" s="528"/>
      <c r="AR46" s="528"/>
      <c r="AS46" s="528"/>
      <c r="AT46" s="528"/>
      <c r="AU46" s="527"/>
      <c r="AV46" s="528"/>
      <c r="AW46" s="527"/>
      <c r="AX46" s="527"/>
      <c r="AY46" s="527"/>
      <c r="AZ46" s="528"/>
      <c r="BA46" s="528"/>
      <c r="BB46" s="528"/>
      <c r="BC46" s="528"/>
      <c r="BD46" s="528"/>
      <c r="BE46" s="528"/>
      <c r="BF46" s="528"/>
      <c r="BG46" s="528"/>
      <c r="BH46" s="528"/>
      <c r="BI46" s="528"/>
      <c r="BJ46" s="528"/>
      <c r="BK46" s="528"/>
      <c r="BL46" s="528"/>
      <c r="BM46" s="528"/>
      <c r="BN46" s="527"/>
      <c r="BO46" s="528"/>
      <c r="BP46" s="528"/>
      <c r="BQ46" s="528"/>
      <c r="BR46" s="528"/>
      <c r="BS46" s="528"/>
      <c r="BT46" s="528"/>
      <c r="BU46" s="528"/>
      <c r="BV46" s="528"/>
      <c r="BW46" s="528"/>
      <c r="BX46" s="528"/>
      <c r="BY46" s="527"/>
      <c r="BZ46" s="528"/>
      <c r="CA46" s="528"/>
      <c r="CB46" s="528"/>
      <c r="CC46" s="528"/>
      <c r="CD46" s="528"/>
      <c r="CE46" s="528"/>
      <c r="CF46" s="528"/>
      <c r="CG46" s="528"/>
      <c r="CH46" s="528"/>
      <c r="CI46" s="528"/>
      <c r="CJ46" s="528"/>
      <c r="CK46" s="528"/>
      <c r="CL46" s="528"/>
      <c r="CM46" s="528"/>
      <c r="CN46" s="534"/>
      <c r="CO46" s="528"/>
    </row>
    <row r="47" spans="1:95">
      <c r="C47" s="528"/>
      <c r="D47" s="528"/>
      <c r="E47" s="528"/>
      <c r="F47" s="528"/>
      <c r="G47" s="528"/>
      <c r="H47" s="527"/>
      <c r="I47" s="527"/>
      <c r="J47" s="528"/>
      <c r="K47" s="528"/>
      <c r="L47" s="528"/>
      <c r="M47" s="528"/>
      <c r="N47" s="528"/>
      <c r="O47" s="528"/>
      <c r="P47" s="528"/>
      <c r="Q47" s="528"/>
      <c r="R47" s="528"/>
      <c r="S47" s="528"/>
      <c r="T47" s="527"/>
      <c r="U47" s="528"/>
      <c r="V47" s="528"/>
      <c r="W47" s="528"/>
      <c r="X47" s="528"/>
      <c r="Y47" s="528"/>
      <c r="Z47" s="528"/>
      <c r="AA47" s="528"/>
      <c r="AB47" s="528"/>
      <c r="AC47" s="528"/>
      <c r="AD47" s="528"/>
      <c r="AE47" s="528"/>
      <c r="AF47" s="528"/>
      <c r="AG47" s="528"/>
      <c r="AH47" s="528"/>
      <c r="AI47" s="528"/>
      <c r="AJ47" s="528"/>
      <c r="AK47" s="528"/>
      <c r="AL47" s="527"/>
      <c r="AM47" s="528"/>
      <c r="AN47" s="527"/>
      <c r="AO47" s="528"/>
      <c r="AP47" s="528"/>
      <c r="AQ47" s="528"/>
      <c r="AR47" s="528"/>
      <c r="AS47" s="528"/>
      <c r="AT47" s="528"/>
      <c r="AU47" s="527"/>
      <c r="AV47" s="528"/>
      <c r="AW47" s="527"/>
      <c r="AX47" s="527"/>
      <c r="AY47" s="527"/>
      <c r="AZ47" s="528"/>
      <c r="BA47" s="528"/>
      <c r="BB47" s="528"/>
      <c r="BC47" s="528"/>
      <c r="BD47" s="528"/>
      <c r="BE47" s="528"/>
      <c r="BF47" s="528"/>
      <c r="BG47" s="528"/>
      <c r="BH47" s="528"/>
      <c r="BI47" s="528"/>
      <c r="BJ47" s="528"/>
      <c r="BK47" s="528"/>
      <c r="BL47" s="528"/>
      <c r="BM47" s="528"/>
      <c r="BN47" s="527"/>
      <c r="BO47" s="528"/>
      <c r="BP47" s="528"/>
      <c r="BQ47" s="528"/>
      <c r="BR47" s="528"/>
      <c r="BS47" s="528"/>
      <c r="BT47" s="528"/>
      <c r="BU47" s="528"/>
      <c r="BV47" s="528"/>
      <c r="BW47" s="528"/>
      <c r="BX47" s="528"/>
      <c r="BY47" s="527"/>
      <c r="BZ47" s="528"/>
      <c r="CA47" s="528"/>
      <c r="CB47" s="528"/>
      <c r="CC47" s="528"/>
      <c r="CD47" s="528"/>
      <c r="CE47" s="528"/>
      <c r="CF47" s="528"/>
      <c r="CG47" s="528"/>
      <c r="CH47" s="528"/>
      <c r="CI47" s="528"/>
      <c r="CJ47" s="528"/>
      <c r="CK47" s="528"/>
      <c r="CL47" s="528"/>
      <c r="CM47" s="528"/>
      <c r="CN47" s="534"/>
      <c r="CO47" s="528"/>
    </row>
    <row r="48" spans="1:95">
      <c r="C48" s="528"/>
      <c r="D48" s="528"/>
      <c r="E48" s="528"/>
      <c r="F48" s="528"/>
      <c r="G48" s="528"/>
      <c r="H48" s="527"/>
      <c r="I48" s="527"/>
      <c r="J48" s="528"/>
      <c r="K48" s="528"/>
      <c r="L48" s="528"/>
      <c r="M48" s="528"/>
      <c r="N48" s="528"/>
      <c r="O48" s="528"/>
      <c r="P48" s="528"/>
      <c r="Q48" s="528"/>
      <c r="R48" s="528"/>
      <c r="S48" s="528"/>
      <c r="T48" s="527"/>
      <c r="U48" s="528"/>
      <c r="V48" s="528"/>
      <c r="W48" s="528"/>
      <c r="X48" s="528"/>
      <c r="Y48" s="528"/>
      <c r="Z48" s="528"/>
      <c r="AA48" s="528"/>
      <c r="AB48" s="528"/>
      <c r="AC48" s="528"/>
      <c r="AD48" s="528"/>
      <c r="AE48" s="528"/>
      <c r="AF48" s="528"/>
      <c r="AG48" s="528"/>
      <c r="AH48" s="528"/>
      <c r="AI48" s="528"/>
      <c r="AJ48" s="528"/>
      <c r="AK48" s="528"/>
      <c r="AL48" s="527"/>
      <c r="AM48" s="528"/>
      <c r="AN48" s="527"/>
      <c r="AO48" s="528"/>
      <c r="AP48" s="528"/>
      <c r="AQ48" s="528"/>
      <c r="AR48" s="528"/>
      <c r="AS48" s="528"/>
      <c r="AT48" s="528"/>
      <c r="AU48" s="527"/>
      <c r="AV48" s="528"/>
      <c r="AW48" s="527"/>
      <c r="AX48" s="527"/>
      <c r="AY48" s="527"/>
      <c r="AZ48" s="528"/>
      <c r="BA48" s="528"/>
      <c r="BB48" s="528"/>
      <c r="BC48" s="528"/>
      <c r="BD48" s="528"/>
      <c r="BE48" s="528"/>
      <c r="BF48" s="528"/>
      <c r="BG48" s="528"/>
      <c r="BH48" s="528"/>
      <c r="BI48" s="528"/>
      <c r="BJ48" s="528"/>
      <c r="BK48" s="528"/>
      <c r="BL48" s="528"/>
      <c r="BM48" s="528"/>
      <c r="BN48" s="527"/>
      <c r="BO48" s="528"/>
      <c r="BP48" s="528"/>
      <c r="BQ48" s="528"/>
      <c r="BR48" s="528"/>
      <c r="BS48" s="528"/>
      <c r="BT48" s="528"/>
      <c r="BU48" s="528"/>
      <c r="BV48" s="528"/>
      <c r="BW48" s="528"/>
      <c r="BX48" s="528"/>
      <c r="BY48" s="527"/>
      <c r="BZ48" s="528"/>
      <c r="CA48" s="528"/>
      <c r="CB48" s="528"/>
      <c r="CC48" s="528"/>
      <c r="CD48" s="528"/>
      <c r="CE48" s="528"/>
      <c r="CF48" s="528"/>
      <c r="CG48" s="528"/>
      <c r="CH48" s="528"/>
      <c r="CI48" s="528"/>
      <c r="CJ48" s="528"/>
      <c r="CK48" s="528"/>
      <c r="CL48" s="528"/>
      <c r="CM48" s="528"/>
      <c r="CN48" s="534"/>
      <c r="CO48" s="528"/>
    </row>
    <row r="49" spans="3:93">
      <c r="C49" s="528"/>
      <c r="D49" s="528"/>
      <c r="E49" s="528"/>
      <c r="F49" s="528"/>
      <c r="G49" s="528"/>
      <c r="H49" s="527"/>
      <c r="I49" s="527"/>
      <c r="J49" s="528"/>
      <c r="K49" s="528"/>
      <c r="L49" s="528"/>
      <c r="M49" s="528"/>
      <c r="N49" s="528"/>
      <c r="O49" s="528"/>
      <c r="P49" s="528"/>
      <c r="Q49" s="528"/>
      <c r="R49" s="528"/>
      <c r="S49" s="528"/>
      <c r="T49" s="527"/>
      <c r="U49" s="528"/>
      <c r="V49" s="528"/>
      <c r="W49" s="528"/>
      <c r="X49" s="528"/>
      <c r="Y49" s="528"/>
      <c r="Z49" s="528"/>
      <c r="AA49" s="528"/>
      <c r="AB49" s="528"/>
      <c r="AC49" s="528"/>
      <c r="AD49" s="528"/>
      <c r="AE49" s="528"/>
      <c r="AF49" s="528"/>
      <c r="AG49" s="528"/>
      <c r="AH49" s="528"/>
      <c r="AI49" s="528"/>
      <c r="AJ49" s="528"/>
      <c r="AK49" s="528"/>
      <c r="AL49" s="527"/>
      <c r="AM49" s="528"/>
      <c r="AN49" s="527"/>
      <c r="AO49" s="528"/>
      <c r="AP49" s="533" t="s">
        <v>591</v>
      </c>
      <c r="AQ49" s="533"/>
      <c r="AR49" s="533"/>
      <c r="AS49" s="528"/>
      <c r="AT49" s="528"/>
      <c r="AU49" s="527"/>
      <c r="AV49" s="528"/>
      <c r="AW49" s="527"/>
      <c r="AX49" s="527"/>
      <c r="AY49" s="527"/>
      <c r="AZ49" s="528"/>
      <c r="BA49" s="528"/>
      <c r="BB49" s="528"/>
      <c r="BC49" s="528"/>
      <c r="BD49" s="528"/>
      <c r="BE49" s="528"/>
      <c r="BF49" s="528"/>
      <c r="BG49" s="528"/>
      <c r="BH49" s="528"/>
      <c r="BI49" s="528"/>
      <c r="BJ49" s="528"/>
      <c r="BK49" s="528"/>
      <c r="BL49" s="528"/>
      <c r="BM49" s="528"/>
      <c r="BN49" s="527"/>
      <c r="BO49" s="528"/>
      <c r="BP49" s="528"/>
      <c r="BQ49" s="528"/>
      <c r="BR49" s="528"/>
      <c r="BS49" s="528"/>
      <c r="BT49" s="528"/>
      <c r="BU49" s="528"/>
      <c r="BV49" s="528"/>
      <c r="BW49" s="528"/>
      <c r="BX49" s="528"/>
      <c r="BY49" s="527"/>
      <c r="BZ49" s="528"/>
      <c r="CA49" s="528"/>
      <c r="CB49" s="528"/>
      <c r="CC49" s="528"/>
      <c r="CD49" s="528"/>
      <c r="CE49" s="528"/>
      <c r="CF49" s="528"/>
      <c r="CG49" s="528"/>
      <c r="CH49" s="528"/>
      <c r="CI49" s="528"/>
      <c r="CJ49" s="528"/>
      <c r="CK49" s="528"/>
      <c r="CL49" s="528"/>
      <c r="CM49" s="528"/>
      <c r="CN49" s="534"/>
      <c r="CO49" s="528"/>
    </row>
    <row r="50" spans="3:93">
      <c r="C50" s="528"/>
      <c r="D50" s="528"/>
      <c r="E50" s="528"/>
      <c r="F50" s="528"/>
      <c r="G50" s="528"/>
      <c r="H50" s="527"/>
      <c r="I50" s="527"/>
      <c r="J50" s="528"/>
      <c r="K50" s="528"/>
      <c r="L50" s="528"/>
      <c r="M50" s="528"/>
      <c r="N50" s="528"/>
      <c r="O50" s="528"/>
      <c r="P50" s="528"/>
      <c r="Q50" s="528"/>
      <c r="R50" s="528"/>
      <c r="S50" s="528"/>
      <c r="T50" s="527"/>
      <c r="U50" s="528"/>
      <c r="V50" s="528"/>
      <c r="W50" s="528"/>
      <c r="X50" s="528"/>
      <c r="Y50" s="528"/>
      <c r="Z50" s="528"/>
      <c r="AA50" s="528"/>
      <c r="AB50" s="528"/>
      <c r="AC50" s="528"/>
      <c r="AD50" s="528"/>
      <c r="AE50" s="528"/>
      <c r="AF50" s="528"/>
      <c r="AG50" s="528"/>
      <c r="AH50" s="528"/>
      <c r="AI50" s="528"/>
      <c r="AJ50" s="528"/>
      <c r="AK50" s="528"/>
      <c r="AL50" s="527"/>
      <c r="AM50" s="528"/>
      <c r="AN50" s="527"/>
      <c r="AO50" s="528"/>
      <c r="AP50" s="528" t="s">
        <v>592</v>
      </c>
      <c r="AQ50" s="528"/>
      <c r="AR50" s="528"/>
      <c r="AS50" s="528"/>
      <c r="AT50" s="528"/>
      <c r="AU50" s="527"/>
      <c r="AV50" s="528"/>
      <c r="AW50" s="527"/>
      <c r="AX50" s="527"/>
      <c r="AY50" s="527"/>
      <c r="AZ50" s="528"/>
      <c r="BA50" s="528"/>
      <c r="BB50" s="528"/>
      <c r="BC50" s="528"/>
      <c r="BD50" s="528"/>
      <c r="BE50" s="528"/>
      <c r="BF50" s="528"/>
      <c r="BG50" s="528"/>
      <c r="BH50" s="528"/>
      <c r="BI50" s="528"/>
      <c r="BJ50" s="528"/>
      <c r="BK50" s="528"/>
      <c r="BL50" s="528"/>
      <c r="BM50" s="528"/>
      <c r="BN50" s="527"/>
      <c r="BO50" s="528"/>
      <c r="BP50" s="528"/>
      <c r="BQ50" s="528"/>
      <c r="BR50" s="528"/>
      <c r="BS50" s="528"/>
      <c r="BT50" s="528"/>
      <c r="BU50" s="528"/>
      <c r="BV50" s="528"/>
      <c r="BW50" s="528"/>
      <c r="BX50" s="528"/>
      <c r="BY50" s="527"/>
      <c r="BZ50" s="528"/>
      <c r="CA50" s="528"/>
      <c r="CB50" s="528"/>
      <c r="CC50" s="528"/>
      <c r="CD50" s="528"/>
      <c r="CE50" s="528"/>
      <c r="CF50" s="528"/>
      <c r="CG50" s="528"/>
      <c r="CH50" s="528"/>
      <c r="CI50" s="528"/>
      <c r="CJ50" s="528"/>
      <c r="CK50" s="528"/>
      <c r="CL50" s="528"/>
      <c r="CM50" s="528"/>
      <c r="CN50" s="534"/>
      <c r="CO50" s="528"/>
    </row>
    <row r="51" spans="3:93">
      <c r="C51" s="528"/>
      <c r="D51" s="528"/>
      <c r="E51" s="528"/>
      <c r="F51" s="528"/>
      <c r="G51" s="528"/>
      <c r="H51" s="527"/>
      <c r="I51" s="527"/>
      <c r="J51" s="528"/>
      <c r="K51" s="528"/>
      <c r="L51" s="528"/>
      <c r="M51" s="528"/>
      <c r="N51" s="528"/>
      <c r="O51" s="528"/>
      <c r="P51" s="528"/>
      <c r="Q51" s="528"/>
      <c r="R51" s="528"/>
      <c r="S51" s="528"/>
      <c r="T51" s="527"/>
      <c r="U51" s="528"/>
      <c r="V51" s="528"/>
      <c r="W51" s="528"/>
      <c r="X51" s="528"/>
      <c r="Y51" s="528"/>
      <c r="Z51" s="528"/>
      <c r="AA51" s="528"/>
      <c r="AB51" s="528"/>
      <c r="AC51" s="528"/>
      <c r="AD51" s="528"/>
      <c r="AE51" s="528"/>
      <c r="AF51" s="528"/>
      <c r="AG51" s="528"/>
      <c r="AH51" s="528"/>
      <c r="AI51" s="528"/>
      <c r="AJ51" s="528"/>
      <c r="AK51" s="528"/>
      <c r="AL51" s="527"/>
      <c r="AM51" s="528"/>
      <c r="AN51" s="527"/>
      <c r="AO51" s="528"/>
      <c r="AP51" s="528" t="s">
        <v>593</v>
      </c>
      <c r="AQ51" s="528"/>
      <c r="AR51" s="528"/>
      <c r="AS51" s="528"/>
      <c r="AT51" s="528"/>
      <c r="AU51" s="527"/>
      <c r="AV51" s="528"/>
      <c r="AW51" s="527"/>
      <c r="AX51" s="527"/>
      <c r="AY51" s="527"/>
      <c r="AZ51" s="528"/>
      <c r="BA51" s="528"/>
      <c r="BB51" s="528"/>
      <c r="BC51" s="528"/>
      <c r="BD51" s="528"/>
      <c r="BE51" s="528"/>
      <c r="BF51" s="528"/>
      <c r="BG51" s="528"/>
      <c r="BH51" s="528"/>
      <c r="BI51" s="528"/>
      <c r="BJ51" s="528"/>
      <c r="BK51" s="528"/>
      <c r="BL51" s="528"/>
      <c r="BM51" s="528"/>
      <c r="BN51" s="527"/>
      <c r="BO51" s="528"/>
      <c r="BP51" s="528"/>
      <c r="BQ51" s="528"/>
      <c r="BR51" s="528"/>
      <c r="BS51" s="528"/>
      <c r="BT51" s="528"/>
      <c r="BU51" s="528"/>
      <c r="BV51" s="528"/>
      <c r="BW51" s="528"/>
      <c r="BX51" s="528"/>
      <c r="BY51" s="527"/>
      <c r="BZ51" s="528"/>
      <c r="CA51" s="528"/>
      <c r="CB51" s="528"/>
      <c r="CC51" s="528"/>
      <c r="CD51" s="528"/>
      <c r="CE51" s="528"/>
      <c r="CF51" s="528"/>
      <c r="CG51" s="528"/>
      <c r="CH51" s="528"/>
      <c r="CI51" s="528"/>
      <c r="CJ51" s="528"/>
      <c r="CK51" s="528"/>
      <c r="CL51" s="528"/>
      <c r="CM51" s="528"/>
      <c r="CN51" s="534"/>
      <c r="CO51" s="528"/>
    </row>
    <row r="52" spans="3:93">
      <c r="C52" s="528"/>
      <c r="D52" s="528"/>
      <c r="E52" s="528"/>
      <c r="F52" s="528"/>
      <c r="G52" s="528"/>
      <c r="H52" s="527"/>
      <c r="I52" s="527"/>
      <c r="J52" s="528"/>
      <c r="K52" s="528"/>
      <c r="L52" s="528"/>
      <c r="M52" s="528"/>
      <c r="N52" s="528"/>
      <c r="O52" s="528"/>
      <c r="P52" s="528"/>
      <c r="Q52" s="528"/>
      <c r="R52" s="528"/>
      <c r="S52" s="528"/>
      <c r="T52" s="527"/>
      <c r="U52" s="528"/>
      <c r="V52" s="528"/>
      <c r="W52" s="528"/>
      <c r="X52" s="528"/>
      <c r="Y52" s="528"/>
      <c r="Z52" s="528"/>
      <c r="AA52" s="528"/>
      <c r="AB52" s="528"/>
      <c r="AC52" s="528"/>
      <c r="AD52" s="528"/>
      <c r="AE52" s="528"/>
      <c r="AF52" s="528"/>
      <c r="AG52" s="528"/>
      <c r="AH52" s="528"/>
      <c r="AI52" s="528"/>
      <c r="AJ52" s="528"/>
      <c r="AK52" s="528"/>
      <c r="AL52" s="527"/>
      <c r="AM52" s="528"/>
      <c r="AN52" s="527"/>
      <c r="AO52" s="528"/>
      <c r="AP52" s="519"/>
      <c r="AQ52" s="519"/>
      <c r="AR52" s="519"/>
      <c r="AS52" s="528"/>
      <c r="AT52" s="528"/>
      <c r="AU52" s="527"/>
      <c r="AV52" s="528"/>
      <c r="AW52" s="527"/>
      <c r="AX52" s="527"/>
      <c r="AY52" s="527"/>
      <c r="AZ52" s="528"/>
      <c r="BA52" s="528"/>
      <c r="BB52" s="528"/>
      <c r="BC52" s="528"/>
      <c r="BD52" s="528"/>
      <c r="BE52" s="528"/>
      <c r="BF52" s="528"/>
      <c r="BG52" s="528"/>
      <c r="BH52" s="528"/>
      <c r="BI52" s="528"/>
      <c r="BJ52" s="528"/>
      <c r="BK52" s="528"/>
      <c r="BL52" s="528"/>
      <c r="BM52" s="528"/>
      <c r="BN52" s="527"/>
      <c r="BO52" s="528"/>
      <c r="BP52" s="528"/>
      <c r="BQ52" s="528"/>
      <c r="BR52" s="528"/>
      <c r="BS52" s="528"/>
      <c r="BT52" s="528"/>
      <c r="BU52" s="528"/>
      <c r="BV52" s="528"/>
      <c r="BW52" s="528"/>
      <c r="BX52" s="528"/>
      <c r="BY52" s="527"/>
      <c r="BZ52" s="528"/>
      <c r="CA52" s="528"/>
      <c r="CB52" s="528"/>
      <c r="CC52" s="528"/>
      <c r="CD52" s="528"/>
      <c r="CE52" s="528"/>
      <c r="CF52" s="528"/>
      <c r="CG52" s="528"/>
      <c r="CH52" s="528"/>
      <c r="CI52" s="528"/>
      <c r="CJ52" s="528"/>
      <c r="CK52" s="528"/>
      <c r="CL52" s="528"/>
      <c r="CM52" s="528"/>
      <c r="CN52" s="534"/>
      <c r="CO52" s="528"/>
    </row>
    <row r="53" spans="3:93">
      <c r="C53" s="528"/>
      <c r="D53" s="528"/>
      <c r="E53" s="528"/>
      <c r="F53" s="528"/>
      <c r="G53" s="528"/>
      <c r="H53" s="527"/>
      <c r="I53" s="527"/>
      <c r="J53" s="528"/>
      <c r="K53" s="528"/>
      <c r="L53" s="528"/>
      <c r="M53" s="528"/>
      <c r="N53" s="528"/>
      <c r="O53" s="528"/>
      <c r="P53" s="528"/>
      <c r="Q53" s="528"/>
      <c r="R53" s="528"/>
      <c r="S53" s="528"/>
      <c r="T53" s="527"/>
      <c r="U53" s="528"/>
      <c r="V53" s="528"/>
      <c r="W53" s="528"/>
      <c r="X53" s="528"/>
      <c r="Y53" s="528"/>
      <c r="Z53" s="528"/>
      <c r="AA53" s="528"/>
      <c r="AB53" s="528"/>
      <c r="AC53" s="528"/>
      <c r="AD53" s="528"/>
      <c r="AE53" s="528"/>
      <c r="AF53" s="528"/>
      <c r="AG53" s="528"/>
      <c r="AH53" s="528"/>
      <c r="AI53" s="528"/>
      <c r="AJ53" s="528"/>
      <c r="AK53" s="528"/>
      <c r="AL53" s="527"/>
      <c r="AM53" s="528"/>
      <c r="AN53" s="527"/>
      <c r="AO53" s="528"/>
      <c r="AP53" s="519"/>
      <c r="AQ53" s="519"/>
      <c r="AR53" s="519"/>
      <c r="AS53" s="528"/>
      <c r="AT53" s="528"/>
      <c r="AU53" s="527"/>
      <c r="AV53" s="528"/>
      <c r="AW53" s="527"/>
      <c r="AX53" s="527"/>
      <c r="AY53" s="527"/>
      <c r="AZ53" s="528"/>
      <c r="BA53" s="528"/>
      <c r="BB53" s="528"/>
      <c r="BC53" s="528"/>
      <c r="BD53" s="528"/>
      <c r="BE53" s="528"/>
      <c r="BF53" s="528"/>
      <c r="BG53" s="528"/>
      <c r="BH53" s="528"/>
      <c r="BI53" s="528"/>
      <c r="BJ53" s="528"/>
      <c r="BK53" s="528"/>
      <c r="BL53" s="528"/>
      <c r="BM53" s="528"/>
      <c r="BN53" s="527"/>
      <c r="BO53" s="528"/>
      <c r="BP53" s="528"/>
      <c r="BQ53" s="528"/>
      <c r="BR53" s="528"/>
      <c r="BS53" s="528"/>
      <c r="BT53" s="528"/>
      <c r="BU53" s="528"/>
      <c r="BV53" s="528"/>
      <c r="BW53" s="528"/>
      <c r="BX53" s="528"/>
      <c r="BY53" s="527"/>
      <c r="BZ53" s="528"/>
      <c r="CA53" s="528"/>
      <c r="CB53" s="528"/>
      <c r="CC53" s="528"/>
      <c r="CD53" s="528"/>
      <c r="CE53" s="528"/>
      <c r="CF53" s="528"/>
      <c r="CG53" s="528"/>
      <c r="CH53" s="528"/>
      <c r="CI53" s="528"/>
      <c r="CJ53" s="528"/>
      <c r="CK53" s="528"/>
      <c r="CL53" s="528"/>
      <c r="CM53" s="528"/>
      <c r="CN53" s="534"/>
      <c r="CO53" s="528"/>
    </row>
    <row r="54" spans="3:93">
      <c r="C54" s="528"/>
      <c r="D54" s="528"/>
      <c r="E54" s="528"/>
      <c r="F54" s="528"/>
      <c r="G54" s="528"/>
      <c r="H54" s="527"/>
      <c r="I54" s="527"/>
      <c r="J54" s="528"/>
      <c r="K54" s="528"/>
      <c r="L54" s="528"/>
      <c r="M54" s="528"/>
      <c r="N54" s="528"/>
      <c r="O54" s="528"/>
      <c r="P54" s="528"/>
      <c r="Q54" s="528"/>
      <c r="R54" s="528"/>
      <c r="S54" s="528"/>
      <c r="T54" s="527"/>
      <c r="U54" s="528"/>
      <c r="V54" s="528"/>
      <c r="W54" s="528"/>
      <c r="X54" s="528"/>
      <c r="Y54" s="528"/>
      <c r="Z54" s="528"/>
      <c r="AA54" s="528"/>
      <c r="AB54" s="528"/>
      <c r="AC54" s="528"/>
      <c r="AD54" s="528"/>
      <c r="AE54" s="528"/>
      <c r="AF54" s="528"/>
      <c r="AG54" s="528"/>
      <c r="AH54" s="528"/>
      <c r="AI54" s="528"/>
      <c r="AJ54" s="528"/>
      <c r="AK54" s="528"/>
      <c r="AL54" s="527"/>
      <c r="AM54" s="528"/>
      <c r="AN54" s="527"/>
      <c r="AO54" s="528"/>
      <c r="AP54" s="519"/>
      <c r="AQ54" s="519"/>
      <c r="AR54" s="519"/>
      <c r="AS54" s="528"/>
      <c r="AT54" s="528"/>
      <c r="AU54" s="527"/>
      <c r="AV54" s="528"/>
      <c r="AW54" s="527"/>
      <c r="AX54" s="527"/>
      <c r="AY54" s="527"/>
      <c r="AZ54" s="528"/>
      <c r="BA54" s="528"/>
      <c r="BB54" s="528"/>
      <c r="BC54" s="528"/>
      <c r="BD54" s="528"/>
      <c r="BE54" s="528"/>
      <c r="BF54" s="528"/>
      <c r="BG54" s="528"/>
      <c r="BH54" s="528"/>
      <c r="BI54" s="528"/>
      <c r="BJ54" s="528"/>
      <c r="BK54" s="528"/>
      <c r="BL54" s="528"/>
      <c r="BM54" s="528"/>
      <c r="BN54" s="527"/>
      <c r="BO54" s="528"/>
      <c r="BP54" s="528"/>
      <c r="BQ54" s="528"/>
      <c r="BR54" s="528"/>
      <c r="BS54" s="528"/>
      <c r="BT54" s="528"/>
      <c r="BU54" s="528"/>
      <c r="BV54" s="528"/>
      <c r="BW54" s="528"/>
      <c r="BX54" s="528"/>
      <c r="BY54" s="527"/>
      <c r="BZ54" s="528"/>
      <c r="CA54" s="528"/>
      <c r="CB54" s="528"/>
      <c r="CC54" s="528"/>
      <c r="CD54" s="528"/>
      <c r="CE54" s="528"/>
      <c r="CF54" s="528"/>
      <c r="CG54" s="528"/>
      <c r="CH54" s="528"/>
      <c r="CI54" s="528"/>
      <c r="CJ54" s="528"/>
      <c r="CK54" s="528"/>
      <c r="CL54" s="528"/>
      <c r="CM54" s="528"/>
      <c r="CN54" s="534"/>
      <c r="CO54" s="528"/>
    </row>
    <row r="55" spans="3:93">
      <c r="C55" s="528"/>
      <c r="D55" s="528"/>
      <c r="E55" s="528"/>
      <c r="F55" s="528"/>
      <c r="G55" s="528"/>
      <c r="H55" s="527"/>
      <c r="I55" s="527"/>
      <c r="J55" s="528"/>
      <c r="K55" s="528"/>
      <c r="L55" s="528"/>
      <c r="M55" s="528"/>
      <c r="N55" s="528"/>
      <c r="O55" s="528"/>
      <c r="P55" s="528"/>
      <c r="Q55" s="528"/>
      <c r="R55" s="528"/>
      <c r="S55" s="528"/>
      <c r="T55" s="527"/>
      <c r="U55" s="528"/>
      <c r="V55" s="528"/>
      <c r="W55" s="528"/>
      <c r="X55" s="528"/>
      <c r="Y55" s="528"/>
      <c r="Z55" s="528"/>
      <c r="AA55" s="528"/>
      <c r="AB55" s="528"/>
      <c r="AC55" s="528"/>
      <c r="AD55" s="528"/>
      <c r="AE55" s="528"/>
      <c r="AF55" s="528"/>
      <c r="AG55" s="528"/>
      <c r="AH55" s="528"/>
      <c r="AI55" s="528"/>
      <c r="AJ55" s="528"/>
      <c r="AK55" s="528"/>
      <c r="AL55" s="527"/>
      <c r="AM55" s="528"/>
      <c r="AN55" s="527"/>
      <c r="AO55" s="528"/>
      <c r="AP55" s="519"/>
      <c r="AQ55" s="519"/>
      <c r="AR55" s="519"/>
      <c r="AS55" s="528"/>
      <c r="AT55" s="528"/>
      <c r="AU55" s="527"/>
      <c r="AV55" s="528"/>
      <c r="AW55" s="527"/>
      <c r="AX55" s="527"/>
      <c r="AY55" s="527"/>
      <c r="AZ55" s="528"/>
      <c r="BA55" s="528"/>
      <c r="BB55" s="528"/>
      <c r="BC55" s="528"/>
      <c r="BD55" s="528"/>
      <c r="BE55" s="528"/>
      <c r="BF55" s="528"/>
      <c r="BG55" s="528"/>
      <c r="BH55" s="528"/>
      <c r="BI55" s="528"/>
      <c r="BJ55" s="528"/>
      <c r="BK55" s="528"/>
      <c r="BL55" s="528"/>
      <c r="BM55" s="528"/>
      <c r="BN55" s="527"/>
      <c r="BO55" s="528"/>
      <c r="BP55" s="528"/>
      <c r="BQ55" s="528"/>
      <c r="BR55" s="528"/>
      <c r="BS55" s="528"/>
      <c r="BT55" s="528"/>
      <c r="BU55" s="528"/>
      <c r="BV55" s="528"/>
      <c r="BW55" s="528"/>
      <c r="BX55" s="528"/>
      <c r="BY55" s="527"/>
      <c r="BZ55" s="528"/>
      <c r="CA55" s="528"/>
      <c r="CB55" s="528"/>
      <c r="CC55" s="528"/>
      <c r="CD55" s="528"/>
      <c r="CE55" s="528"/>
      <c r="CF55" s="528"/>
      <c r="CG55" s="528"/>
      <c r="CH55" s="528"/>
      <c r="CI55" s="528"/>
      <c r="CJ55" s="528"/>
      <c r="CK55" s="528"/>
      <c r="CL55" s="528"/>
      <c r="CM55" s="528"/>
      <c r="CN55" s="534"/>
      <c r="CO55" s="528"/>
    </row>
    <row r="56" spans="3:93">
      <c r="C56" s="528"/>
      <c r="D56" s="528"/>
      <c r="E56" s="528"/>
      <c r="F56" s="528"/>
      <c r="G56" s="528"/>
      <c r="H56" s="527"/>
      <c r="I56" s="527"/>
      <c r="J56" s="528"/>
      <c r="K56" s="528"/>
      <c r="L56" s="528"/>
      <c r="M56" s="528"/>
      <c r="N56" s="528"/>
      <c r="O56" s="528"/>
      <c r="P56" s="528"/>
      <c r="Q56" s="528"/>
      <c r="R56" s="528"/>
      <c r="S56" s="528"/>
      <c r="T56" s="527"/>
      <c r="U56" s="528"/>
      <c r="V56" s="528"/>
      <c r="W56" s="528"/>
      <c r="X56" s="528"/>
      <c r="Y56" s="528"/>
      <c r="Z56" s="528"/>
      <c r="AA56" s="528"/>
      <c r="AB56" s="528"/>
      <c r="AC56" s="528"/>
      <c r="AD56" s="528"/>
      <c r="AE56" s="528"/>
      <c r="AF56" s="528"/>
      <c r="AG56" s="528"/>
      <c r="AH56" s="528"/>
      <c r="AI56" s="528"/>
      <c r="AJ56" s="528"/>
      <c r="AK56" s="528"/>
      <c r="AL56" s="527"/>
      <c r="AM56" s="528"/>
      <c r="AN56" s="527"/>
      <c r="AO56" s="528"/>
      <c r="AP56" s="519"/>
      <c r="AQ56" s="519"/>
      <c r="AR56" s="519"/>
      <c r="AS56" s="528"/>
      <c r="AT56" s="528"/>
      <c r="AU56" s="527"/>
      <c r="AV56" s="528"/>
      <c r="AW56" s="527"/>
      <c r="AX56" s="527"/>
      <c r="AY56" s="527"/>
      <c r="AZ56" s="528"/>
      <c r="BA56" s="528"/>
      <c r="BB56" s="528"/>
      <c r="BC56" s="528"/>
      <c r="BD56" s="528"/>
      <c r="BE56" s="528"/>
      <c r="BF56" s="528"/>
      <c r="BG56" s="528"/>
      <c r="BH56" s="528"/>
      <c r="BI56" s="528"/>
      <c r="BJ56" s="528"/>
      <c r="BK56" s="528"/>
      <c r="BL56" s="528"/>
      <c r="BM56" s="528"/>
      <c r="BN56" s="527"/>
      <c r="BO56" s="528"/>
      <c r="BP56" s="528"/>
      <c r="BQ56" s="528"/>
      <c r="BR56" s="528"/>
      <c r="BS56" s="528"/>
      <c r="BT56" s="528"/>
      <c r="BU56" s="528"/>
      <c r="BV56" s="528"/>
      <c r="BW56" s="528"/>
      <c r="BX56" s="528"/>
      <c r="BY56" s="527"/>
      <c r="BZ56" s="528"/>
      <c r="CA56" s="528"/>
      <c r="CB56" s="528"/>
      <c r="CC56" s="528"/>
      <c r="CD56" s="528"/>
      <c r="CE56" s="528"/>
      <c r="CF56" s="528"/>
      <c r="CG56" s="528"/>
      <c r="CH56" s="528"/>
      <c r="CI56" s="528"/>
      <c r="CJ56" s="528"/>
      <c r="CK56" s="528"/>
      <c r="CL56" s="528"/>
      <c r="CM56" s="528"/>
      <c r="CN56" s="534"/>
      <c r="CO56" s="528"/>
    </row>
    <row r="57" spans="3:93">
      <c r="C57" s="528"/>
      <c r="D57" s="528"/>
      <c r="E57" s="528"/>
      <c r="F57" s="528"/>
      <c r="G57" s="528"/>
      <c r="H57" s="527"/>
      <c r="I57" s="527"/>
      <c r="J57" s="528"/>
      <c r="K57" s="528"/>
      <c r="L57" s="528"/>
      <c r="M57" s="528"/>
      <c r="N57" s="528"/>
      <c r="O57" s="528"/>
      <c r="P57" s="528"/>
      <c r="Q57" s="528"/>
      <c r="R57" s="528"/>
      <c r="S57" s="528"/>
      <c r="T57" s="527"/>
      <c r="U57" s="528"/>
      <c r="V57" s="528"/>
      <c r="W57" s="528"/>
      <c r="X57" s="528"/>
      <c r="Y57" s="528"/>
      <c r="Z57" s="528"/>
      <c r="AA57" s="528"/>
      <c r="AB57" s="528"/>
      <c r="AC57" s="528"/>
      <c r="AD57" s="528"/>
      <c r="AE57" s="528"/>
      <c r="AF57" s="528"/>
      <c r="AG57" s="528"/>
      <c r="AH57" s="528"/>
      <c r="AI57" s="528"/>
      <c r="AJ57" s="528"/>
      <c r="AK57" s="528"/>
      <c r="AL57" s="527"/>
      <c r="AM57" s="528"/>
      <c r="AN57" s="527"/>
      <c r="AO57" s="528"/>
      <c r="AP57" s="519"/>
      <c r="AQ57" s="519"/>
      <c r="AR57" s="519"/>
      <c r="AS57" s="528"/>
      <c r="AT57" s="528"/>
      <c r="AU57" s="527"/>
      <c r="AV57" s="528"/>
      <c r="AW57" s="527"/>
      <c r="AX57" s="527"/>
      <c r="AY57" s="527"/>
      <c r="AZ57" s="528"/>
      <c r="BA57" s="528"/>
      <c r="BB57" s="528"/>
      <c r="BC57" s="528"/>
      <c r="BD57" s="528"/>
      <c r="BE57" s="528"/>
      <c r="BF57" s="528"/>
      <c r="BG57" s="528"/>
      <c r="BH57" s="528"/>
      <c r="BI57" s="528"/>
      <c r="BJ57" s="528"/>
      <c r="BK57" s="528"/>
      <c r="BL57" s="528"/>
      <c r="BM57" s="528"/>
      <c r="BN57" s="527"/>
      <c r="BO57" s="528"/>
      <c r="BP57" s="528"/>
      <c r="BQ57" s="528"/>
      <c r="BR57" s="528"/>
      <c r="BS57" s="528"/>
      <c r="BT57" s="528"/>
      <c r="BU57" s="528"/>
      <c r="BV57" s="528"/>
      <c r="BW57" s="528"/>
      <c r="BX57" s="528"/>
      <c r="BY57" s="527"/>
      <c r="BZ57" s="528"/>
      <c r="CA57" s="528"/>
      <c r="CB57" s="528"/>
      <c r="CC57" s="528"/>
      <c r="CD57" s="528"/>
      <c r="CE57" s="528"/>
      <c r="CF57" s="528"/>
      <c r="CG57" s="528"/>
      <c r="CH57" s="528"/>
      <c r="CI57" s="528"/>
      <c r="CJ57" s="528"/>
      <c r="CK57" s="528"/>
      <c r="CL57" s="528"/>
      <c r="CM57" s="528"/>
      <c r="CN57" s="534"/>
      <c r="CO57" s="528"/>
    </row>
    <row r="58" spans="3:93">
      <c r="C58" s="528"/>
      <c r="D58" s="528"/>
      <c r="E58" s="528"/>
      <c r="F58" s="528"/>
      <c r="G58" s="528"/>
      <c r="H58" s="527"/>
      <c r="I58" s="527"/>
      <c r="J58" s="528"/>
      <c r="K58" s="528"/>
      <c r="L58" s="528"/>
      <c r="M58" s="528"/>
      <c r="N58" s="528"/>
      <c r="O58" s="528"/>
      <c r="P58" s="528"/>
      <c r="Q58" s="528"/>
      <c r="R58" s="528"/>
      <c r="S58" s="528"/>
      <c r="T58" s="527"/>
      <c r="U58" s="528"/>
      <c r="V58" s="528"/>
      <c r="W58" s="528"/>
      <c r="X58" s="528"/>
      <c r="Y58" s="528"/>
      <c r="Z58" s="528"/>
      <c r="AA58" s="528"/>
      <c r="AB58" s="528"/>
      <c r="AC58" s="528"/>
      <c r="AD58" s="528"/>
      <c r="AE58" s="528"/>
      <c r="AF58" s="528"/>
      <c r="AG58" s="528"/>
      <c r="AH58" s="528"/>
      <c r="AI58" s="528"/>
      <c r="AJ58" s="528"/>
      <c r="AK58" s="528"/>
      <c r="AL58" s="527"/>
      <c r="AM58" s="528"/>
      <c r="AN58" s="527"/>
      <c r="AO58" s="528"/>
      <c r="AP58" s="519"/>
      <c r="AQ58" s="519"/>
      <c r="AR58" s="519"/>
      <c r="AS58" s="528"/>
      <c r="AT58" s="528"/>
      <c r="AU58" s="527"/>
      <c r="AV58" s="528"/>
      <c r="AW58" s="527"/>
      <c r="AX58" s="527"/>
      <c r="AY58" s="527"/>
      <c r="AZ58" s="528"/>
      <c r="BA58" s="528"/>
      <c r="BB58" s="528"/>
      <c r="BC58" s="528"/>
      <c r="BD58" s="528"/>
      <c r="BE58" s="528"/>
      <c r="BF58" s="528"/>
      <c r="BG58" s="528"/>
      <c r="BH58" s="528"/>
      <c r="BI58" s="528"/>
      <c r="BJ58" s="528"/>
      <c r="BK58" s="528"/>
      <c r="BL58" s="528"/>
      <c r="BM58" s="528"/>
      <c r="BN58" s="527"/>
      <c r="BO58" s="528"/>
      <c r="BP58" s="528"/>
      <c r="BQ58" s="528"/>
      <c r="BR58" s="528"/>
      <c r="BS58" s="528"/>
      <c r="BT58" s="528"/>
      <c r="BU58" s="528"/>
      <c r="BV58" s="528"/>
      <c r="BW58" s="528"/>
      <c r="BX58" s="528"/>
      <c r="BY58" s="527"/>
      <c r="BZ58" s="528"/>
      <c r="CA58" s="528"/>
      <c r="CB58" s="528"/>
      <c r="CC58" s="528"/>
      <c r="CD58" s="528"/>
      <c r="CE58" s="528"/>
      <c r="CF58" s="528"/>
      <c r="CG58" s="528"/>
      <c r="CH58" s="528"/>
      <c r="CI58" s="528"/>
      <c r="CJ58" s="528"/>
      <c r="CK58" s="528"/>
      <c r="CL58" s="528"/>
      <c r="CM58" s="528"/>
      <c r="CN58" s="534"/>
      <c r="CO58" s="528"/>
    </row>
    <row r="59" spans="3:93">
      <c r="C59" s="528"/>
      <c r="D59" s="528"/>
      <c r="E59" s="528"/>
      <c r="F59" s="528"/>
      <c r="G59" s="528"/>
      <c r="H59" s="527"/>
      <c r="I59" s="527"/>
      <c r="J59" s="528"/>
      <c r="K59" s="528"/>
      <c r="L59" s="528"/>
      <c r="M59" s="528"/>
      <c r="N59" s="528"/>
      <c r="O59" s="528"/>
      <c r="P59" s="528"/>
      <c r="Q59" s="528"/>
      <c r="R59" s="528"/>
      <c r="S59" s="528"/>
      <c r="T59" s="527"/>
      <c r="U59" s="528"/>
      <c r="V59" s="528"/>
      <c r="W59" s="528"/>
      <c r="X59" s="528"/>
      <c r="Y59" s="528"/>
      <c r="Z59" s="528"/>
      <c r="AA59" s="536"/>
      <c r="AB59" s="528"/>
      <c r="AC59" s="528"/>
      <c r="AD59" s="528"/>
      <c r="AE59" s="528"/>
      <c r="AF59" s="528"/>
      <c r="AG59" s="528"/>
      <c r="AH59" s="528"/>
      <c r="AI59" s="528"/>
      <c r="AJ59" s="528"/>
      <c r="AK59" s="528"/>
      <c r="AL59" s="527"/>
      <c r="AM59" s="528"/>
      <c r="AN59" s="527"/>
      <c r="AO59" s="528"/>
      <c r="AP59" s="519"/>
      <c r="AQ59" s="519"/>
      <c r="AR59" s="519"/>
      <c r="AS59" s="528"/>
      <c r="AT59" s="528"/>
      <c r="AU59" s="528"/>
      <c r="AV59" s="528"/>
      <c r="AW59" s="528"/>
      <c r="AX59" s="528"/>
      <c r="AY59" s="528"/>
      <c r="AZ59" s="528"/>
      <c r="BA59" s="528"/>
      <c r="BB59" s="528"/>
      <c r="BC59" s="528"/>
      <c r="BD59" s="528"/>
      <c r="BE59" s="528"/>
      <c r="BF59" s="528"/>
      <c r="BG59" s="528"/>
      <c r="BH59" s="528"/>
      <c r="BI59" s="528"/>
      <c r="BJ59" s="528"/>
      <c r="BK59" s="528"/>
      <c r="BL59" s="528"/>
      <c r="BM59" s="528"/>
      <c r="BN59" s="528"/>
      <c r="BO59" s="528"/>
      <c r="BP59" s="528"/>
      <c r="BQ59" s="528"/>
      <c r="BR59" s="528"/>
      <c r="BS59" s="528"/>
      <c r="BT59" s="528"/>
      <c r="BU59" s="528"/>
      <c r="BV59" s="528"/>
      <c r="BW59" s="528"/>
      <c r="BX59" s="528"/>
      <c r="BY59" s="527"/>
      <c r="BZ59" s="528"/>
      <c r="CA59" s="528"/>
      <c r="CB59" s="528"/>
      <c r="CC59" s="528"/>
      <c r="CD59" s="528"/>
      <c r="CE59" s="528"/>
      <c r="CF59" s="528"/>
      <c r="CG59" s="528"/>
      <c r="CH59" s="528"/>
      <c r="CI59" s="528"/>
      <c r="CJ59" s="528"/>
      <c r="CK59" s="528"/>
      <c r="CL59" s="528"/>
      <c r="CM59" s="528"/>
      <c r="CN59" s="534"/>
      <c r="CO59" s="528"/>
    </row>
    <row r="60" spans="3:93">
      <c r="C60" s="528"/>
      <c r="D60" s="528"/>
      <c r="E60" s="528"/>
      <c r="F60" s="528"/>
      <c r="G60" s="528"/>
      <c r="H60" s="527"/>
      <c r="I60" s="527"/>
      <c r="J60" s="528"/>
      <c r="K60" s="528"/>
      <c r="L60" s="528"/>
      <c r="M60" s="528"/>
      <c r="N60" s="528"/>
      <c r="O60" s="528"/>
      <c r="P60" s="528"/>
      <c r="Q60" s="528"/>
      <c r="R60" s="528"/>
      <c r="S60" s="528"/>
      <c r="T60" s="527"/>
      <c r="U60" s="528"/>
      <c r="V60" s="528"/>
      <c r="W60" s="528"/>
      <c r="X60" s="528"/>
      <c r="Y60" s="528"/>
      <c r="Z60" s="528"/>
      <c r="AA60" s="528"/>
      <c r="AB60" s="528"/>
      <c r="AC60" s="528"/>
      <c r="AD60" s="528"/>
      <c r="AE60" s="528"/>
      <c r="AF60" s="528"/>
      <c r="AG60" s="528"/>
      <c r="AH60" s="528"/>
      <c r="AI60" s="528"/>
      <c r="AJ60" s="528"/>
      <c r="AK60" s="528"/>
      <c r="AL60" s="527"/>
      <c r="AM60" s="528"/>
      <c r="AN60" s="527"/>
      <c r="AO60" s="528"/>
      <c r="AP60" s="519"/>
      <c r="AQ60" s="519"/>
      <c r="AR60" s="519"/>
      <c r="AS60" s="528"/>
      <c r="AT60" s="528"/>
      <c r="AU60" s="527"/>
      <c r="AV60" s="528"/>
      <c r="AW60" s="527"/>
      <c r="AX60" s="527"/>
      <c r="AY60" s="527"/>
      <c r="AZ60" s="528"/>
      <c r="BA60" s="528"/>
      <c r="BB60" s="528"/>
      <c r="BC60" s="528"/>
      <c r="BD60" s="528"/>
      <c r="BE60" s="528"/>
      <c r="BF60" s="528"/>
      <c r="BG60" s="528"/>
      <c r="BH60" s="528"/>
      <c r="BI60" s="528"/>
      <c r="BJ60" s="528"/>
      <c r="BK60" s="528"/>
      <c r="BL60" s="528"/>
      <c r="BM60" s="528"/>
      <c r="BN60" s="527"/>
      <c r="BO60" s="528"/>
      <c r="BP60" s="528"/>
      <c r="BQ60" s="528"/>
      <c r="BR60" s="528"/>
      <c r="BS60" s="528"/>
      <c r="BT60" s="528"/>
      <c r="BU60" s="528"/>
      <c r="BV60" s="528"/>
      <c r="BW60" s="528"/>
      <c r="BX60" s="528"/>
      <c r="BY60" s="527"/>
      <c r="BZ60" s="528"/>
      <c r="CA60" s="528"/>
      <c r="CB60" s="528"/>
      <c r="CC60" s="528"/>
      <c r="CD60" s="528"/>
      <c r="CE60" s="528"/>
      <c r="CF60" s="528"/>
      <c r="CG60" s="528"/>
      <c r="CH60" s="528"/>
      <c r="CI60" s="528"/>
      <c r="CJ60" s="528"/>
      <c r="CK60" s="528"/>
      <c r="CL60" s="528"/>
      <c r="CM60" s="528"/>
      <c r="CN60" s="534"/>
      <c r="CO60" s="528"/>
    </row>
    <row r="61" spans="3:93">
      <c r="C61" s="528"/>
      <c r="D61" s="528"/>
      <c r="E61" s="528"/>
      <c r="F61" s="528"/>
      <c r="G61" s="528"/>
      <c r="H61" s="527"/>
      <c r="I61" s="527"/>
      <c r="J61" s="528"/>
      <c r="K61" s="528"/>
      <c r="L61" s="528"/>
      <c r="M61" s="528"/>
      <c r="N61" s="528"/>
      <c r="O61" s="528"/>
      <c r="P61" s="528"/>
      <c r="Q61" s="528"/>
      <c r="R61" s="528"/>
      <c r="S61" s="528"/>
      <c r="T61" s="527"/>
      <c r="U61" s="528"/>
      <c r="V61" s="528"/>
      <c r="W61" s="528"/>
      <c r="X61" s="528"/>
      <c r="Y61" s="528"/>
      <c r="Z61" s="528"/>
      <c r="AA61" s="528"/>
      <c r="AB61" s="528"/>
      <c r="AC61" s="528"/>
      <c r="AD61" s="528"/>
      <c r="AE61" s="528"/>
      <c r="AF61" s="528"/>
      <c r="AG61" s="528"/>
      <c r="AH61" s="528"/>
      <c r="AI61" s="528"/>
      <c r="AJ61" s="528"/>
      <c r="AK61" s="528"/>
      <c r="AL61" s="527"/>
      <c r="AM61" s="528"/>
      <c r="AN61" s="527"/>
      <c r="AO61" s="528"/>
      <c r="AP61" s="519"/>
      <c r="AQ61" s="519"/>
      <c r="AR61" s="519"/>
      <c r="AS61" s="528"/>
      <c r="AT61" s="528"/>
      <c r="AU61" s="527"/>
      <c r="AV61" s="528"/>
      <c r="AW61" s="527"/>
      <c r="AX61" s="527"/>
      <c r="AY61" s="527"/>
      <c r="AZ61" s="528"/>
      <c r="BA61" s="528"/>
      <c r="BB61" s="528"/>
      <c r="BC61" s="528"/>
      <c r="BD61" s="528"/>
      <c r="BE61" s="528"/>
      <c r="BF61" s="528"/>
      <c r="BG61" s="528"/>
      <c r="BH61" s="528"/>
      <c r="BI61" s="528"/>
      <c r="BJ61" s="528"/>
      <c r="BK61" s="528"/>
      <c r="BL61" s="528"/>
      <c r="BM61" s="528"/>
      <c r="BN61" s="527"/>
      <c r="BO61" s="528"/>
      <c r="BP61" s="528"/>
      <c r="BQ61" s="528"/>
      <c r="BR61" s="528"/>
      <c r="BS61" s="528"/>
      <c r="BT61" s="528"/>
      <c r="BU61" s="528"/>
      <c r="BV61" s="528"/>
      <c r="BW61" s="528"/>
      <c r="BX61" s="528"/>
      <c r="BY61" s="527"/>
      <c r="BZ61" s="528"/>
      <c r="CA61" s="528"/>
      <c r="CB61" s="528"/>
      <c r="CC61" s="528"/>
      <c r="CD61" s="528"/>
      <c r="CE61" s="528"/>
      <c r="CF61" s="528"/>
      <c r="CG61" s="528"/>
      <c r="CH61" s="528"/>
      <c r="CI61" s="528"/>
      <c r="CJ61" s="528"/>
      <c r="CK61" s="528"/>
      <c r="CL61" s="528"/>
      <c r="CM61" s="528"/>
      <c r="CN61" s="534"/>
      <c r="CO61" s="528"/>
    </row>
    <row r="62" spans="3:93">
      <c r="C62" s="528"/>
      <c r="D62" s="528"/>
      <c r="E62" s="528"/>
      <c r="F62" s="528"/>
      <c r="G62" s="528"/>
      <c r="H62" s="527"/>
      <c r="I62" s="527"/>
      <c r="J62" s="528"/>
      <c r="K62" s="528"/>
      <c r="L62" s="528"/>
      <c r="M62" s="528"/>
      <c r="N62" s="528"/>
      <c r="O62" s="528"/>
      <c r="P62" s="528"/>
      <c r="Q62" s="528"/>
      <c r="R62" s="528"/>
      <c r="S62" s="528"/>
      <c r="T62" s="527"/>
      <c r="U62" s="528"/>
      <c r="V62" s="528"/>
      <c r="W62" s="528"/>
      <c r="X62" s="528"/>
      <c r="Y62" s="528"/>
      <c r="Z62" s="528"/>
      <c r="AA62" s="536"/>
      <c r="AB62" s="528"/>
      <c r="AC62" s="528"/>
      <c r="AD62" s="528"/>
      <c r="AE62" s="528"/>
      <c r="AF62" s="528"/>
      <c r="AG62" s="528"/>
      <c r="AH62" s="528"/>
      <c r="AI62" s="528"/>
      <c r="AJ62" s="528"/>
      <c r="AK62" s="528"/>
      <c r="AL62" s="527"/>
      <c r="AM62" s="528"/>
      <c r="AN62" s="527"/>
      <c r="AO62" s="528"/>
      <c r="AP62" s="519"/>
      <c r="AQ62" s="519"/>
      <c r="AR62" s="519"/>
      <c r="AS62" s="528"/>
      <c r="AT62" s="528"/>
      <c r="AU62" s="528"/>
      <c r="AV62" s="528"/>
      <c r="AW62" s="528"/>
      <c r="AX62" s="528"/>
      <c r="AY62" s="528"/>
      <c r="AZ62" s="528"/>
      <c r="BA62" s="528"/>
      <c r="BB62" s="528"/>
      <c r="BC62" s="528"/>
      <c r="BD62" s="528"/>
      <c r="BE62" s="528"/>
      <c r="BF62" s="528"/>
      <c r="BG62" s="528"/>
      <c r="BH62" s="528"/>
      <c r="BI62" s="528"/>
      <c r="BJ62" s="528"/>
      <c r="BK62" s="528"/>
      <c r="BL62" s="528"/>
      <c r="BM62" s="528"/>
      <c r="BN62" s="528"/>
      <c r="BO62" s="528"/>
      <c r="BP62" s="528"/>
      <c r="BQ62" s="528"/>
      <c r="BR62" s="528"/>
      <c r="BS62" s="528"/>
      <c r="BT62" s="528"/>
      <c r="BU62" s="528"/>
      <c r="BV62" s="528"/>
      <c r="BW62" s="528"/>
      <c r="BX62" s="528"/>
      <c r="BY62" s="527"/>
      <c r="BZ62" s="528"/>
      <c r="CA62" s="528"/>
      <c r="CB62" s="528"/>
      <c r="CC62" s="528"/>
      <c r="CD62" s="528"/>
      <c r="CE62" s="528"/>
      <c r="CF62" s="528"/>
      <c r="CG62" s="528"/>
      <c r="CH62" s="528"/>
      <c r="CI62" s="528"/>
      <c r="CJ62" s="528"/>
      <c r="CK62" s="528"/>
      <c r="CL62" s="528"/>
      <c r="CM62" s="528"/>
      <c r="CN62" s="534"/>
      <c r="CO62" s="528"/>
    </row>
    <row r="63" spans="3:93">
      <c r="C63" s="528"/>
      <c r="D63" s="528"/>
      <c r="E63" s="528"/>
      <c r="F63" s="528"/>
      <c r="G63" s="528"/>
      <c r="H63" s="527"/>
      <c r="I63" s="527"/>
      <c r="J63" s="528"/>
      <c r="K63" s="528"/>
      <c r="L63" s="528"/>
      <c r="M63" s="528"/>
      <c r="N63" s="528"/>
      <c r="O63" s="528"/>
      <c r="P63" s="528"/>
      <c r="Q63" s="528"/>
      <c r="R63" s="528"/>
      <c r="S63" s="528"/>
      <c r="T63" s="527"/>
      <c r="U63" s="528"/>
      <c r="V63" s="528"/>
      <c r="W63" s="528"/>
      <c r="X63" s="528"/>
      <c r="Y63" s="528"/>
      <c r="Z63" s="528"/>
      <c r="AA63" s="528"/>
      <c r="AB63" s="528"/>
      <c r="AC63" s="528"/>
      <c r="AD63" s="528"/>
      <c r="AE63" s="528"/>
      <c r="AF63" s="528"/>
      <c r="AG63" s="528"/>
      <c r="AH63" s="528"/>
      <c r="AI63" s="528"/>
      <c r="AJ63" s="528"/>
      <c r="AK63" s="528"/>
      <c r="AL63" s="527"/>
      <c r="AM63" s="528"/>
      <c r="AN63" s="527"/>
      <c r="AO63" s="528"/>
      <c r="AP63" s="519"/>
      <c r="AQ63" s="519"/>
      <c r="AR63" s="519"/>
      <c r="AS63" s="528"/>
      <c r="AT63" s="528"/>
      <c r="AU63" s="527"/>
      <c r="AV63" s="528"/>
      <c r="AW63" s="527"/>
      <c r="AX63" s="527"/>
      <c r="AY63" s="527"/>
      <c r="AZ63" s="528"/>
      <c r="BA63" s="528"/>
      <c r="BB63" s="528"/>
      <c r="BC63" s="528"/>
      <c r="BD63" s="528"/>
      <c r="BE63" s="528"/>
      <c r="BF63" s="528"/>
      <c r="BG63" s="528"/>
      <c r="BH63" s="528"/>
      <c r="BI63" s="528"/>
      <c r="BJ63" s="528"/>
      <c r="BK63" s="528"/>
      <c r="BL63" s="528"/>
      <c r="BM63" s="528"/>
      <c r="BN63" s="527"/>
      <c r="BO63" s="528"/>
      <c r="BP63" s="528"/>
      <c r="BQ63" s="528"/>
      <c r="BR63" s="528"/>
      <c r="BS63" s="528"/>
      <c r="BT63" s="528"/>
      <c r="BU63" s="528"/>
      <c r="BV63" s="528"/>
      <c r="BW63" s="528"/>
      <c r="BX63" s="528"/>
      <c r="BY63" s="527"/>
      <c r="BZ63" s="528"/>
      <c r="CA63" s="528"/>
      <c r="CB63" s="528"/>
      <c r="CC63" s="528"/>
      <c r="CD63" s="528"/>
      <c r="CE63" s="528"/>
      <c r="CF63" s="528"/>
      <c r="CG63" s="528"/>
      <c r="CH63" s="528"/>
      <c r="CI63" s="528"/>
      <c r="CJ63" s="528"/>
      <c r="CK63" s="528"/>
      <c r="CL63" s="528"/>
      <c r="CM63" s="528"/>
      <c r="CN63" s="534"/>
      <c r="CO63" s="528"/>
    </row>
    <row r="64" spans="3:93">
      <c r="C64" s="528"/>
      <c r="D64" s="528"/>
      <c r="E64" s="528"/>
      <c r="F64" s="528"/>
      <c r="G64" s="528"/>
      <c r="H64" s="527"/>
      <c r="I64" s="527"/>
      <c r="J64" s="528"/>
      <c r="K64" s="528"/>
      <c r="L64" s="528"/>
      <c r="M64" s="528"/>
      <c r="N64" s="528"/>
      <c r="O64" s="528"/>
      <c r="P64" s="528"/>
      <c r="Q64" s="528"/>
      <c r="R64" s="528"/>
      <c r="S64" s="528"/>
      <c r="T64" s="527"/>
      <c r="U64" s="528"/>
      <c r="V64" s="528"/>
      <c r="W64" s="528"/>
      <c r="X64" s="528"/>
      <c r="Y64" s="528"/>
      <c r="Z64" s="528"/>
      <c r="AA64" s="536"/>
      <c r="AB64" s="528"/>
      <c r="AC64" s="528"/>
      <c r="AD64" s="528"/>
      <c r="AE64" s="528"/>
      <c r="AF64" s="528"/>
      <c r="AG64" s="528"/>
      <c r="AH64" s="528"/>
      <c r="AI64" s="528"/>
      <c r="AJ64" s="528"/>
      <c r="AK64" s="528"/>
      <c r="AL64" s="527"/>
      <c r="AM64" s="528"/>
      <c r="AN64" s="527"/>
      <c r="AO64" s="528"/>
      <c r="AP64" s="519"/>
      <c r="AQ64" s="519"/>
      <c r="AR64" s="519"/>
      <c r="AS64" s="528"/>
      <c r="AT64" s="528"/>
      <c r="AU64" s="528"/>
      <c r="AV64" s="528"/>
      <c r="AW64" s="528"/>
      <c r="AX64" s="528"/>
      <c r="AY64" s="528"/>
      <c r="AZ64" s="528"/>
      <c r="BA64" s="528"/>
      <c r="BB64" s="528"/>
      <c r="BC64" s="528"/>
      <c r="BD64" s="528"/>
      <c r="BE64" s="528"/>
      <c r="BF64" s="528"/>
      <c r="BG64" s="528"/>
      <c r="BH64" s="528"/>
      <c r="BI64" s="528"/>
      <c r="BJ64" s="528"/>
      <c r="BK64" s="528"/>
      <c r="BL64" s="528"/>
      <c r="BM64" s="528"/>
      <c r="BN64" s="528"/>
      <c r="BO64" s="528"/>
      <c r="BP64" s="528"/>
      <c r="BQ64" s="528"/>
      <c r="BR64" s="528"/>
      <c r="BS64" s="528"/>
      <c r="BT64" s="528"/>
      <c r="BU64" s="528"/>
      <c r="BV64" s="528"/>
      <c r="BW64" s="528"/>
      <c r="BX64" s="528"/>
      <c r="BY64" s="527"/>
      <c r="BZ64" s="528"/>
      <c r="CA64" s="528"/>
      <c r="CB64" s="528"/>
      <c r="CC64" s="528"/>
      <c r="CD64" s="528"/>
      <c r="CE64" s="528"/>
      <c r="CF64" s="528"/>
      <c r="CG64" s="528"/>
      <c r="CH64" s="528"/>
      <c r="CI64" s="528"/>
      <c r="CJ64" s="528"/>
      <c r="CK64" s="528"/>
      <c r="CL64" s="528"/>
      <c r="CM64" s="528"/>
      <c r="CN64" s="534"/>
      <c r="CO64" s="528"/>
    </row>
    <row r="65" spans="3:93">
      <c r="C65" s="528"/>
      <c r="D65" s="528"/>
      <c r="E65" s="528"/>
      <c r="F65" s="528"/>
      <c r="G65" s="528"/>
      <c r="H65" s="527"/>
      <c r="I65" s="527"/>
      <c r="J65" s="528"/>
      <c r="K65" s="528"/>
      <c r="L65" s="528"/>
      <c r="M65" s="528"/>
      <c r="N65" s="528"/>
      <c r="O65" s="528"/>
      <c r="P65" s="528"/>
      <c r="Q65" s="528"/>
      <c r="R65" s="528"/>
      <c r="S65" s="528"/>
      <c r="T65" s="527"/>
      <c r="U65" s="528"/>
      <c r="V65" s="528"/>
      <c r="W65" s="528"/>
      <c r="X65" s="528"/>
      <c r="Y65" s="528"/>
      <c r="Z65" s="528"/>
      <c r="AA65" s="536"/>
      <c r="AB65" s="528"/>
      <c r="AC65" s="528"/>
      <c r="AD65" s="528"/>
      <c r="AE65" s="528"/>
      <c r="AF65" s="528"/>
      <c r="AG65" s="528"/>
      <c r="AH65" s="528"/>
      <c r="AI65" s="528"/>
      <c r="AJ65" s="528"/>
      <c r="AK65" s="528"/>
      <c r="AL65" s="527"/>
      <c r="AM65" s="528"/>
      <c r="AN65" s="527"/>
      <c r="AO65" s="528"/>
      <c r="AP65" s="519"/>
      <c r="AQ65" s="519"/>
      <c r="AR65" s="519"/>
      <c r="AS65" s="528"/>
      <c r="AT65" s="528"/>
      <c r="AU65" s="528"/>
      <c r="AV65" s="528"/>
      <c r="AW65" s="528"/>
      <c r="AX65" s="528"/>
      <c r="AY65" s="528"/>
      <c r="AZ65" s="528"/>
      <c r="BA65" s="528"/>
      <c r="BB65" s="528"/>
      <c r="BC65" s="528"/>
      <c r="BD65" s="528"/>
      <c r="BE65" s="528"/>
      <c r="BF65" s="528"/>
      <c r="BG65" s="528"/>
      <c r="BH65" s="528"/>
      <c r="BI65" s="528"/>
      <c r="BJ65" s="528"/>
      <c r="BK65" s="528"/>
      <c r="BL65" s="528"/>
      <c r="BM65" s="528"/>
      <c r="BN65" s="528"/>
      <c r="BO65" s="528"/>
      <c r="BP65" s="528"/>
      <c r="BQ65" s="528"/>
      <c r="BR65" s="528"/>
      <c r="BS65" s="528"/>
      <c r="BT65" s="528"/>
      <c r="BU65" s="528"/>
      <c r="BV65" s="528"/>
      <c r="BW65" s="528"/>
      <c r="BX65" s="528"/>
      <c r="BY65" s="527"/>
      <c r="BZ65" s="528"/>
      <c r="CA65" s="528"/>
      <c r="CB65" s="528"/>
      <c r="CC65" s="528"/>
      <c r="CD65" s="528"/>
      <c r="CE65" s="528"/>
      <c r="CF65" s="528"/>
      <c r="CG65" s="528"/>
      <c r="CH65" s="528"/>
      <c r="CI65" s="528"/>
      <c r="CJ65" s="528"/>
      <c r="CK65" s="528"/>
      <c r="CL65" s="528"/>
      <c r="CM65" s="528"/>
      <c r="CN65" s="534"/>
      <c r="CO65" s="528"/>
    </row>
    <row r="66" spans="3:93">
      <c r="C66" s="528"/>
      <c r="D66" s="528"/>
      <c r="E66" s="528"/>
      <c r="F66" s="528"/>
      <c r="G66" s="528"/>
      <c r="H66" s="527"/>
      <c r="I66" s="527"/>
      <c r="J66" s="528"/>
      <c r="K66" s="528"/>
      <c r="L66" s="528"/>
      <c r="M66" s="528"/>
      <c r="N66" s="528"/>
      <c r="O66" s="528"/>
      <c r="P66" s="528"/>
      <c r="Q66" s="528"/>
      <c r="R66" s="528"/>
      <c r="S66" s="528"/>
      <c r="T66" s="527"/>
      <c r="U66" s="528"/>
      <c r="V66" s="528"/>
      <c r="W66" s="528"/>
      <c r="X66" s="528"/>
      <c r="Y66" s="528"/>
      <c r="Z66" s="528"/>
      <c r="AA66" s="528"/>
      <c r="AB66" s="528"/>
      <c r="AC66" s="528"/>
      <c r="AD66" s="528"/>
      <c r="AE66" s="528"/>
      <c r="AF66" s="528"/>
      <c r="AG66" s="528"/>
      <c r="AH66" s="528"/>
      <c r="AI66" s="528"/>
      <c r="AJ66" s="528"/>
      <c r="AK66" s="528"/>
      <c r="AL66" s="527"/>
      <c r="AM66" s="528"/>
      <c r="AN66" s="527"/>
      <c r="AO66" s="528"/>
      <c r="AP66" s="519"/>
      <c r="AQ66" s="519"/>
      <c r="AR66" s="519"/>
      <c r="AS66" s="528"/>
      <c r="AT66" s="528"/>
      <c r="AU66" s="527"/>
      <c r="AV66" s="528"/>
      <c r="AW66" s="527"/>
      <c r="AX66" s="527"/>
      <c r="AY66" s="527"/>
      <c r="AZ66" s="528"/>
      <c r="BA66" s="528"/>
      <c r="BB66" s="528"/>
      <c r="BC66" s="528"/>
      <c r="BD66" s="528"/>
      <c r="BE66" s="528"/>
      <c r="BF66" s="528"/>
      <c r="BG66" s="528"/>
      <c r="BH66" s="528"/>
      <c r="BI66" s="528"/>
      <c r="BJ66" s="528"/>
      <c r="BK66" s="528"/>
      <c r="BL66" s="528"/>
      <c r="BM66" s="528"/>
      <c r="BN66" s="527"/>
      <c r="BO66" s="528"/>
      <c r="BP66" s="528"/>
      <c r="BQ66" s="528"/>
      <c r="BR66" s="528"/>
      <c r="BS66" s="528"/>
      <c r="BT66" s="528"/>
      <c r="BU66" s="528"/>
      <c r="BV66" s="528"/>
      <c r="BW66" s="528"/>
      <c r="BX66" s="528"/>
      <c r="BY66" s="527"/>
      <c r="BZ66" s="528"/>
      <c r="CA66" s="528"/>
      <c r="CB66" s="528"/>
      <c r="CC66" s="528"/>
      <c r="CD66" s="528"/>
      <c r="CE66" s="528"/>
      <c r="CF66" s="528"/>
      <c r="CG66" s="528"/>
      <c r="CH66" s="528"/>
      <c r="CI66" s="528"/>
      <c r="CJ66" s="528"/>
      <c r="CK66" s="528"/>
      <c r="CL66" s="528"/>
      <c r="CM66" s="528"/>
      <c r="CN66" s="534"/>
      <c r="CO66" s="528"/>
    </row>
    <row r="67" spans="3:93">
      <c r="C67" s="528"/>
      <c r="D67" s="528"/>
      <c r="E67" s="528"/>
      <c r="F67" s="528"/>
      <c r="G67" s="528"/>
      <c r="H67" s="527"/>
      <c r="I67" s="527"/>
      <c r="J67" s="528"/>
      <c r="K67" s="528"/>
      <c r="L67" s="528"/>
      <c r="M67" s="528"/>
      <c r="N67" s="528"/>
      <c r="O67" s="528"/>
      <c r="P67" s="528"/>
      <c r="Q67" s="528"/>
      <c r="R67" s="528"/>
      <c r="S67" s="528"/>
      <c r="T67" s="527"/>
      <c r="U67" s="528"/>
      <c r="V67" s="528"/>
      <c r="W67" s="528"/>
      <c r="X67" s="528"/>
      <c r="Y67" s="528"/>
      <c r="Z67" s="528"/>
      <c r="AA67" s="536"/>
      <c r="AB67" s="528"/>
      <c r="AC67" s="528"/>
      <c r="AD67" s="528"/>
      <c r="AE67" s="528"/>
      <c r="AF67" s="528"/>
      <c r="AG67" s="528"/>
      <c r="AH67" s="528"/>
      <c r="AI67" s="528"/>
      <c r="AJ67" s="528"/>
      <c r="AK67" s="528"/>
      <c r="AL67" s="527"/>
      <c r="AM67" s="528"/>
      <c r="AN67" s="527"/>
      <c r="AO67" s="528"/>
      <c r="AP67" s="519"/>
      <c r="AQ67" s="519"/>
      <c r="AR67" s="519"/>
      <c r="AS67" s="528"/>
      <c r="AT67" s="528"/>
      <c r="AU67" s="528"/>
      <c r="AV67" s="528"/>
      <c r="AW67" s="528"/>
      <c r="AX67" s="528"/>
      <c r="AY67" s="528"/>
      <c r="AZ67" s="528"/>
      <c r="BA67" s="528"/>
      <c r="BB67" s="528"/>
      <c r="BC67" s="528"/>
      <c r="BD67" s="528"/>
      <c r="BE67" s="528"/>
      <c r="BF67" s="528"/>
      <c r="BG67" s="528"/>
      <c r="BH67" s="528"/>
      <c r="BI67" s="528"/>
      <c r="BJ67" s="528"/>
      <c r="BK67" s="528"/>
      <c r="BL67" s="528"/>
      <c r="BM67" s="528"/>
      <c r="BN67" s="528"/>
      <c r="BO67" s="528"/>
      <c r="BP67" s="528"/>
      <c r="BQ67" s="528"/>
      <c r="BR67" s="528"/>
      <c r="BS67" s="528"/>
      <c r="BT67" s="528"/>
      <c r="BU67" s="528"/>
      <c r="BV67" s="528"/>
      <c r="BW67" s="528"/>
      <c r="BX67" s="528"/>
      <c r="BY67" s="527"/>
      <c r="BZ67" s="528"/>
      <c r="CA67" s="528"/>
      <c r="CB67" s="528"/>
      <c r="CC67" s="528"/>
      <c r="CD67" s="528"/>
      <c r="CE67" s="528"/>
      <c r="CF67" s="528"/>
      <c r="CG67" s="528"/>
      <c r="CH67" s="528"/>
      <c r="CI67" s="528"/>
      <c r="CJ67" s="528"/>
      <c r="CK67" s="528"/>
      <c r="CL67" s="528"/>
      <c r="CM67" s="528"/>
      <c r="CN67" s="534"/>
      <c r="CO67" s="528"/>
    </row>
    <row r="68" spans="3:93">
      <c r="C68" s="528"/>
      <c r="D68" s="528"/>
      <c r="E68" s="528"/>
      <c r="F68" s="528"/>
      <c r="G68" s="528"/>
      <c r="H68" s="527"/>
      <c r="I68" s="527"/>
      <c r="J68" s="528"/>
      <c r="K68" s="528"/>
      <c r="L68" s="528"/>
      <c r="M68" s="528"/>
      <c r="N68" s="528"/>
      <c r="O68" s="528"/>
      <c r="P68" s="528"/>
      <c r="Q68" s="528"/>
      <c r="R68" s="528"/>
      <c r="S68" s="528"/>
      <c r="T68" s="527"/>
      <c r="U68" s="528"/>
      <c r="V68" s="528"/>
      <c r="W68" s="528"/>
      <c r="X68" s="528"/>
      <c r="Y68" s="528"/>
      <c r="Z68" s="528"/>
      <c r="AA68" s="528"/>
      <c r="AB68" s="528"/>
      <c r="AC68" s="528"/>
      <c r="AD68" s="528"/>
      <c r="AE68" s="528"/>
      <c r="AF68" s="528"/>
      <c r="AG68" s="528"/>
      <c r="AH68" s="528"/>
      <c r="AI68" s="528"/>
      <c r="AJ68" s="528"/>
      <c r="AK68" s="528"/>
      <c r="AL68" s="527"/>
      <c r="AM68" s="528"/>
      <c r="AN68" s="527"/>
      <c r="AO68" s="528"/>
      <c r="AP68" s="519"/>
      <c r="AQ68" s="519"/>
      <c r="AR68" s="519"/>
      <c r="AS68" s="528"/>
      <c r="AT68" s="528"/>
      <c r="AU68" s="527"/>
      <c r="AV68" s="528"/>
      <c r="AW68" s="527"/>
      <c r="AX68" s="527"/>
      <c r="AY68" s="527"/>
      <c r="AZ68" s="528"/>
      <c r="BA68" s="528"/>
      <c r="BB68" s="528"/>
      <c r="BC68" s="528"/>
      <c r="BD68" s="528"/>
      <c r="BE68" s="528"/>
      <c r="BF68" s="528"/>
      <c r="BG68" s="528"/>
      <c r="BH68" s="528"/>
      <c r="BI68" s="528"/>
      <c r="BJ68" s="528"/>
      <c r="BK68" s="528"/>
      <c r="BL68" s="528"/>
      <c r="BM68" s="528"/>
      <c r="BN68" s="527"/>
      <c r="BO68" s="528"/>
      <c r="BP68" s="528"/>
      <c r="BQ68" s="528"/>
      <c r="BR68" s="528"/>
      <c r="BS68" s="528"/>
      <c r="BT68" s="528"/>
      <c r="BU68" s="528"/>
      <c r="BV68" s="528"/>
      <c r="BW68" s="528"/>
      <c r="BX68" s="528"/>
      <c r="BY68" s="527"/>
      <c r="BZ68" s="528"/>
      <c r="CA68" s="528"/>
      <c r="CB68" s="528"/>
      <c r="CC68" s="528"/>
      <c r="CD68" s="528"/>
      <c r="CE68" s="528"/>
      <c r="CF68" s="528"/>
      <c r="CG68" s="528"/>
      <c r="CH68" s="528"/>
      <c r="CI68" s="528"/>
      <c r="CJ68" s="528"/>
      <c r="CK68" s="528"/>
      <c r="CL68" s="528"/>
      <c r="CM68" s="528"/>
      <c r="CN68" s="534"/>
      <c r="CO68" s="528"/>
    </row>
    <row r="69" spans="3:93">
      <c r="C69" s="528"/>
      <c r="D69" s="528"/>
      <c r="E69" s="528"/>
      <c r="F69" s="528"/>
      <c r="G69" s="528"/>
      <c r="H69" s="527"/>
      <c r="I69" s="527"/>
      <c r="J69" s="528"/>
      <c r="K69" s="528"/>
      <c r="L69" s="528"/>
      <c r="M69" s="528"/>
      <c r="N69" s="528"/>
      <c r="O69" s="528"/>
      <c r="P69" s="528"/>
      <c r="Q69" s="528"/>
      <c r="R69" s="528"/>
      <c r="S69" s="528"/>
      <c r="T69" s="527"/>
      <c r="U69" s="528"/>
      <c r="V69" s="528"/>
      <c r="W69" s="528"/>
      <c r="X69" s="528"/>
      <c r="Y69" s="528"/>
      <c r="Z69" s="528"/>
      <c r="AA69" s="528"/>
      <c r="AB69" s="528"/>
      <c r="AC69" s="528"/>
      <c r="AD69" s="528"/>
      <c r="AE69" s="528"/>
      <c r="AF69" s="528"/>
      <c r="AG69" s="528"/>
      <c r="AH69" s="528"/>
      <c r="AI69" s="528"/>
      <c r="AJ69" s="528"/>
      <c r="AK69" s="528"/>
      <c r="AL69" s="527"/>
      <c r="AM69" s="528"/>
      <c r="AN69" s="527"/>
      <c r="AO69" s="528"/>
      <c r="AP69" s="519"/>
      <c r="AQ69" s="519"/>
      <c r="AR69" s="519"/>
      <c r="AS69" s="528"/>
      <c r="AT69" s="528"/>
      <c r="AU69" s="527"/>
      <c r="AV69" s="528"/>
      <c r="AW69" s="527"/>
      <c r="AX69" s="527"/>
      <c r="AY69" s="527"/>
      <c r="AZ69" s="528"/>
      <c r="BA69" s="528"/>
      <c r="BB69" s="528"/>
      <c r="BC69" s="528"/>
      <c r="BD69" s="528"/>
      <c r="BE69" s="528"/>
      <c r="BF69" s="528"/>
      <c r="BG69" s="528"/>
      <c r="BH69" s="528"/>
      <c r="BI69" s="528"/>
      <c r="BJ69" s="528"/>
      <c r="BK69" s="528"/>
      <c r="BL69" s="528"/>
      <c r="BM69" s="528"/>
      <c r="BN69" s="527"/>
      <c r="BO69" s="528"/>
      <c r="BP69" s="528"/>
      <c r="BQ69" s="528"/>
      <c r="BR69" s="528"/>
      <c r="BS69" s="528"/>
      <c r="BT69" s="528"/>
      <c r="BU69" s="528"/>
      <c r="BV69" s="528"/>
      <c r="BW69" s="528"/>
      <c r="BX69" s="528"/>
      <c r="BY69" s="527"/>
      <c r="BZ69" s="528"/>
      <c r="CA69" s="528"/>
      <c r="CB69" s="528"/>
      <c r="CC69" s="528"/>
      <c r="CD69" s="528"/>
      <c r="CE69" s="528"/>
      <c r="CF69" s="528"/>
      <c r="CG69" s="528"/>
      <c r="CH69" s="528"/>
      <c r="CI69" s="528"/>
      <c r="CJ69" s="528"/>
      <c r="CK69" s="528"/>
      <c r="CL69" s="528"/>
      <c r="CM69" s="528"/>
      <c r="CN69" s="534"/>
      <c r="CO69" s="528"/>
    </row>
    <row r="71" spans="3:93">
      <c r="C71" s="528"/>
      <c r="D71" s="528"/>
      <c r="E71" s="528"/>
      <c r="F71" s="528"/>
      <c r="G71" s="528"/>
      <c r="H71" s="527"/>
      <c r="I71" s="527"/>
      <c r="J71" s="528"/>
      <c r="K71" s="528"/>
      <c r="L71" s="528"/>
      <c r="M71" s="528"/>
      <c r="N71" s="528"/>
      <c r="O71" s="528"/>
      <c r="P71" s="528"/>
      <c r="Q71" s="528"/>
      <c r="R71" s="528"/>
      <c r="S71" s="528"/>
      <c r="T71" s="527"/>
      <c r="U71" s="528"/>
      <c r="V71" s="528"/>
      <c r="W71" s="528"/>
      <c r="X71" s="528"/>
      <c r="Y71" s="528"/>
      <c r="Z71" s="528"/>
      <c r="AA71" s="528"/>
      <c r="AB71" s="528"/>
      <c r="AC71" s="528"/>
      <c r="AD71" s="528"/>
      <c r="AE71" s="528"/>
      <c r="AF71" s="528"/>
      <c r="AG71" s="528"/>
      <c r="AH71" s="528"/>
      <c r="AI71" s="528"/>
      <c r="AJ71" s="528"/>
      <c r="AK71" s="528"/>
      <c r="AL71" s="527"/>
      <c r="AM71" s="528"/>
      <c r="AN71" s="527"/>
      <c r="AO71" s="528"/>
      <c r="AP71" s="519"/>
      <c r="AQ71" s="519"/>
      <c r="AR71" s="519"/>
      <c r="AS71" s="528"/>
      <c r="AT71" s="528"/>
      <c r="AU71" s="527"/>
      <c r="AV71" s="528"/>
      <c r="AW71" s="527"/>
      <c r="AX71" s="527"/>
      <c r="AY71" s="527"/>
      <c r="AZ71" s="528"/>
      <c r="BA71" s="528"/>
      <c r="BB71" s="528"/>
      <c r="BC71" s="528"/>
      <c r="BD71" s="528"/>
      <c r="BE71" s="528"/>
      <c r="BF71" s="528"/>
      <c r="BG71" s="528"/>
      <c r="BH71" s="528"/>
      <c r="BI71" s="528"/>
      <c r="BJ71" s="528"/>
      <c r="BK71" s="528"/>
      <c r="BL71" s="528"/>
      <c r="BM71" s="528"/>
      <c r="BN71" s="527"/>
      <c r="BO71" s="528"/>
      <c r="BP71" s="528"/>
      <c r="BQ71" s="528"/>
      <c r="BR71" s="528"/>
      <c r="BS71" s="528"/>
      <c r="BT71" s="528"/>
      <c r="BU71" s="528"/>
      <c r="BV71" s="528"/>
      <c r="BW71" s="528"/>
      <c r="BX71" s="528"/>
      <c r="BY71" s="527"/>
      <c r="BZ71" s="528"/>
      <c r="CA71" s="528"/>
      <c r="CB71" s="528"/>
      <c r="CC71" s="528"/>
      <c r="CD71" s="528"/>
      <c r="CE71" s="528"/>
      <c r="CF71" s="528"/>
      <c r="CG71" s="528"/>
      <c r="CH71" s="528"/>
      <c r="CI71" s="528"/>
      <c r="CJ71" s="528"/>
      <c r="CK71" s="528"/>
      <c r="CL71" s="528"/>
      <c r="CM71" s="528"/>
      <c r="CN71" s="534"/>
      <c r="CO71" s="528"/>
    </row>
    <row r="72" spans="3:93">
      <c r="C72" s="528"/>
      <c r="D72" s="528"/>
      <c r="E72" s="528"/>
      <c r="F72" s="528"/>
      <c r="G72" s="528"/>
      <c r="H72" s="527"/>
      <c r="I72" s="527"/>
      <c r="J72" s="528"/>
      <c r="K72" s="528"/>
      <c r="L72" s="528"/>
      <c r="M72" s="528"/>
      <c r="N72" s="528"/>
      <c r="O72" s="528"/>
      <c r="P72" s="528"/>
      <c r="Q72" s="528"/>
      <c r="R72" s="528"/>
      <c r="S72" s="528"/>
      <c r="T72" s="527"/>
      <c r="U72" s="528"/>
      <c r="V72" s="528"/>
      <c r="W72" s="528"/>
      <c r="X72" s="528"/>
      <c r="Y72" s="528"/>
      <c r="Z72" s="528"/>
      <c r="AA72" s="528"/>
      <c r="AB72" s="528"/>
      <c r="AC72" s="528"/>
      <c r="AD72" s="528"/>
      <c r="AE72" s="528"/>
      <c r="AF72" s="528"/>
      <c r="AG72" s="528"/>
      <c r="AH72" s="528"/>
      <c r="AI72" s="528"/>
      <c r="AJ72" s="528"/>
      <c r="AK72" s="528"/>
      <c r="AL72" s="527"/>
      <c r="AM72" s="528"/>
      <c r="AN72" s="527"/>
      <c r="AO72" s="528"/>
      <c r="AP72" s="519"/>
      <c r="AQ72" s="519"/>
      <c r="AR72" s="519"/>
      <c r="AS72" s="528"/>
      <c r="AT72" s="528"/>
      <c r="AU72" s="527"/>
      <c r="AV72" s="528"/>
      <c r="AW72" s="527"/>
      <c r="AX72" s="527"/>
      <c r="AY72" s="527"/>
      <c r="AZ72" s="528"/>
      <c r="BA72" s="528"/>
      <c r="BB72" s="528"/>
      <c r="BC72" s="528"/>
      <c r="BD72" s="528"/>
      <c r="BE72" s="528"/>
      <c r="BF72" s="528"/>
      <c r="BG72" s="528"/>
      <c r="BH72" s="528"/>
      <c r="BI72" s="528"/>
      <c r="BJ72" s="528"/>
      <c r="BK72" s="528"/>
      <c r="BL72" s="528"/>
      <c r="BM72" s="528"/>
      <c r="BN72" s="527"/>
      <c r="BO72" s="528"/>
      <c r="BP72" s="528"/>
      <c r="BQ72" s="528"/>
      <c r="BR72" s="528"/>
      <c r="BS72" s="528"/>
      <c r="BT72" s="528"/>
      <c r="BU72" s="528"/>
      <c r="BV72" s="528"/>
      <c r="BW72" s="528"/>
      <c r="BX72" s="528"/>
      <c r="BY72" s="527"/>
      <c r="BZ72" s="528"/>
      <c r="CA72" s="528"/>
      <c r="CB72" s="528"/>
      <c r="CC72" s="528"/>
      <c r="CD72" s="528"/>
      <c r="CE72" s="528"/>
      <c r="CF72" s="528"/>
      <c r="CG72" s="528"/>
      <c r="CH72" s="528"/>
      <c r="CI72" s="528"/>
      <c r="CJ72" s="528"/>
      <c r="CK72" s="528"/>
      <c r="CL72" s="528"/>
      <c r="CM72" s="528"/>
      <c r="CN72" s="534"/>
      <c r="CO72" s="528"/>
    </row>
    <row r="74" spans="3:93">
      <c r="C74" s="528"/>
      <c r="D74" s="528"/>
      <c r="E74" s="528"/>
      <c r="F74" s="528"/>
      <c r="G74" s="528"/>
      <c r="H74" s="527"/>
      <c r="I74" s="527"/>
      <c r="J74" s="528"/>
      <c r="K74" s="528"/>
      <c r="L74" s="528"/>
      <c r="M74" s="528"/>
      <c r="N74" s="528"/>
      <c r="O74" s="528"/>
      <c r="P74" s="528"/>
      <c r="Q74" s="528"/>
      <c r="R74" s="528"/>
      <c r="S74" s="528"/>
      <c r="T74" s="527"/>
      <c r="U74" s="528"/>
      <c r="V74" s="528"/>
      <c r="W74" s="528"/>
      <c r="X74" s="528"/>
      <c r="Y74" s="528"/>
      <c r="Z74" s="528"/>
      <c r="AA74" s="536"/>
      <c r="AB74" s="528"/>
      <c r="AC74" s="528"/>
      <c r="AD74" s="528"/>
      <c r="AE74" s="528"/>
      <c r="AF74" s="528"/>
      <c r="AG74" s="528"/>
      <c r="AH74" s="528"/>
      <c r="AI74" s="528"/>
      <c r="AJ74" s="528"/>
      <c r="AK74" s="528"/>
      <c r="AL74" s="527"/>
      <c r="AM74" s="528"/>
      <c r="AN74" s="527"/>
      <c r="AO74" s="528"/>
      <c r="AP74" s="519"/>
      <c r="AQ74" s="519"/>
      <c r="AR74" s="519"/>
      <c r="AS74" s="528"/>
      <c r="AT74" s="528"/>
      <c r="AU74" s="528"/>
      <c r="AV74" s="528"/>
      <c r="AW74" s="528"/>
      <c r="AX74" s="528"/>
      <c r="AY74" s="528"/>
      <c r="AZ74" s="528"/>
      <c r="BA74" s="528"/>
      <c r="BB74" s="528"/>
      <c r="BC74" s="528"/>
      <c r="BD74" s="528"/>
      <c r="BE74" s="528"/>
      <c r="BF74" s="528"/>
      <c r="BG74" s="528"/>
      <c r="BH74" s="528"/>
      <c r="BI74" s="528"/>
      <c r="BJ74" s="528"/>
      <c r="BK74" s="528"/>
      <c r="BL74" s="528"/>
      <c r="BM74" s="528"/>
      <c r="BN74" s="528"/>
      <c r="BO74" s="528"/>
      <c r="BP74" s="528"/>
      <c r="BQ74" s="528"/>
      <c r="BR74" s="528"/>
      <c r="BS74" s="528"/>
      <c r="BT74" s="528"/>
      <c r="BU74" s="528"/>
      <c r="BV74" s="528"/>
      <c r="BW74" s="528"/>
      <c r="BX74" s="528"/>
      <c r="BY74" s="527"/>
      <c r="BZ74" s="528"/>
      <c r="CA74" s="528"/>
      <c r="CB74" s="528"/>
      <c r="CC74" s="528"/>
      <c r="CD74" s="528"/>
      <c r="CE74" s="528"/>
      <c r="CF74" s="528"/>
      <c r="CG74" s="528"/>
      <c r="CH74" s="528"/>
      <c r="CI74" s="528"/>
      <c r="CJ74" s="528"/>
      <c r="CK74" s="528"/>
      <c r="CL74" s="528"/>
      <c r="CM74" s="528"/>
      <c r="CN74" s="534"/>
      <c r="CO74" s="528"/>
    </row>
    <row r="75" spans="3:93">
      <c r="C75" s="528"/>
      <c r="D75" s="528"/>
      <c r="E75" s="528"/>
      <c r="F75" s="528"/>
      <c r="G75" s="528"/>
      <c r="H75" s="527"/>
      <c r="I75" s="527"/>
      <c r="J75" s="528"/>
      <c r="K75" s="528"/>
      <c r="L75" s="528"/>
      <c r="M75" s="528"/>
      <c r="N75" s="528"/>
      <c r="O75" s="528"/>
      <c r="P75" s="528"/>
      <c r="Q75" s="528"/>
      <c r="R75" s="528"/>
      <c r="S75" s="528"/>
      <c r="T75" s="527"/>
      <c r="U75" s="528"/>
      <c r="V75" s="528"/>
      <c r="W75" s="528"/>
      <c r="X75" s="528"/>
      <c r="Y75" s="528"/>
      <c r="Z75" s="528"/>
      <c r="AA75" s="528"/>
      <c r="AB75" s="528"/>
      <c r="AC75" s="528"/>
      <c r="AD75" s="528"/>
      <c r="AE75" s="528"/>
      <c r="AF75" s="528"/>
      <c r="AG75" s="528"/>
      <c r="AH75" s="528"/>
      <c r="AI75" s="528"/>
      <c r="AJ75" s="528"/>
      <c r="AK75" s="528"/>
      <c r="AL75" s="527"/>
      <c r="AM75" s="528"/>
      <c r="AN75" s="527"/>
      <c r="AO75" s="528"/>
      <c r="AP75" s="519"/>
      <c r="AQ75" s="519"/>
      <c r="AR75" s="519"/>
      <c r="AS75" s="528"/>
      <c r="AT75" s="528"/>
      <c r="AU75" s="527"/>
      <c r="AV75" s="528"/>
      <c r="AW75" s="527"/>
      <c r="AX75" s="527"/>
      <c r="AY75" s="527"/>
      <c r="AZ75" s="528"/>
      <c r="BA75" s="528"/>
      <c r="BB75" s="528"/>
      <c r="BC75" s="528"/>
      <c r="BD75" s="528"/>
      <c r="BE75" s="528"/>
      <c r="BF75" s="528"/>
      <c r="BG75" s="528"/>
      <c r="BH75" s="528"/>
      <c r="BI75" s="528"/>
      <c r="BJ75" s="528"/>
      <c r="BK75" s="528"/>
      <c r="BL75" s="528"/>
      <c r="BM75" s="528"/>
      <c r="BN75" s="527"/>
      <c r="BO75" s="528"/>
      <c r="BP75" s="528"/>
      <c r="BQ75" s="528"/>
      <c r="BR75" s="528"/>
      <c r="BS75" s="528"/>
      <c r="BT75" s="528"/>
      <c r="BU75" s="528"/>
      <c r="BV75" s="528"/>
      <c r="BW75" s="528"/>
      <c r="BX75" s="528"/>
      <c r="BY75" s="527"/>
      <c r="BZ75" s="528"/>
      <c r="CA75" s="528"/>
      <c r="CB75" s="528"/>
      <c r="CC75" s="528"/>
      <c r="CD75" s="528"/>
      <c r="CE75" s="528"/>
      <c r="CF75" s="528"/>
      <c r="CG75" s="528"/>
      <c r="CH75" s="528"/>
      <c r="CI75" s="528"/>
      <c r="CJ75" s="528"/>
      <c r="CK75" s="528"/>
      <c r="CL75" s="528"/>
      <c r="CM75" s="528"/>
      <c r="CN75" s="534"/>
      <c r="CO75" s="528"/>
    </row>
    <row r="76" spans="3:93">
      <c r="C76" s="528"/>
      <c r="D76" s="528"/>
      <c r="E76" s="528"/>
      <c r="F76" s="528"/>
      <c r="G76" s="528"/>
      <c r="H76" s="527"/>
      <c r="I76" s="527"/>
      <c r="J76" s="528"/>
      <c r="K76" s="528"/>
      <c r="L76" s="528"/>
      <c r="M76" s="528"/>
      <c r="N76" s="528"/>
      <c r="O76" s="528"/>
      <c r="P76" s="528"/>
      <c r="Q76" s="528"/>
      <c r="R76" s="528"/>
      <c r="S76" s="528"/>
      <c r="T76" s="527"/>
      <c r="U76" s="528"/>
      <c r="V76" s="528"/>
      <c r="W76" s="528"/>
      <c r="X76" s="528"/>
      <c r="Y76" s="528"/>
      <c r="Z76" s="528"/>
      <c r="AA76" s="528"/>
      <c r="AB76" s="528"/>
      <c r="AC76" s="528"/>
      <c r="AD76" s="528"/>
      <c r="AE76" s="528"/>
      <c r="AF76" s="528"/>
      <c r="AG76" s="528"/>
      <c r="AH76" s="528"/>
      <c r="AI76" s="528"/>
      <c r="AJ76" s="528"/>
      <c r="AK76" s="528"/>
      <c r="AL76" s="527"/>
      <c r="AM76" s="528"/>
      <c r="AN76" s="527"/>
      <c r="AO76" s="528"/>
      <c r="AP76" s="519"/>
      <c r="AQ76" s="519"/>
      <c r="AR76" s="519"/>
      <c r="AS76" s="528"/>
      <c r="AT76" s="528"/>
      <c r="AU76" s="527"/>
      <c r="AV76" s="528"/>
      <c r="AW76" s="527"/>
      <c r="AX76" s="527"/>
      <c r="AY76" s="527"/>
      <c r="AZ76" s="528"/>
      <c r="BA76" s="528"/>
      <c r="BB76" s="528"/>
      <c r="BC76" s="528"/>
      <c r="BD76" s="528"/>
      <c r="BE76" s="528"/>
      <c r="BF76" s="528"/>
      <c r="BG76" s="528"/>
      <c r="BH76" s="528"/>
      <c r="BI76" s="528"/>
      <c r="BJ76" s="528"/>
      <c r="BK76" s="528"/>
      <c r="BL76" s="528"/>
      <c r="BM76" s="528"/>
      <c r="BN76" s="527"/>
      <c r="BO76" s="528"/>
      <c r="BP76" s="528"/>
      <c r="BQ76" s="528"/>
      <c r="BR76" s="528"/>
      <c r="BS76" s="528"/>
      <c r="BT76" s="528"/>
      <c r="BU76" s="528"/>
      <c r="BV76" s="528"/>
      <c r="BW76" s="528"/>
      <c r="BX76" s="528"/>
      <c r="BY76" s="527"/>
      <c r="BZ76" s="528"/>
      <c r="CA76" s="528"/>
      <c r="CB76" s="528"/>
      <c r="CC76" s="528"/>
      <c r="CD76" s="528"/>
      <c r="CE76" s="528"/>
      <c r="CF76" s="528"/>
      <c r="CG76" s="528"/>
      <c r="CH76" s="528"/>
      <c r="CI76" s="528"/>
      <c r="CJ76" s="528"/>
      <c r="CK76" s="528"/>
      <c r="CL76" s="528"/>
      <c r="CM76" s="528"/>
      <c r="CN76" s="534"/>
      <c r="CO76" s="528"/>
    </row>
    <row r="77" spans="3:93">
      <c r="C77" s="528"/>
      <c r="D77" s="528"/>
      <c r="E77" s="528"/>
      <c r="F77" s="528"/>
      <c r="G77" s="528"/>
      <c r="H77" s="527"/>
      <c r="I77" s="527"/>
      <c r="J77" s="528"/>
      <c r="K77" s="528"/>
      <c r="L77" s="528"/>
      <c r="M77" s="528"/>
      <c r="N77" s="528"/>
      <c r="O77" s="528"/>
      <c r="P77" s="528"/>
      <c r="Q77" s="528"/>
      <c r="R77" s="528"/>
      <c r="S77" s="528"/>
      <c r="T77" s="527"/>
      <c r="U77" s="528"/>
      <c r="V77" s="528"/>
      <c r="W77" s="528"/>
      <c r="X77" s="528"/>
      <c r="Y77" s="528"/>
      <c r="Z77" s="528"/>
      <c r="AA77" s="536"/>
      <c r="AB77" s="528"/>
      <c r="AC77" s="528"/>
      <c r="AD77" s="528"/>
      <c r="AE77" s="528"/>
      <c r="AF77" s="528"/>
      <c r="AG77" s="528"/>
      <c r="AH77" s="528"/>
      <c r="AI77" s="528"/>
      <c r="AJ77" s="528"/>
      <c r="AK77" s="528"/>
      <c r="AL77" s="527"/>
      <c r="AM77" s="528"/>
      <c r="AN77" s="527"/>
      <c r="AO77" s="528"/>
      <c r="AP77" s="519"/>
      <c r="AQ77" s="519"/>
      <c r="AR77" s="519"/>
      <c r="AS77" s="528"/>
      <c r="AT77" s="528"/>
      <c r="AU77" s="528"/>
      <c r="AV77" s="528"/>
      <c r="AW77" s="528"/>
      <c r="AX77" s="528"/>
      <c r="AY77" s="528"/>
      <c r="AZ77" s="528"/>
      <c r="BA77" s="528"/>
      <c r="BB77" s="528"/>
      <c r="BC77" s="528"/>
      <c r="BD77" s="528"/>
      <c r="BE77" s="528"/>
      <c r="BF77" s="528"/>
      <c r="BG77" s="528"/>
      <c r="BH77" s="528"/>
      <c r="BI77" s="528"/>
      <c r="BJ77" s="528"/>
      <c r="BK77" s="528"/>
      <c r="BL77" s="528"/>
      <c r="BM77" s="528"/>
      <c r="BN77" s="528"/>
      <c r="BO77" s="528"/>
      <c r="BP77" s="528"/>
      <c r="BQ77" s="528"/>
      <c r="BR77" s="528"/>
      <c r="BS77" s="528"/>
      <c r="BT77" s="528"/>
      <c r="BU77" s="528"/>
      <c r="BV77" s="528"/>
      <c r="BW77" s="528"/>
      <c r="BX77" s="528"/>
      <c r="BY77" s="527"/>
      <c r="BZ77" s="528"/>
      <c r="CA77" s="528"/>
      <c r="CB77" s="528"/>
      <c r="CC77" s="528"/>
      <c r="CD77" s="528"/>
      <c r="CE77" s="528"/>
      <c r="CF77" s="528"/>
      <c r="CG77" s="528"/>
      <c r="CH77" s="528"/>
      <c r="CI77" s="528"/>
      <c r="CJ77" s="528"/>
      <c r="CK77" s="528"/>
      <c r="CL77" s="528"/>
      <c r="CM77" s="528"/>
      <c r="CN77" s="534"/>
      <c r="CO77" s="528"/>
    </row>
    <row r="78" spans="3:93">
      <c r="C78" s="528"/>
      <c r="D78" s="528"/>
      <c r="E78" s="528"/>
      <c r="F78" s="528"/>
      <c r="G78" s="528"/>
      <c r="H78" s="527"/>
      <c r="I78" s="527"/>
      <c r="J78" s="528"/>
      <c r="K78" s="528"/>
      <c r="L78" s="528"/>
      <c r="M78" s="528"/>
      <c r="N78" s="528"/>
      <c r="O78" s="528"/>
      <c r="P78" s="528"/>
      <c r="Q78" s="528"/>
      <c r="R78" s="528"/>
      <c r="S78" s="528"/>
      <c r="T78" s="527"/>
      <c r="U78" s="528"/>
      <c r="V78" s="528"/>
      <c r="W78" s="528"/>
      <c r="X78" s="528"/>
      <c r="Y78" s="528"/>
      <c r="Z78" s="528"/>
      <c r="AA78" s="528"/>
      <c r="AB78" s="528"/>
      <c r="AC78" s="528"/>
      <c r="AD78" s="528"/>
      <c r="AE78" s="528"/>
      <c r="AF78" s="528"/>
      <c r="AG78" s="528"/>
      <c r="AH78" s="528"/>
      <c r="AI78" s="528"/>
      <c r="AJ78" s="528"/>
      <c r="AK78" s="528"/>
      <c r="AL78" s="527"/>
      <c r="AM78" s="528"/>
      <c r="AN78" s="527"/>
      <c r="AO78" s="528"/>
      <c r="AP78" s="519"/>
      <c r="AQ78" s="519"/>
      <c r="AR78" s="519"/>
      <c r="AS78" s="528"/>
      <c r="AT78" s="528"/>
      <c r="AU78" s="527"/>
      <c r="AV78" s="528"/>
      <c r="AW78" s="527"/>
      <c r="AX78" s="527"/>
      <c r="AY78" s="527"/>
      <c r="AZ78" s="528"/>
      <c r="BA78" s="528"/>
      <c r="BB78" s="528"/>
      <c r="BC78" s="528"/>
      <c r="BD78" s="528"/>
      <c r="BE78" s="528"/>
      <c r="BF78" s="528"/>
      <c r="BG78" s="528"/>
      <c r="BH78" s="528"/>
      <c r="BI78" s="528"/>
      <c r="BJ78" s="528"/>
      <c r="BK78" s="528"/>
      <c r="BL78" s="528"/>
      <c r="BM78" s="528"/>
      <c r="BN78" s="527"/>
      <c r="BO78" s="528"/>
      <c r="BP78" s="528"/>
      <c r="BQ78" s="528"/>
      <c r="BR78" s="528"/>
      <c r="BS78" s="528"/>
      <c r="BT78" s="528"/>
      <c r="BU78" s="528"/>
      <c r="BV78" s="528"/>
      <c r="BW78" s="528"/>
      <c r="BX78" s="528"/>
      <c r="BY78" s="527"/>
      <c r="BZ78" s="528"/>
      <c r="CA78" s="528"/>
      <c r="CB78" s="528"/>
      <c r="CC78" s="528"/>
      <c r="CD78" s="528"/>
      <c r="CE78" s="528"/>
      <c r="CF78" s="528"/>
      <c r="CG78" s="528"/>
      <c r="CH78" s="528"/>
      <c r="CI78" s="528"/>
      <c r="CJ78" s="528"/>
      <c r="CK78" s="528"/>
      <c r="CL78" s="528"/>
      <c r="CM78" s="528"/>
      <c r="CN78" s="534"/>
      <c r="CO78" s="528"/>
    </row>
    <row r="79" spans="3:93">
      <c r="C79" s="528"/>
      <c r="D79" s="528"/>
      <c r="E79" s="528"/>
      <c r="F79" s="528"/>
      <c r="G79" s="528"/>
      <c r="H79" s="527"/>
      <c r="I79" s="527"/>
      <c r="J79" s="528"/>
      <c r="K79" s="528"/>
      <c r="L79" s="528"/>
      <c r="M79" s="528"/>
      <c r="N79" s="528"/>
      <c r="O79" s="528"/>
      <c r="P79" s="528"/>
      <c r="Q79" s="528"/>
      <c r="R79" s="528"/>
      <c r="S79" s="528"/>
      <c r="T79" s="527"/>
      <c r="U79" s="528"/>
      <c r="V79" s="528"/>
      <c r="W79" s="528"/>
      <c r="X79" s="528"/>
      <c r="Y79" s="528"/>
      <c r="Z79" s="528"/>
      <c r="AA79" s="528"/>
      <c r="AB79" s="528"/>
      <c r="AC79" s="528"/>
      <c r="AD79" s="528"/>
      <c r="AE79" s="528"/>
      <c r="AF79" s="528"/>
      <c r="AG79" s="528"/>
      <c r="AH79" s="528"/>
      <c r="AI79" s="528"/>
      <c r="AJ79" s="528"/>
      <c r="AK79" s="528"/>
      <c r="AL79" s="527"/>
      <c r="AM79" s="528"/>
      <c r="AN79" s="527"/>
      <c r="AO79" s="528"/>
      <c r="AP79" s="519"/>
      <c r="AQ79" s="519"/>
      <c r="AR79" s="519"/>
      <c r="AS79" s="528"/>
      <c r="AT79" s="528"/>
      <c r="AU79" s="527"/>
      <c r="AV79" s="528"/>
      <c r="AW79" s="527"/>
      <c r="AX79" s="527"/>
      <c r="AY79" s="527"/>
      <c r="AZ79" s="528"/>
      <c r="BA79" s="528"/>
      <c r="BB79" s="528"/>
      <c r="BC79" s="528"/>
      <c r="BD79" s="528"/>
      <c r="BE79" s="528"/>
      <c r="BF79" s="528"/>
      <c r="BG79" s="528"/>
      <c r="BH79" s="528"/>
      <c r="BI79" s="528"/>
      <c r="BJ79" s="528"/>
      <c r="BK79" s="528"/>
      <c r="BL79" s="528"/>
      <c r="BM79" s="528"/>
      <c r="BN79" s="527"/>
      <c r="BO79" s="528"/>
      <c r="BP79" s="528"/>
      <c r="BQ79" s="528"/>
      <c r="BR79" s="528"/>
      <c r="BS79" s="528"/>
      <c r="BT79" s="528"/>
      <c r="BU79" s="528"/>
      <c r="BV79" s="528"/>
      <c r="BW79" s="528"/>
      <c r="BX79" s="528"/>
      <c r="BY79" s="527"/>
      <c r="BZ79" s="528"/>
      <c r="CA79" s="528"/>
      <c r="CB79" s="528"/>
      <c r="CC79" s="528"/>
      <c r="CD79" s="528"/>
      <c r="CE79" s="528"/>
      <c r="CF79" s="528"/>
      <c r="CG79" s="528"/>
      <c r="CH79" s="528"/>
      <c r="CI79" s="528"/>
      <c r="CJ79" s="528"/>
      <c r="CK79" s="528"/>
      <c r="CL79" s="528"/>
      <c r="CM79" s="528"/>
      <c r="CN79" s="534"/>
      <c r="CO79" s="528"/>
    </row>
    <row r="80" spans="3:93">
      <c r="C80" s="528"/>
      <c r="D80" s="528"/>
      <c r="E80" s="528"/>
      <c r="F80" s="528"/>
      <c r="G80" s="528"/>
      <c r="H80" s="527"/>
      <c r="I80" s="527"/>
      <c r="J80" s="528"/>
      <c r="K80" s="528"/>
      <c r="L80" s="528"/>
      <c r="M80" s="528"/>
      <c r="N80" s="528"/>
      <c r="O80" s="528"/>
      <c r="P80" s="528"/>
      <c r="Q80" s="528"/>
      <c r="R80" s="528"/>
      <c r="S80" s="528"/>
      <c r="T80" s="527"/>
      <c r="U80" s="528"/>
      <c r="V80" s="528"/>
      <c r="W80" s="528"/>
      <c r="X80" s="528"/>
      <c r="Y80" s="528"/>
      <c r="Z80" s="528"/>
      <c r="AA80" s="528"/>
      <c r="AB80" s="528"/>
      <c r="AC80" s="528"/>
      <c r="AD80" s="528"/>
      <c r="AE80" s="528"/>
      <c r="AF80" s="528"/>
      <c r="AG80" s="528"/>
      <c r="AH80" s="528"/>
      <c r="AI80" s="528"/>
      <c r="AJ80" s="528"/>
      <c r="AK80" s="528"/>
      <c r="AL80" s="527"/>
      <c r="AM80" s="528"/>
      <c r="AN80" s="527"/>
      <c r="AO80" s="528"/>
      <c r="AP80" s="519"/>
      <c r="AQ80" s="519"/>
      <c r="AR80" s="519"/>
      <c r="AS80" s="528"/>
      <c r="AT80" s="528"/>
      <c r="AU80" s="527"/>
      <c r="AV80" s="528"/>
      <c r="AW80" s="527"/>
      <c r="AX80" s="527"/>
      <c r="AY80" s="527"/>
      <c r="AZ80" s="528"/>
      <c r="BA80" s="528"/>
      <c r="BB80" s="528"/>
      <c r="BC80" s="528"/>
      <c r="BD80" s="528"/>
      <c r="BE80" s="528"/>
      <c r="BF80" s="528"/>
      <c r="BG80" s="528"/>
      <c r="BH80" s="528"/>
      <c r="BI80" s="528"/>
      <c r="BJ80" s="528"/>
      <c r="BK80" s="528"/>
      <c r="BL80" s="528"/>
      <c r="BM80" s="528"/>
      <c r="BN80" s="527"/>
      <c r="BO80" s="528"/>
      <c r="BP80" s="528"/>
      <c r="BQ80" s="528"/>
      <c r="BR80" s="528"/>
      <c r="BS80" s="528"/>
      <c r="BT80" s="528"/>
      <c r="BU80" s="528"/>
      <c r="BV80" s="528"/>
      <c r="BW80" s="528"/>
      <c r="BX80" s="528"/>
      <c r="BY80" s="527"/>
      <c r="BZ80" s="528"/>
      <c r="CA80" s="528"/>
      <c r="CB80" s="528"/>
      <c r="CC80" s="528"/>
      <c r="CD80" s="528"/>
      <c r="CE80" s="528"/>
      <c r="CF80" s="528"/>
      <c r="CG80" s="528"/>
      <c r="CH80" s="528"/>
      <c r="CI80" s="528"/>
      <c r="CJ80" s="528"/>
      <c r="CK80" s="528"/>
      <c r="CL80" s="528"/>
      <c r="CM80" s="528"/>
      <c r="CN80" s="534"/>
      <c r="CO80" s="528"/>
    </row>
    <row r="81" spans="3:93">
      <c r="C81" s="528"/>
      <c r="D81" s="528"/>
      <c r="E81" s="528"/>
      <c r="F81" s="528"/>
      <c r="G81" s="528"/>
      <c r="H81" s="527"/>
      <c r="I81" s="527"/>
      <c r="J81" s="528"/>
      <c r="K81" s="528"/>
      <c r="L81" s="528"/>
      <c r="M81" s="528"/>
      <c r="N81" s="528"/>
      <c r="O81" s="528"/>
      <c r="P81" s="528"/>
      <c r="Q81" s="528"/>
      <c r="R81" s="528"/>
      <c r="S81" s="528"/>
      <c r="T81" s="527"/>
      <c r="U81" s="528"/>
      <c r="V81" s="528"/>
      <c r="W81" s="528"/>
      <c r="X81" s="528"/>
      <c r="Y81" s="528"/>
      <c r="Z81" s="528"/>
      <c r="AA81" s="528"/>
      <c r="AB81" s="528"/>
      <c r="AC81" s="528"/>
      <c r="AD81" s="528"/>
      <c r="AE81" s="528"/>
      <c r="AF81" s="528"/>
      <c r="AG81" s="528"/>
      <c r="AH81" s="528"/>
      <c r="AI81" s="528"/>
      <c r="AJ81" s="528"/>
      <c r="AK81" s="528"/>
      <c r="AL81" s="527"/>
      <c r="AM81" s="528"/>
      <c r="AN81" s="527"/>
      <c r="AO81" s="528"/>
      <c r="AP81" s="519"/>
      <c r="AQ81" s="519"/>
      <c r="AR81" s="519"/>
      <c r="AS81" s="528"/>
      <c r="AT81" s="528"/>
      <c r="AU81" s="527"/>
      <c r="AV81" s="528"/>
      <c r="AW81" s="527"/>
      <c r="AX81" s="527"/>
      <c r="AY81" s="527"/>
      <c r="AZ81" s="528"/>
      <c r="BA81" s="528"/>
      <c r="BB81" s="528"/>
      <c r="BC81" s="528"/>
      <c r="BD81" s="528"/>
      <c r="BE81" s="528"/>
      <c r="BF81" s="528"/>
      <c r="BG81" s="528"/>
      <c r="BH81" s="528"/>
      <c r="BI81" s="528"/>
      <c r="BJ81" s="528"/>
      <c r="BK81" s="528"/>
      <c r="BL81" s="528"/>
      <c r="BM81" s="528"/>
      <c r="BN81" s="527"/>
      <c r="BO81" s="528"/>
      <c r="BP81" s="528"/>
      <c r="BQ81" s="528"/>
      <c r="BR81" s="528"/>
      <c r="BS81" s="528"/>
      <c r="BT81" s="528"/>
      <c r="BU81" s="528"/>
      <c r="BV81" s="528"/>
      <c r="BW81" s="528"/>
      <c r="BX81" s="528"/>
      <c r="BY81" s="527"/>
      <c r="BZ81" s="528"/>
      <c r="CA81" s="528"/>
      <c r="CB81" s="528"/>
      <c r="CC81" s="528"/>
      <c r="CD81" s="528"/>
      <c r="CE81" s="528"/>
      <c r="CF81" s="528"/>
      <c r="CG81" s="528"/>
      <c r="CH81" s="528"/>
      <c r="CI81" s="528"/>
      <c r="CJ81" s="528"/>
      <c r="CK81" s="528"/>
      <c r="CL81" s="528"/>
      <c r="CM81" s="528"/>
      <c r="CN81" s="534"/>
      <c r="CO81" s="528"/>
    </row>
    <row r="82" spans="3:93">
      <c r="C82" s="528"/>
      <c r="D82" s="528"/>
      <c r="E82" s="528"/>
      <c r="F82" s="528"/>
      <c r="G82" s="528"/>
      <c r="H82" s="527"/>
      <c r="I82" s="527"/>
      <c r="J82" s="528"/>
      <c r="K82" s="528"/>
      <c r="L82" s="528"/>
      <c r="M82" s="528"/>
      <c r="N82" s="528"/>
      <c r="O82" s="528"/>
      <c r="P82" s="528"/>
      <c r="Q82" s="528"/>
      <c r="R82" s="528"/>
      <c r="S82" s="528"/>
      <c r="T82" s="527"/>
      <c r="U82" s="528"/>
      <c r="V82" s="528"/>
      <c r="W82" s="528"/>
      <c r="X82" s="528"/>
      <c r="Y82" s="528"/>
      <c r="Z82" s="528"/>
      <c r="AA82" s="528"/>
      <c r="AB82" s="528"/>
      <c r="AC82" s="528"/>
      <c r="AD82" s="528"/>
      <c r="AE82" s="528"/>
      <c r="AF82" s="528"/>
      <c r="AG82" s="528"/>
      <c r="AH82" s="528"/>
      <c r="AI82" s="528"/>
      <c r="AJ82" s="528"/>
      <c r="AK82" s="528"/>
      <c r="AL82" s="527"/>
      <c r="AM82" s="528"/>
      <c r="AN82" s="527"/>
      <c r="AO82" s="528"/>
      <c r="AP82" s="519"/>
      <c r="AQ82" s="519"/>
      <c r="AR82" s="519"/>
      <c r="AS82" s="528"/>
      <c r="AT82" s="528"/>
      <c r="AU82" s="527"/>
      <c r="AV82" s="528"/>
      <c r="AW82" s="527"/>
      <c r="AX82" s="527"/>
      <c r="AY82" s="527"/>
      <c r="AZ82" s="528"/>
      <c r="BA82" s="528"/>
      <c r="BB82" s="528"/>
      <c r="BC82" s="528"/>
      <c r="BD82" s="528"/>
      <c r="BE82" s="528"/>
      <c r="BF82" s="528"/>
      <c r="BG82" s="528"/>
      <c r="BH82" s="528"/>
      <c r="BI82" s="528"/>
      <c r="BJ82" s="528"/>
      <c r="BK82" s="528"/>
      <c r="BL82" s="528"/>
      <c r="BM82" s="528"/>
      <c r="BN82" s="527"/>
      <c r="BO82" s="528"/>
      <c r="BP82" s="528"/>
      <c r="BQ82" s="528"/>
      <c r="BR82" s="528"/>
      <c r="BS82" s="528"/>
      <c r="BT82" s="528"/>
      <c r="BU82" s="528"/>
      <c r="BV82" s="528"/>
      <c r="BW82" s="528"/>
      <c r="BX82" s="528"/>
      <c r="BY82" s="527"/>
      <c r="BZ82" s="528"/>
      <c r="CA82" s="528"/>
      <c r="CB82" s="528"/>
      <c r="CC82" s="528"/>
      <c r="CD82" s="528"/>
      <c r="CE82" s="528"/>
      <c r="CF82" s="528"/>
      <c r="CG82" s="528"/>
      <c r="CH82" s="528"/>
      <c r="CI82" s="528"/>
      <c r="CJ82" s="528"/>
      <c r="CK82" s="528"/>
      <c r="CL82" s="528"/>
      <c r="CM82" s="528"/>
      <c r="CN82" s="534"/>
      <c r="CO82" s="528"/>
    </row>
    <row r="83" spans="3:93">
      <c r="C83" s="528"/>
      <c r="D83" s="528"/>
      <c r="E83" s="528"/>
      <c r="F83" s="528"/>
      <c r="G83" s="528"/>
      <c r="H83" s="527"/>
      <c r="I83" s="527"/>
      <c r="J83" s="528"/>
      <c r="K83" s="528"/>
      <c r="L83" s="528"/>
      <c r="M83" s="528"/>
      <c r="N83" s="528"/>
      <c r="O83" s="528"/>
      <c r="P83" s="528"/>
      <c r="Q83" s="528"/>
      <c r="R83" s="528"/>
      <c r="S83" s="528"/>
      <c r="T83" s="527"/>
      <c r="U83" s="528"/>
      <c r="V83" s="528"/>
      <c r="W83" s="528"/>
      <c r="X83" s="528"/>
      <c r="Y83" s="528"/>
      <c r="Z83" s="528"/>
      <c r="AA83" s="536"/>
      <c r="AB83" s="528"/>
      <c r="AC83" s="528"/>
      <c r="AD83" s="528"/>
      <c r="AE83" s="528"/>
      <c r="AF83" s="528"/>
      <c r="AG83" s="528"/>
      <c r="AH83" s="528"/>
      <c r="AI83" s="528"/>
      <c r="AJ83" s="528"/>
      <c r="AK83" s="528"/>
      <c r="AL83" s="527"/>
      <c r="AM83" s="528"/>
      <c r="AN83" s="527"/>
      <c r="AO83" s="528"/>
      <c r="AP83" s="519"/>
      <c r="AQ83" s="519"/>
      <c r="AR83" s="519"/>
      <c r="AS83" s="528"/>
      <c r="AT83" s="528"/>
      <c r="AU83" s="528"/>
      <c r="AV83" s="528"/>
      <c r="AW83" s="528"/>
      <c r="AX83" s="528"/>
      <c r="AY83" s="528"/>
      <c r="AZ83" s="528"/>
      <c r="BA83" s="528"/>
      <c r="BB83" s="528"/>
      <c r="BC83" s="528"/>
      <c r="BD83" s="528"/>
      <c r="BE83" s="528"/>
      <c r="BF83" s="528"/>
      <c r="BG83" s="528"/>
      <c r="BH83" s="528"/>
      <c r="BI83" s="528"/>
      <c r="BJ83" s="528"/>
      <c r="BK83" s="528"/>
      <c r="BL83" s="528"/>
      <c r="BM83" s="528"/>
      <c r="BN83" s="528"/>
      <c r="BO83" s="528"/>
      <c r="BP83" s="528"/>
      <c r="BQ83" s="528"/>
      <c r="BR83" s="528"/>
      <c r="BS83" s="528"/>
      <c r="BT83" s="528"/>
      <c r="BU83" s="528"/>
      <c r="BV83" s="528"/>
      <c r="BW83" s="528"/>
      <c r="BX83" s="528"/>
      <c r="BY83" s="527"/>
      <c r="BZ83" s="528"/>
      <c r="CA83" s="528"/>
      <c r="CB83" s="528"/>
      <c r="CC83" s="528"/>
      <c r="CD83" s="528"/>
      <c r="CE83" s="528"/>
      <c r="CF83" s="528"/>
      <c r="CG83" s="528"/>
      <c r="CH83" s="528"/>
      <c r="CI83" s="528"/>
      <c r="CJ83" s="528"/>
      <c r="CK83" s="528"/>
      <c r="CL83" s="528"/>
      <c r="CM83" s="528"/>
      <c r="CN83" s="534"/>
      <c r="CO83" s="528"/>
    </row>
    <row r="84" spans="3:93">
      <c r="C84" s="528"/>
      <c r="D84" s="528"/>
      <c r="E84" s="528"/>
      <c r="F84" s="528"/>
      <c r="G84" s="528"/>
      <c r="H84" s="527"/>
      <c r="I84" s="527"/>
      <c r="J84" s="528"/>
      <c r="K84" s="528"/>
      <c r="L84" s="528"/>
      <c r="M84" s="528"/>
      <c r="N84" s="528"/>
      <c r="O84" s="528"/>
      <c r="P84" s="528"/>
      <c r="Q84" s="528"/>
      <c r="R84" s="528"/>
      <c r="S84" s="528"/>
      <c r="T84" s="527"/>
      <c r="U84" s="528"/>
      <c r="V84" s="528"/>
      <c r="W84" s="528"/>
      <c r="X84" s="528"/>
      <c r="Y84" s="528"/>
      <c r="Z84" s="528"/>
      <c r="AA84" s="528"/>
      <c r="AB84" s="528"/>
      <c r="AC84" s="528"/>
      <c r="AD84" s="528"/>
      <c r="AE84" s="528"/>
      <c r="AF84" s="528"/>
      <c r="AG84" s="528"/>
      <c r="AH84" s="528"/>
      <c r="AI84" s="528"/>
      <c r="AJ84" s="528"/>
      <c r="AK84" s="528"/>
      <c r="AL84" s="527"/>
      <c r="AM84" s="528"/>
      <c r="AN84" s="527"/>
      <c r="AO84" s="528"/>
      <c r="AP84" s="519"/>
      <c r="AQ84" s="519"/>
      <c r="AR84" s="519"/>
      <c r="AS84" s="528"/>
      <c r="AT84" s="528"/>
      <c r="AU84" s="527"/>
      <c r="AV84" s="528"/>
      <c r="AW84" s="527"/>
      <c r="AX84" s="527"/>
      <c r="AY84" s="527"/>
      <c r="AZ84" s="528"/>
      <c r="BA84" s="528"/>
      <c r="BB84" s="528"/>
      <c r="BC84" s="528"/>
      <c r="BD84" s="528"/>
      <c r="BE84" s="528"/>
      <c r="BF84" s="528"/>
      <c r="BG84" s="528"/>
      <c r="BH84" s="528"/>
      <c r="BI84" s="528"/>
      <c r="BJ84" s="528"/>
      <c r="BK84" s="528"/>
      <c r="BL84" s="528"/>
      <c r="BM84" s="528"/>
      <c r="BN84" s="527"/>
      <c r="BO84" s="528"/>
      <c r="BP84" s="528"/>
      <c r="BQ84" s="528"/>
      <c r="BR84" s="528"/>
      <c r="BS84" s="528"/>
      <c r="BT84" s="528"/>
      <c r="BU84" s="528"/>
      <c r="BV84" s="528"/>
      <c r="BW84" s="528"/>
      <c r="BX84" s="528"/>
      <c r="BY84" s="527"/>
      <c r="BZ84" s="528"/>
      <c r="CA84" s="528"/>
      <c r="CB84" s="528"/>
      <c r="CC84" s="528"/>
      <c r="CD84" s="528"/>
      <c r="CE84" s="528"/>
      <c r="CF84" s="528"/>
      <c r="CG84" s="528"/>
      <c r="CH84" s="528"/>
      <c r="CI84" s="528"/>
      <c r="CJ84" s="528"/>
      <c r="CK84" s="528"/>
      <c r="CL84" s="528"/>
      <c r="CM84" s="528"/>
      <c r="CN84" s="534"/>
      <c r="CO84" s="528"/>
    </row>
    <row r="85" spans="3:93">
      <c r="C85" s="528"/>
      <c r="D85" s="528"/>
      <c r="E85" s="528"/>
      <c r="F85" s="528"/>
      <c r="G85" s="528"/>
      <c r="H85" s="527"/>
      <c r="I85" s="527"/>
      <c r="J85" s="528"/>
      <c r="K85" s="528"/>
      <c r="L85" s="528"/>
      <c r="M85" s="528"/>
      <c r="N85" s="528"/>
      <c r="O85" s="528"/>
      <c r="P85" s="528"/>
      <c r="Q85" s="528"/>
      <c r="R85" s="528"/>
      <c r="S85" s="528"/>
      <c r="T85" s="527"/>
      <c r="U85" s="528"/>
      <c r="V85" s="528"/>
      <c r="W85" s="528"/>
      <c r="X85" s="528"/>
      <c r="Y85" s="528"/>
      <c r="Z85" s="528"/>
      <c r="AA85" s="528"/>
      <c r="AB85" s="528"/>
      <c r="AC85" s="528"/>
      <c r="AD85" s="528"/>
      <c r="AE85" s="528"/>
      <c r="AF85" s="528"/>
      <c r="AG85" s="528"/>
      <c r="AH85" s="528"/>
      <c r="AI85" s="528"/>
      <c r="AJ85" s="528"/>
      <c r="AK85" s="528"/>
      <c r="AL85" s="527"/>
      <c r="AM85" s="528"/>
      <c r="AN85" s="527"/>
      <c r="AO85" s="528"/>
      <c r="AP85" s="519"/>
      <c r="AQ85" s="519"/>
      <c r="AR85" s="519"/>
      <c r="AS85" s="528"/>
      <c r="AT85" s="528"/>
      <c r="AU85" s="527"/>
      <c r="AV85" s="528"/>
      <c r="AW85" s="527"/>
      <c r="AX85" s="527"/>
      <c r="AY85" s="527"/>
      <c r="AZ85" s="528"/>
      <c r="BA85" s="528"/>
      <c r="BB85" s="528"/>
      <c r="BC85" s="528"/>
      <c r="BD85" s="528"/>
      <c r="BE85" s="528"/>
      <c r="BF85" s="528"/>
      <c r="BG85" s="528"/>
      <c r="BH85" s="528"/>
      <c r="BI85" s="528"/>
      <c r="BJ85" s="528"/>
      <c r="BK85" s="528"/>
      <c r="BL85" s="528"/>
      <c r="BM85" s="528"/>
      <c r="BN85" s="527"/>
      <c r="BO85" s="528"/>
      <c r="BP85" s="528"/>
      <c r="BQ85" s="528"/>
      <c r="BR85" s="528"/>
      <c r="BS85" s="528"/>
      <c r="BT85" s="528"/>
      <c r="BU85" s="528"/>
      <c r="BV85" s="528"/>
      <c r="BW85" s="528"/>
      <c r="BX85" s="528"/>
      <c r="BY85" s="527"/>
      <c r="BZ85" s="528"/>
      <c r="CA85" s="528"/>
      <c r="CB85" s="528"/>
      <c r="CC85" s="528"/>
      <c r="CD85" s="528"/>
      <c r="CE85" s="528"/>
      <c r="CF85" s="528"/>
      <c r="CG85" s="528"/>
      <c r="CH85" s="528"/>
      <c r="CI85" s="528"/>
      <c r="CJ85" s="528"/>
      <c r="CK85" s="528"/>
      <c r="CL85" s="528"/>
      <c r="CM85" s="528"/>
      <c r="CN85" s="534"/>
      <c r="CO85" s="528"/>
    </row>
    <row r="86" spans="3:93">
      <c r="C86" s="528"/>
      <c r="D86" s="528"/>
      <c r="E86" s="528"/>
      <c r="F86" s="528"/>
      <c r="G86" s="528"/>
      <c r="H86" s="527"/>
      <c r="I86" s="527"/>
      <c r="J86" s="528"/>
      <c r="K86" s="528"/>
      <c r="L86" s="528"/>
      <c r="M86" s="528"/>
      <c r="N86" s="528"/>
      <c r="O86" s="528"/>
      <c r="P86" s="528"/>
      <c r="Q86" s="528"/>
      <c r="R86" s="528"/>
      <c r="S86" s="528"/>
      <c r="T86" s="527"/>
      <c r="U86" s="528"/>
      <c r="V86" s="528"/>
      <c r="W86" s="528"/>
      <c r="X86" s="528"/>
      <c r="Y86" s="528"/>
      <c r="Z86" s="528"/>
      <c r="AA86" s="528"/>
      <c r="AB86" s="528"/>
      <c r="AC86" s="528"/>
      <c r="AD86" s="528"/>
      <c r="AE86" s="528"/>
      <c r="AF86" s="528"/>
      <c r="AG86" s="528"/>
      <c r="AH86" s="528"/>
      <c r="AI86" s="528"/>
      <c r="AJ86" s="528"/>
      <c r="AK86" s="528"/>
      <c r="AL86" s="527"/>
      <c r="AM86" s="528"/>
      <c r="AN86" s="527"/>
      <c r="AO86" s="528"/>
      <c r="AP86" s="519"/>
      <c r="AQ86" s="519"/>
      <c r="AR86" s="519"/>
      <c r="AS86" s="528"/>
      <c r="AT86" s="528"/>
      <c r="AU86" s="527"/>
      <c r="AV86" s="528"/>
      <c r="AW86" s="527"/>
      <c r="AX86" s="527"/>
      <c r="AY86" s="527"/>
      <c r="AZ86" s="528"/>
      <c r="BA86" s="528"/>
      <c r="BB86" s="528"/>
      <c r="BC86" s="528"/>
      <c r="BD86" s="528"/>
      <c r="BE86" s="528"/>
      <c r="BF86" s="528"/>
      <c r="BG86" s="528"/>
      <c r="BH86" s="528"/>
      <c r="BI86" s="528"/>
      <c r="BJ86" s="528"/>
      <c r="BK86" s="528"/>
      <c r="BL86" s="528"/>
      <c r="BM86" s="528"/>
      <c r="BN86" s="527"/>
      <c r="BO86" s="528"/>
      <c r="BP86" s="528"/>
      <c r="BQ86" s="528"/>
      <c r="BR86" s="528"/>
      <c r="BS86" s="528"/>
      <c r="BT86" s="528"/>
      <c r="BU86" s="528"/>
      <c r="BV86" s="528"/>
      <c r="BW86" s="528"/>
      <c r="BX86" s="528"/>
      <c r="BY86" s="527"/>
      <c r="BZ86" s="528"/>
      <c r="CA86" s="528"/>
      <c r="CB86" s="528"/>
      <c r="CC86" s="528"/>
      <c r="CD86" s="528"/>
      <c r="CE86" s="528"/>
      <c r="CF86" s="528"/>
      <c r="CG86" s="528"/>
      <c r="CH86" s="528"/>
      <c r="CI86" s="528"/>
      <c r="CJ86" s="528"/>
      <c r="CK86" s="528"/>
      <c r="CL86" s="528"/>
      <c r="CM86" s="528"/>
      <c r="CN86" s="534"/>
      <c r="CO86" s="528"/>
    </row>
    <row r="87" spans="3:93">
      <c r="C87" s="528"/>
      <c r="D87" s="528"/>
      <c r="E87" s="528"/>
      <c r="F87" s="528"/>
      <c r="G87" s="528"/>
      <c r="H87" s="527"/>
      <c r="I87" s="527"/>
      <c r="J87" s="528"/>
      <c r="K87" s="528"/>
      <c r="L87" s="528"/>
      <c r="M87" s="528"/>
      <c r="N87" s="528"/>
      <c r="O87" s="528"/>
      <c r="P87" s="528"/>
      <c r="Q87" s="528"/>
      <c r="R87" s="528"/>
      <c r="S87" s="528"/>
      <c r="T87" s="527"/>
      <c r="U87" s="528"/>
      <c r="V87" s="528"/>
      <c r="W87" s="528"/>
      <c r="X87" s="528"/>
      <c r="Y87" s="528"/>
      <c r="Z87" s="528"/>
      <c r="AA87" s="528"/>
      <c r="AB87" s="528"/>
      <c r="AC87" s="528"/>
      <c r="AD87" s="528"/>
      <c r="AE87" s="528"/>
      <c r="AF87" s="528"/>
      <c r="AG87" s="528"/>
      <c r="AH87" s="528"/>
      <c r="AI87" s="528"/>
      <c r="AJ87" s="528"/>
      <c r="AK87" s="528"/>
      <c r="AL87" s="527"/>
      <c r="AM87" s="528"/>
      <c r="AN87" s="527"/>
      <c r="AO87" s="528"/>
      <c r="AP87" s="519"/>
      <c r="AQ87" s="519"/>
      <c r="AR87" s="519"/>
      <c r="AS87" s="528"/>
      <c r="AT87" s="528"/>
      <c r="AU87" s="527"/>
      <c r="AV87" s="528"/>
      <c r="AW87" s="527"/>
      <c r="AX87" s="527"/>
      <c r="AY87" s="527"/>
      <c r="AZ87" s="528"/>
      <c r="BA87" s="528"/>
      <c r="BB87" s="528"/>
      <c r="BC87" s="528"/>
      <c r="BD87" s="528"/>
      <c r="BE87" s="528"/>
      <c r="BF87" s="528"/>
      <c r="BG87" s="528"/>
      <c r="BH87" s="528"/>
      <c r="BI87" s="528"/>
      <c r="BJ87" s="528"/>
      <c r="BK87" s="528"/>
      <c r="BL87" s="528"/>
      <c r="BM87" s="528"/>
      <c r="BN87" s="527"/>
      <c r="BO87" s="528"/>
      <c r="BP87" s="528"/>
      <c r="BQ87" s="528"/>
      <c r="BR87" s="528"/>
      <c r="BS87" s="528"/>
      <c r="BT87" s="528"/>
      <c r="BU87" s="528"/>
      <c r="BV87" s="528"/>
      <c r="BW87" s="528"/>
      <c r="BX87" s="528"/>
      <c r="BY87" s="527"/>
      <c r="BZ87" s="528"/>
      <c r="CA87" s="528"/>
      <c r="CB87" s="528"/>
      <c r="CC87" s="528"/>
      <c r="CD87" s="528"/>
      <c r="CE87" s="528"/>
      <c r="CF87" s="528"/>
      <c r="CG87" s="528"/>
      <c r="CH87" s="528"/>
      <c r="CI87" s="528"/>
      <c r="CJ87" s="528"/>
      <c r="CK87" s="528"/>
      <c r="CL87" s="528"/>
      <c r="CM87" s="528"/>
      <c r="CN87" s="534"/>
      <c r="CO87" s="528"/>
    </row>
    <row r="88" spans="3:93">
      <c r="C88" s="528"/>
      <c r="D88" s="528"/>
      <c r="E88" s="528"/>
      <c r="F88" s="528"/>
      <c r="G88" s="528"/>
      <c r="H88" s="527"/>
      <c r="I88" s="527"/>
      <c r="J88" s="528"/>
      <c r="K88" s="528"/>
      <c r="L88" s="528"/>
      <c r="M88" s="528"/>
      <c r="N88" s="528"/>
      <c r="O88" s="528"/>
      <c r="P88" s="528"/>
      <c r="Q88" s="528"/>
      <c r="R88" s="528"/>
      <c r="S88" s="528"/>
      <c r="T88" s="527"/>
      <c r="U88" s="528"/>
      <c r="V88" s="528"/>
      <c r="W88" s="528"/>
      <c r="X88" s="528"/>
      <c r="Y88" s="528"/>
      <c r="Z88" s="528"/>
      <c r="AA88" s="528"/>
      <c r="AB88" s="528"/>
      <c r="AC88" s="528"/>
      <c r="AD88" s="528"/>
      <c r="AE88" s="528"/>
      <c r="AF88" s="528"/>
      <c r="AG88" s="528"/>
      <c r="AH88" s="528"/>
      <c r="AI88" s="528"/>
      <c r="AJ88" s="528"/>
      <c r="AK88" s="528"/>
      <c r="AL88" s="527"/>
      <c r="AM88" s="528"/>
      <c r="AN88" s="527"/>
      <c r="AO88" s="528"/>
      <c r="AP88" s="519"/>
      <c r="AQ88" s="519"/>
      <c r="AR88" s="519"/>
      <c r="AS88" s="528"/>
      <c r="AT88" s="528"/>
      <c r="AU88" s="527"/>
      <c r="AV88" s="528"/>
      <c r="AW88" s="527"/>
      <c r="AX88" s="527"/>
      <c r="AY88" s="527"/>
      <c r="AZ88" s="528"/>
      <c r="BA88" s="528"/>
      <c r="BB88" s="528"/>
      <c r="BC88" s="528"/>
      <c r="BD88" s="528"/>
      <c r="BE88" s="528"/>
      <c r="BF88" s="528"/>
      <c r="BG88" s="528"/>
      <c r="BH88" s="528"/>
      <c r="BI88" s="528"/>
      <c r="BJ88" s="528"/>
      <c r="BK88" s="528"/>
      <c r="BL88" s="528"/>
      <c r="BM88" s="528"/>
      <c r="BN88" s="527"/>
      <c r="BO88" s="528"/>
      <c r="BP88" s="528"/>
      <c r="BQ88" s="528"/>
      <c r="BR88" s="528"/>
      <c r="BS88" s="528"/>
      <c r="BT88" s="528"/>
      <c r="BU88" s="528"/>
      <c r="BV88" s="528"/>
      <c r="BW88" s="528"/>
      <c r="BX88" s="528"/>
      <c r="BY88" s="527"/>
      <c r="BZ88" s="528"/>
      <c r="CA88" s="528"/>
      <c r="CB88" s="528"/>
      <c r="CC88" s="528"/>
      <c r="CD88" s="528"/>
      <c r="CE88" s="528"/>
      <c r="CF88" s="528"/>
      <c r="CG88" s="528"/>
      <c r="CH88" s="528"/>
      <c r="CI88" s="528"/>
      <c r="CJ88" s="528"/>
      <c r="CK88" s="528"/>
      <c r="CL88" s="528"/>
      <c r="CM88" s="528"/>
      <c r="CN88" s="534"/>
      <c r="CO88" s="528"/>
    </row>
    <row r="89" spans="3:93">
      <c r="C89" s="528"/>
      <c r="D89" s="528"/>
      <c r="E89" s="528"/>
      <c r="F89" s="528"/>
      <c r="G89" s="528"/>
      <c r="H89" s="527"/>
      <c r="I89" s="527"/>
      <c r="J89" s="528"/>
      <c r="K89" s="528"/>
      <c r="L89" s="528"/>
      <c r="M89" s="528"/>
      <c r="N89" s="528"/>
      <c r="O89" s="528"/>
      <c r="P89" s="528"/>
      <c r="Q89" s="528"/>
      <c r="R89" s="528"/>
      <c r="S89" s="528"/>
      <c r="T89" s="527"/>
      <c r="U89" s="528"/>
      <c r="V89" s="528"/>
      <c r="W89" s="528"/>
      <c r="X89" s="528"/>
      <c r="Y89" s="528"/>
      <c r="Z89" s="528"/>
      <c r="AA89" s="528"/>
      <c r="AB89" s="528"/>
      <c r="AC89" s="528"/>
      <c r="AD89" s="528"/>
      <c r="AE89" s="528"/>
      <c r="AF89" s="528"/>
      <c r="AG89" s="528"/>
      <c r="AH89" s="528"/>
      <c r="AI89" s="528"/>
      <c r="AJ89" s="528"/>
      <c r="AK89" s="528"/>
      <c r="AL89" s="527"/>
      <c r="AM89" s="528"/>
      <c r="AN89" s="527"/>
      <c r="AO89" s="528"/>
      <c r="AP89" s="519"/>
      <c r="AQ89" s="519"/>
      <c r="AR89" s="519"/>
      <c r="AS89" s="528"/>
      <c r="AT89" s="528"/>
      <c r="AU89" s="527"/>
      <c r="AV89" s="528"/>
      <c r="AW89" s="527"/>
      <c r="AX89" s="527"/>
      <c r="AY89" s="527"/>
      <c r="AZ89" s="528"/>
      <c r="BA89" s="528"/>
      <c r="BB89" s="528"/>
      <c r="BC89" s="528"/>
      <c r="BD89" s="528"/>
      <c r="BE89" s="528"/>
      <c r="BF89" s="528"/>
      <c r="BG89" s="528"/>
      <c r="BH89" s="528"/>
      <c r="BI89" s="528"/>
      <c r="BJ89" s="528"/>
      <c r="BK89" s="528"/>
      <c r="BL89" s="528"/>
      <c r="BM89" s="528"/>
      <c r="BN89" s="527"/>
      <c r="BO89" s="528"/>
      <c r="BP89" s="528"/>
      <c r="BQ89" s="528"/>
      <c r="BR89" s="528"/>
      <c r="BS89" s="528"/>
      <c r="BT89" s="528"/>
      <c r="BU89" s="528"/>
      <c r="BV89" s="528"/>
      <c r="BW89" s="528"/>
      <c r="BX89" s="528"/>
      <c r="BY89" s="527"/>
      <c r="BZ89" s="528"/>
      <c r="CA89" s="528"/>
      <c r="CB89" s="528"/>
      <c r="CC89" s="528"/>
      <c r="CD89" s="528"/>
      <c r="CE89" s="528"/>
      <c r="CF89" s="528"/>
      <c r="CG89" s="528"/>
      <c r="CH89" s="528"/>
      <c r="CI89" s="528"/>
      <c r="CJ89" s="528"/>
      <c r="CK89" s="528"/>
      <c r="CL89" s="528"/>
      <c r="CM89" s="528"/>
      <c r="CN89" s="534"/>
      <c r="CO89" s="528"/>
    </row>
    <row r="90" spans="3:93">
      <c r="C90" s="528"/>
      <c r="D90" s="528"/>
      <c r="E90" s="528"/>
      <c r="F90" s="528"/>
      <c r="G90" s="528"/>
      <c r="H90" s="527"/>
      <c r="I90" s="527"/>
      <c r="J90" s="528"/>
      <c r="K90" s="528"/>
      <c r="L90" s="528"/>
      <c r="M90" s="528"/>
      <c r="N90" s="528"/>
      <c r="O90" s="528"/>
      <c r="P90" s="528"/>
      <c r="Q90" s="528"/>
      <c r="R90" s="528"/>
      <c r="S90" s="528"/>
      <c r="T90" s="527"/>
      <c r="U90" s="528"/>
      <c r="V90" s="528"/>
      <c r="W90" s="528"/>
      <c r="X90" s="528"/>
      <c r="Y90" s="528"/>
      <c r="Z90" s="528"/>
      <c r="AA90" s="528"/>
      <c r="AB90" s="528"/>
      <c r="AC90" s="528"/>
      <c r="AD90" s="528"/>
      <c r="AE90" s="528"/>
      <c r="AF90" s="528"/>
      <c r="AG90" s="528"/>
      <c r="AH90" s="528"/>
      <c r="AI90" s="528"/>
      <c r="AJ90" s="528"/>
      <c r="AK90" s="528"/>
      <c r="AL90" s="527"/>
      <c r="AM90" s="528"/>
      <c r="AN90" s="527"/>
      <c r="AO90" s="528"/>
      <c r="AP90" s="519"/>
      <c r="AQ90" s="519"/>
      <c r="AR90" s="519"/>
      <c r="AS90" s="528"/>
      <c r="AT90" s="528"/>
      <c r="AU90" s="527"/>
      <c r="AV90" s="528"/>
      <c r="AW90" s="527"/>
      <c r="AX90" s="527"/>
      <c r="AY90" s="527"/>
      <c r="AZ90" s="528"/>
      <c r="BA90" s="528"/>
      <c r="BB90" s="528"/>
      <c r="BC90" s="528"/>
      <c r="BD90" s="528"/>
      <c r="BE90" s="528"/>
      <c r="BF90" s="528"/>
      <c r="BG90" s="528"/>
      <c r="BH90" s="528"/>
      <c r="BI90" s="528"/>
      <c r="BJ90" s="528"/>
      <c r="BK90" s="528"/>
      <c r="BL90" s="528"/>
      <c r="BM90" s="528"/>
      <c r="BN90" s="527"/>
      <c r="BO90" s="528"/>
      <c r="BP90" s="528"/>
      <c r="BQ90" s="528"/>
      <c r="BR90" s="528"/>
      <c r="BS90" s="528"/>
      <c r="BT90" s="528"/>
      <c r="BU90" s="528"/>
      <c r="BV90" s="528"/>
      <c r="BW90" s="528"/>
      <c r="BX90" s="528"/>
      <c r="BY90" s="527"/>
      <c r="BZ90" s="528"/>
      <c r="CA90" s="528"/>
      <c r="CB90" s="528"/>
      <c r="CC90" s="528"/>
      <c r="CD90" s="528"/>
      <c r="CE90" s="528"/>
      <c r="CF90" s="528"/>
      <c r="CG90" s="528"/>
      <c r="CH90" s="528"/>
      <c r="CI90" s="528"/>
      <c r="CJ90" s="528"/>
      <c r="CK90" s="528"/>
      <c r="CL90" s="528"/>
      <c r="CM90" s="528"/>
      <c r="CN90" s="534"/>
      <c r="CO90" s="528"/>
    </row>
    <row r="91" spans="3:93">
      <c r="C91" s="528"/>
      <c r="D91" s="528"/>
      <c r="E91" s="528"/>
      <c r="F91" s="528"/>
      <c r="G91" s="528"/>
      <c r="H91" s="527"/>
      <c r="I91" s="527"/>
      <c r="J91" s="528"/>
      <c r="K91" s="528"/>
      <c r="L91" s="528"/>
      <c r="M91" s="528"/>
      <c r="N91" s="528"/>
      <c r="O91" s="528"/>
      <c r="P91" s="528"/>
      <c r="Q91" s="528"/>
      <c r="R91" s="528"/>
      <c r="S91" s="528"/>
      <c r="T91" s="527"/>
      <c r="U91" s="528"/>
      <c r="V91" s="528"/>
      <c r="W91" s="528"/>
      <c r="X91" s="528"/>
      <c r="Y91" s="528"/>
      <c r="Z91" s="528"/>
      <c r="AA91" s="528"/>
      <c r="AB91" s="528"/>
      <c r="AC91" s="528"/>
      <c r="AD91" s="528"/>
      <c r="AE91" s="528"/>
      <c r="AF91" s="528"/>
      <c r="AG91" s="528"/>
      <c r="AH91" s="528"/>
      <c r="AI91" s="528"/>
      <c r="AJ91" s="528"/>
      <c r="AK91" s="528"/>
      <c r="AL91" s="527"/>
      <c r="AM91" s="528"/>
      <c r="AN91" s="527"/>
      <c r="AO91" s="528"/>
      <c r="AP91" s="519"/>
      <c r="AQ91" s="519"/>
      <c r="AR91" s="519"/>
      <c r="AS91" s="528"/>
      <c r="AT91" s="528"/>
      <c r="AU91" s="527"/>
      <c r="AV91" s="528"/>
      <c r="AW91" s="527"/>
      <c r="AX91" s="527"/>
      <c r="AY91" s="527"/>
      <c r="AZ91" s="528"/>
      <c r="BA91" s="528"/>
      <c r="BB91" s="528"/>
      <c r="BC91" s="528"/>
      <c r="BD91" s="528"/>
      <c r="BE91" s="528"/>
      <c r="BF91" s="528"/>
      <c r="BG91" s="528"/>
      <c r="BH91" s="528"/>
      <c r="BI91" s="528"/>
      <c r="BJ91" s="528"/>
      <c r="BK91" s="528"/>
      <c r="BL91" s="528"/>
      <c r="BM91" s="528"/>
      <c r="BN91" s="527"/>
      <c r="BO91" s="528"/>
      <c r="BP91" s="528"/>
      <c r="BQ91" s="528"/>
      <c r="BR91" s="528"/>
      <c r="BS91" s="528"/>
      <c r="BT91" s="528"/>
      <c r="BU91" s="528"/>
      <c r="BV91" s="528"/>
      <c r="BW91" s="528"/>
      <c r="BX91" s="528"/>
      <c r="BY91" s="527"/>
      <c r="BZ91" s="528"/>
      <c r="CA91" s="528"/>
      <c r="CB91" s="528"/>
      <c r="CC91" s="528"/>
      <c r="CD91" s="528"/>
      <c r="CE91" s="528"/>
      <c r="CF91" s="528"/>
      <c r="CG91" s="528"/>
      <c r="CH91" s="528"/>
      <c r="CI91" s="528"/>
      <c r="CJ91" s="528"/>
      <c r="CK91" s="528"/>
      <c r="CL91" s="528"/>
      <c r="CM91" s="528"/>
      <c r="CN91" s="534"/>
      <c r="CO91" s="528"/>
    </row>
    <row r="92" spans="3:93">
      <c r="C92" s="528"/>
      <c r="D92" s="528"/>
      <c r="E92" s="528"/>
      <c r="F92" s="528"/>
      <c r="G92" s="528"/>
      <c r="H92" s="527"/>
      <c r="I92" s="527"/>
      <c r="J92" s="528"/>
      <c r="K92" s="528"/>
      <c r="L92" s="528"/>
      <c r="M92" s="528"/>
      <c r="N92" s="528"/>
      <c r="O92" s="528"/>
      <c r="P92" s="528"/>
      <c r="Q92" s="528"/>
      <c r="R92" s="528"/>
      <c r="S92" s="528"/>
      <c r="T92" s="527"/>
      <c r="U92" s="528"/>
      <c r="V92" s="528"/>
      <c r="W92" s="528"/>
      <c r="X92" s="528"/>
      <c r="Y92" s="528"/>
      <c r="Z92" s="528"/>
      <c r="AA92" s="528"/>
      <c r="AB92" s="528"/>
      <c r="AC92" s="528"/>
      <c r="AD92" s="528"/>
      <c r="AE92" s="528"/>
      <c r="AF92" s="528"/>
      <c r="AG92" s="528"/>
      <c r="AH92" s="528"/>
      <c r="AI92" s="528"/>
      <c r="AJ92" s="528"/>
      <c r="AK92" s="528"/>
      <c r="AL92" s="527"/>
      <c r="AM92" s="528"/>
      <c r="AN92" s="527"/>
      <c r="AO92" s="528"/>
      <c r="AP92" s="519"/>
      <c r="AQ92" s="519"/>
      <c r="AR92" s="519"/>
      <c r="AS92" s="528"/>
      <c r="AT92" s="528"/>
      <c r="AU92" s="527"/>
      <c r="AV92" s="528"/>
      <c r="AW92" s="527"/>
      <c r="AX92" s="527"/>
      <c r="AY92" s="527"/>
      <c r="AZ92" s="528"/>
      <c r="BA92" s="528"/>
      <c r="BB92" s="528"/>
      <c r="BC92" s="528"/>
      <c r="BD92" s="528"/>
      <c r="BE92" s="528"/>
      <c r="BF92" s="528"/>
      <c r="BG92" s="528"/>
      <c r="BH92" s="528"/>
      <c r="BI92" s="528"/>
      <c r="BJ92" s="528"/>
      <c r="BK92" s="528"/>
      <c r="BL92" s="528"/>
      <c r="BM92" s="528"/>
      <c r="BN92" s="527"/>
      <c r="BO92" s="528"/>
      <c r="BP92" s="528"/>
      <c r="BQ92" s="528"/>
      <c r="BR92" s="528"/>
      <c r="BS92" s="528"/>
      <c r="BT92" s="528"/>
      <c r="BU92" s="528"/>
      <c r="BV92" s="528"/>
      <c r="BW92" s="528"/>
      <c r="BX92" s="528"/>
      <c r="BY92" s="527"/>
      <c r="BZ92" s="528"/>
      <c r="CA92" s="528"/>
      <c r="CB92" s="528"/>
      <c r="CC92" s="528"/>
      <c r="CD92" s="528"/>
      <c r="CE92" s="528"/>
      <c r="CF92" s="528"/>
      <c r="CG92" s="528"/>
      <c r="CH92" s="528"/>
      <c r="CI92" s="528"/>
      <c r="CJ92" s="528"/>
      <c r="CK92" s="528"/>
      <c r="CL92" s="528"/>
      <c r="CM92" s="528"/>
      <c r="CN92" s="534"/>
      <c r="CO92" s="528"/>
    </row>
    <row r="93" spans="3:93">
      <c r="C93" s="528"/>
      <c r="D93" s="528"/>
      <c r="E93" s="528"/>
      <c r="F93" s="528"/>
      <c r="G93" s="528"/>
      <c r="H93" s="527"/>
      <c r="I93" s="527"/>
      <c r="J93" s="528"/>
      <c r="K93" s="528"/>
      <c r="L93" s="528"/>
      <c r="M93" s="528"/>
      <c r="N93" s="528"/>
      <c r="O93" s="528"/>
      <c r="P93" s="528"/>
      <c r="Q93" s="528"/>
      <c r="R93" s="528"/>
      <c r="S93" s="528"/>
      <c r="T93" s="527"/>
      <c r="U93" s="528"/>
      <c r="V93" s="528"/>
      <c r="W93" s="528"/>
      <c r="X93" s="528"/>
      <c r="Y93" s="528"/>
      <c r="Z93" s="528"/>
      <c r="AA93" s="528"/>
      <c r="AB93" s="528"/>
      <c r="AC93" s="528"/>
      <c r="AD93" s="528"/>
      <c r="AE93" s="528"/>
      <c r="AF93" s="528"/>
      <c r="AG93" s="528"/>
      <c r="AH93" s="528"/>
      <c r="AI93" s="528"/>
      <c r="AJ93" s="528"/>
      <c r="AK93" s="528"/>
      <c r="AL93" s="527"/>
      <c r="AM93" s="528"/>
      <c r="AN93" s="527"/>
      <c r="AO93" s="528"/>
      <c r="AP93" s="519"/>
      <c r="AQ93" s="519"/>
      <c r="AR93" s="519"/>
      <c r="AS93" s="528"/>
      <c r="AT93" s="528"/>
      <c r="AU93" s="527"/>
      <c r="AV93" s="528"/>
      <c r="AW93" s="527"/>
      <c r="AX93" s="527"/>
      <c r="AY93" s="527"/>
      <c r="AZ93" s="528"/>
      <c r="BA93" s="528"/>
      <c r="BB93" s="528"/>
      <c r="BC93" s="528"/>
      <c r="BD93" s="528"/>
      <c r="BE93" s="528"/>
      <c r="BF93" s="528"/>
      <c r="BG93" s="528"/>
      <c r="BH93" s="528"/>
      <c r="BI93" s="528"/>
      <c r="BJ93" s="528"/>
      <c r="BK93" s="528"/>
      <c r="BL93" s="528"/>
      <c r="BM93" s="528"/>
      <c r="BN93" s="527"/>
      <c r="BO93" s="528"/>
      <c r="BP93" s="528"/>
      <c r="BQ93" s="528"/>
      <c r="BR93" s="528"/>
      <c r="BS93" s="528"/>
      <c r="BT93" s="528"/>
      <c r="BU93" s="528"/>
      <c r="BV93" s="528"/>
      <c r="BW93" s="528"/>
      <c r="BX93" s="528"/>
      <c r="BY93" s="527"/>
      <c r="BZ93" s="528"/>
      <c r="CA93" s="528"/>
      <c r="CB93" s="528"/>
      <c r="CC93" s="528"/>
      <c r="CD93" s="528"/>
      <c r="CE93" s="528"/>
      <c r="CF93" s="528"/>
      <c r="CG93" s="528"/>
      <c r="CH93" s="528"/>
      <c r="CI93" s="528"/>
      <c r="CJ93" s="528"/>
      <c r="CK93" s="528"/>
      <c r="CL93" s="528"/>
      <c r="CM93" s="528"/>
      <c r="CN93" s="534"/>
      <c r="CO93" s="528"/>
    </row>
  </sheetData>
  <mergeCells count="54">
    <mergeCell ref="CK1:CK3"/>
    <mergeCell ref="AP4:AR4"/>
    <mergeCell ref="CE1:CE3"/>
    <mergeCell ref="CF1:CF3"/>
    <mergeCell ref="CG1:CG3"/>
    <mergeCell ref="CH1:CH3"/>
    <mergeCell ref="CI1:CI3"/>
    <mergeCell ref="CJ1:CJ3"/>
    <mergeCell ref="BO4:BP4"/>
    <mergeCell ref="CA4:CB4"/>
    <mergeCell ref="CD1:CD3"/>
    <mergeCell ref="CA1:CB2"/>
    <mergeCell ref="BG1:BI2"/>
    <mergeCell ref="BJ1:BN2"/>
    <mergeCell ref="BQ1:BQ2"/>
    <mergeCell ref="AS1:AT2"/>
    <mergeCell ref="C4:G4"/>
    <mergeCell ref="H4:J4"/>
    <mergeCell ref="K4:N4"/>
    <mergeCell ref="S4:X4"/>
    <mergeCell ref="AG4:AJ4"/>
    <mergeCell ref="CC1:CC3"/>
    <mergeCell ref="AP1:AR2"/>
    <mergeCell ref="AV1:AW2"/>
    <mergeCell ref="BO1:BP2"/>
    <mergeCell ref="BC1:BF2"/>
    <mergeCell ref="BW1:BW3"/>
    <mergeCell ref="BX1:BX3"/>
    <mergeCell ref="BY1:BY3"/>
    <mergeCell ref="BZ1:BZ3"/>
    <mergeCell ref="BR1:BR3"/>
    <mergeCell ref="BS1:BS3"/>
    <mergeCell ref="BT1:BT2"/>
    <mergeCell ref="BU1:BU3"/>
    <mergeCell ref="BV1:BV3"/>
    <mergeCell ref="AU1:AU2"/>
    <mergeCell ref="AX1:BB2"/>
    <mergeCell ref="H1:J2"/>
    <mergeCell ref="C1:G2"/>
    <mergeCell ref="K1:N2"/>
    <mergeCell ref="O1:R2"/>
    <mergeCell ref="S1:X2"/>
    <mergeCell ref="Y1:AF2"/>
    <mergeCell ref="O4:R4"/>
    <mergeCell ref="Y4:AF4"/>
    <mergeCell ref="BJ4:BN4"/>
    <mergeCell ref="BG4:BI4"/>
    <mergeCell ref="BC4:BF4"/>
    <mergeCell ref="AK4:AO4"/>
    <mergeCell ref="AS4:AT4"/>
    <mergeCell ref="AV4:AW4"/>
    <mergeCell ref="AX4:BB4"/>
    <mergeCell ref="AG1:AJ2"/>
    <mergeCell ref="AK1:AO2"/>
  </mergeCells>
  <pageMargins left="0.31496062992125984" right="0.31496062992125984" top="1.0629921259842521" bottom="0.9055118110236221" header="0.51181102362204722" footer="0.51181102362204722"/>
  <pageSetup paperSize="9" scale="95" firstPageNumber="68" orientation="landscape" useFirstPageNumber="1" r:id="rId1"/>
  <headerFooter alignWithMargins="0">
    <oddHeader>&amp;C&amp;"Times New Roman,Bold"&amp;12 6.1. SUNDURLIÐUN Á FJÁRFESTINGUM 31.12.2009 Í SAMRÆMI VIÐ ÁKVÆÐI LAGA NR. 129/1997</oddHeader>
    <oddFooter>&amp;R&amp;"Times New Roman,Regular"&amp;10&amp;P</oddFooter>
  </headerFooter>
  <colBreaks count="7" manualBreakCount="7">
    <brk id="14" max="37" man="1"/>
    <brk id="24" max="37" man="1"/>
    <brk id="36" max="37" man="1"/>
    <brk id="47" max="37" man="1"/>
    <brk id="58" max="37" man="1"/>
    <brk id="68" max="37" man="1"/>
    <brk id="80" max="3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K32"/>
  <sheetViews>
    <sheetView view="pageBreakPreview" zoomScaleNormal="100" zoomScaleSheetLayoutView="100" workbookViewId="0">
      <selection activeCell="A35" sqref="A35"/>
    </sheetView>
  </sheetViews>
  <sheetFormatPr defaultRowHeight="15"/>
  <cols>
    <col min="1" max="1" width="61" customWidth="1"/>
    <col min="2" max="3" width="11.5703125" bestFit="1" customWidth="1"/>
    <col min="4" max="4" width="10.5703125" bestFit="1" customWidth="1"/>
    <col min="5" max="6" width="11" bestFit="1" customWidth="1"/>
    <col min="7" max="7" width="10.5703125" bestFit="1" customWidth="1"/>
    <col min="11" max="11" width="17.140625" customWidth="1"/>
  </cols>
  <sheetData>
    <row r="1" spans="1:11">
      <c r="A1" s="11"/>
      <c r="B1" s="989" t="s">
        <v>633</v>
      </c>
      <c r="C1" s="989" t="s">
        <v>225</v>
      </c>
      <c r="D1" s="989" t="s">
        <v>218</v>
      </c>
      <c r="E1" s="989" t="s">
        <v>225</v>
      </c>
      <c r="F1" s="989" t="s">
        <v>225</v>
      </c>
      <c r="G1" s="989" t="s">
        <v>225</v>
      </c>
      <c r="H1" s="2"/>
      <c r="I1" s="2"/>
      <c r="J1" s="2"/>
      <c r="K1" s="2"/>
    </row>
    <row r="2" spans="1:11">
      <c r="A2" s="12" t="s">
        <v>84</v>
      </c>
      <c r="B2" s="8">
        <v>40178</v>
      </c>
      <c r="C2" s="8">
        <v>39812</v>
      </c>
      <c r="D2" s="37">
        <v>2009</v>
      </c>
      <c r="E2" s="37">
        <v>2008</v>
      </c>
      <c r="F2" s="37">
        <v>2009</v>
      </c>
      <c r="G2" s="37">
        <v>2008</v>
      </c>
      <c r="H2" s="2"/>
      <c r="I2" s="2"/>
      <c r="J2" s="2"/>
      <c r="K2" s="2"/>
    </row>
    <row r="3" spans="1:11" ht="16.5" customHeight="1">
      <c r="A3" s="14" t="s">
        <v>634</v>
      </c>
      <c r="B3" s="4">
        <v>137163563</v>
      </c>
      <c r="C3" s="4">
        <v>128780988</v>
      </c>
      <c r="D3" s="556">
        <v>6044532</v>
      </c>
      <c r="E3" s="4">
        <v>13489986</v>
      </c>
      <c r="F3" s="740">
        <v>6029354</v>
      </c>
      <c r="G3" s="4">
        <f>G17</f>
        <v>2880393</v>
      </c>
      <c r="H3" s="2"/>
      <c r="I3" s="2"/>
      <c r="J3" s="2"/>
      <c r="K3" s="2"/>
    </row>
    <row r="4" spans="1:11">
      <c r="A4" s="11" t="s">
        <v>635</v>
      </c>
      <c r="B4" s="15">
        <v>34271687</v>
      </c>
      <c r="C4" s="4">
        <v>30006096</v>
      </c>
      <c r="D4" s="556">
        <v>4671147</v>
      </c>
      <c r="E4" s="4">
        <v>3338170</v>
      </c>
      <c r="F4" s="740">
        <v>2565095</v>
      </c>
      <c r="G4" s="4">
        <v>792296</v>
      </c>
      <c r="H4" s="2"/>
      <c r="I4" s="2"/>
      <c r="J4" s="2"/>
      <c r="K4" s="2"/>
    </row>
    <row r="5" spans="1:11">
      <c r="A5" s="11" t="s">
        <v>636</v>
      </c>
      <c r="B5" s="15">
        <v>116939097.693</v>
      </c>
      <c r="C5" s="4">
        <v>96744286.884000003</v>
      </c>
      <c r="D5" s="556">
        <v>15522213.773</v>
      </c>
      <c r="E5" s="4">
        <v>16545596.988</v>
      </c>
      <c r="F5" s="740">
        <v>6867487.7750000004</v>
      </c>
      <c r="G5" s="4">
        <v>1497062.0630000001</v>
      </c>
      <c r="H5" s="2"/>
      <c r="I5" s="2"/>
      <c r="J5" s="2"/>
      <c r="K5" s="2"/>
    </row>
    <row r="6" spans="1:11">
      <c r="A6" s="16" t="s">
        <v>75</v>
      </c>
      <c r="B6" s="17">
        <v>288374347.69300002</v>
      </c>
      <c r="C6" s="17">
        <v>255531370.884</v>
      </c>
      <c r="D6" s="557">
        <f>SUM(D3:D5)</f>
        <v>26237892.773000002</v>
      </c>
      <c r="E6" s="17">
        <v>33373751.987999998</v>
      </c>
      <c r="F6" s="741">
        <v>15461936.775</v>
      </c>
      <c r="G6" s="7">
        <f>SUM(G3:G5)</f>
        <v>5169751.0630000001</v>
      </c>
      <c r="H6" s="32"/>
      <c r="I6" s="30"/>
      <c r="J6" s="2"/>
      <c r="K6" s="2"/>
    </row>
    <row r="7" spans="1:11">
      <c r="A7" s="18"/>
      <c r="B7" s="19"/>
      <c r="C7" s="19"/>
      <c r="D7" s="2"/>
      <c r="E7" s="19"/>
      <c r="F7" s="19"/>
      <c r="G7" s="2"/>
      <c r="H7" s="2"/>
      <c r="I7" s="2"/>
      <c r="J7" s="10"/>
      <c r="K7" s="3"/>
    </row>
    <row r="8" spans="1:11">
      <c r="A8" s="38" t="s">
        <v>637</v>
      </c>
      <c r="B8" s="21"/>
      <c r="C8" s="9"/>
      <c r="D8" s="19"/>
      <c r="E8" s="19"/>
      <c r="F8" s="19"/>
      <c r="G8" s="19"/>
      <c r="H8" s="2"/>
      <c r="I8" s="2"/>
      <c r="J8" s="10"/>
      <c r="K8" s="5"/>
    </row>
    <row r="9" spans="1:11" ht="19.5" customHeight="1">
      <c r="A9" s="14" t="s">
        <v>638</v>
      </c>
      <c r="B9" s="21"/>
      <c r="C9" s="9"/>
      <c r="D9" s="19"/>
      <c r="E9" s="19"/>
      <c r="F9" s="15">
        <v>6872923</v>
      </c>
      <c r="G9" s="19"/>
      <c r="H9" s="2"/>
      <c r="I9" s="2"/>
      <c r="J9" s="10"/>
      <c r="K9" s="35"/>
    </row>
    <row r="10" spans="1:11">
      <c r="A10" s="11" t="s">
        <v>635</v>
      </c>
      <c r="B10" s="21"/>
      <c r="C10" s="9"/>
      <c r="D10" s="19"/>
      <c r="E10" s="19"/>
      <c r="F10" s="15">
        <v>2190936</v>
      </c>
      <c r="G10" s="19"/>
      <c r="H10" s="2"/>
      <c r="I10" s="2"/>
      <c r="J10" s="10"/>
      <c r="K10" s="2"/>
    </row>
    <row r="11" spans="1:11">
      <c r="A11" s="11" t="s">
        <v>639</v>
      </c>
      <c r="B11" s="21"/>
      <c r="C11" s="9"/>
      <c r="D11" s="19"/>
      <c r="E11" s="19"/>
      <c r="F11" s="15">
        <v>12909619.882999999</v>
      </c>
      <c r="G11" s="19"/>
      <c r="H11" s="2"/>
      <c r="I11" s="2"/>
      <c r="J11" s="10"/>
      <c r="K11" s="2"/>
    </row>
    <row r="12" spans="1:11">
      <c r="A12" s="16" t="s">
        <v>75</v>
      </c>
      <c r="B12" s="21"/>
      <c r="C12" s="9"/>
      <c r="D12" s="19"/>
      <c r="E12" s="19"/>
      <c r="F12" s="17">
        <v>21973478.883000001</v>
      </c>
      <c r="G12" s="19"/>
      <c r="H12" s="3"/>
      <c r="I12" s="3"/>
      <c r="J12" s="10"/>
      <c r="K12" s="3"/>
    </row>
    <row r="13" spans="1:11">
      <c r="A13" s="20"/>
      <c r="B13" s="21"/>
      <c r="C13" s="9"/>
      <c r="D13" s="19"/>
      <c r="E13" s="19"/>
      <c r="F13" s="19"/>
      <c r="G13" s="19"/>
      <c r="H13" s="2"/>
      <c r="I13" s="2"/>
      <c r="J13" s="10"/>
      <c r="K13" s="2"/>
    </row>
    <row r="14" spans="1:11">
      <c r="A14" s="22" t="s">
        <v>181</v>
      </c>
      <c r="B14" s="23"/>
      <c r="C14" s="24"/>
      <c r="D14" s="24"/>
      <c r="E14" s="6"/>
      <c r="F14" s="24"/>
      <c r="G14" s="24"/>
      <c r="H14" s="2"/>
      <c r="I14" s="2"/>
      <c r="J14" s="10"/>
      <c r="K14" s="5"/>
    </row>
    <row r="15" spans="1:11">
      <c r="A15" s="11" t="s">
        <v>640</v>
      </c>
      <c r="B15" s="15">
        <v>22022033</v>
      </c>
      <c r="C15" s="4">
        <v>17999289</v>
      </c>
      <c r="D15" s="208">
        <v>1527089</v>
      </c>
      <c r="E15" s="4">
        <v>1686364</v>
      </c>
      <c r="F15" s="208">
        <v>157549</v>
      </c>
      <c r="G15" s="4">
        <v>68548</v>
      </c>
      <c r="H15" s="2"/>
      <c r="I15" s="2"/>
      <c r="J15" s="10"/>
      <c r="K15" s="5"/>
    </row>
    <row r="16" spans="1:11">
      <c r="A16" s="11" t="s">
        <v>641</v>
      </c>
      <c r="B16" s="15">
        <v>115141530</v>
      </c>
      <c r="C16" s="4">
        <v>110847795</v>
      </c>
      <c r="D16" s="208">
        <v>6044532</v>
      </c>
      <c r="E16" s="4">
        <v>13489986</v>
      </c>
      <c r="F16" s="208">
        <v>6029354</v>
      </c>
      <c r="G16" s="4">
        <v>2811845</v>
      </c>
      <c r="H16" s="2"/>
      <c r="I16" s="2"/>
      <c r="J16" s="10"/>
      <c r="K16" s="35"/>
    </row>
    <row r="17" spans="1:11">
      <c r="A17" s="25" t="s">
        <v>75</v>
      </c>
      <c r="B17" s="17">
        <v>137163563</v>
      </c>
      <c r="C17" s="17">
        <v>128847084</v>
      </c>
      <c r="D17" s="209">
        <f>SUM(D15:D16)</f>
        <v>7571621</v>
      </c>
      <c r="E17" s="17">
        <v>15176350</v>
      </c>
      <c r="F17" s="209">
        <f>SUM(F15:F16)</f>
        <v>6186903</v>
      </c>
      <c r="G17" s="17">
        <v>2880393</v>
      </c>
      <c r="H17" s="2"/>
      <c r="I17" s="2"/>
      <c r="J17" s="10"/>
      <c r="K17" s="2"/>
    </row>
    <row r="18" spans="1:11">
      <c r="A18" s="24" t="s">
        <v>642</v>
      </c>
      <c r="B18" s="15">
        <v>19632336</v>
      </c>
      <c r="C18" s="4">
        <v>15785930</v>
      </c>
      <c r="D18" s="208">
        <v>1532982</v>
      </c>
      <c r="E18" s="4">
        <v>2660597</v>
      </c>
      <c r="F18" s="4"/>
      <c r="G18" s="4"/>
      <c r="H18" s="2"/>
      <c r="I18" s="2"/>
      <c r="J18" s="3"/>
      <c r="K18" s="2"/>
    </row>
    <row r="19" spans="1:11">
      <c r="A19" s="36"/>
      <c r="B19" s="26"/>
      <c r="C19" s="26"/>
      <c r="D19" s="26"/>
      <c r="E19" s="26"/>
      <c r="F19" s="26"/>
      <c r="G19" s="26"/>
      <c r="H19" s="2"/>
      <c r="I19" s="2"/>
      <c r="J19" s="3"/>
      <c r="K19" s="2"/>
    </row>
    <row r="20" spans="1:11">
      <c r="A20" s="13"/>
      <c r="B20" s="26"/>
      <c r="C20" s="26"/>
      <c r="D20" s="26"/>
      <c r="E20" s="26"/>
      <c r="F20" s="26"/>
      <c r="G20" s="26"/>
      <c r="H20" s="2"/>
      <c r="I20" s="2"/>
      <c r="J20" s="2"/>
      <c r="K20" s="2"/>
    </row>
    <row r="21" spans="1:11">
      <c r="A21" s="11"/>
      <c r="B21" s="24"/>
      <c r="C21" s="987" t="s">
        <v>633</v>
      </c>
      <c r="D21" s="988"/>
      <c r="E21" s="988"/>
      <c r="F21" s="988"/>
      <c r="G21" s="988"/>
      <c r="H21" s="2"/>
      <c r="I21" s="2"/>
      <c r="J21" s="2"/>
      <c r="K21" s="2"/>
    </row>
    <row r="22" spans="1:11">
      <c r="A22" s="27"/>
      <c r="B22" s="33" t="s">
        <v>643</v>
      </c>
      <c r="C22" s="33" t="s">
        <v>644</v>
      </c>
      <c r="D22" s="33" t="s">
        <v>645</v>
      </c>
      <c r="E22" s="33" t="s">
        <v>646</v>
      </c>
      <c r="F22" s="33" t="s">
        <v>647</v>
      </c>
      <c r="G22" s="33" t="s">
        <v>648</v>
      </c>
      <c r="H22" s="2"/>
      <c r="I22" s="2"/>
      <c r="J22" s="2"/>
      <c r="K22" s="2"/>
    </row>
    <row r="23" spans="1:11">
      <c r="A23" s="520" t="s">
        <v>182</v>
      </c>
      <c r="B23" s="24"/>
      <c r="C23" s="24"/>
      <c r="D23" s="24"/>
      <c r="E23" s="6"/>
      <c r="F23" s="34"/>
      <c r="G23" s="34"/>
      <c r="H23" s="2"/>
      <c r="I23" s="2"/>
      <c r="J23" s="2"/>
      <c r="K23" s="2"/>
    </row>
    <row r="24" spans="1:11">
      <c r="A24" s="28" t="s">
        <v>649</v>
      </c>
      <c r="B24" s="4">
        <v>82348274</v>
      </c>
      <c r="C24" s="4">
        <v>70324639</v>
      </c>
      <c r="D24" s="4">
        <v>54729980</v>
      </c>
      <c r="E24" s="15">
        <v>42733309.331999995</v>
      </c>
      <c r="F24" s="15">
        <v>30725574.684</v>
      </c>
      <c r="G24" s="15">
        <v>21472925</v>
      </c>
      <c r="H24" s="2"/>
      <c r="I24" s="2"/>
      <c r="J24" s="2"/>
      <c r="K24" s="2"/>
    </row>
    <row r="25" spans="1:11">
      <c r="A25" s="28" t="s">
        <v>650</v>
      </c>
      <c r="B25" s="4">
        <v>18182915</v>
      </c>
      <c r="C25" s="4">
        <v>16325187</v>
      </c>
      <c r="D25" s="4">
        <v>12963480</v>
      </c>
      <c r="E25" s="15">
        <v>9323803</v>
      </c>
      <c r="F25" s="15">
        <v>7083185</v>
      </c>
      <c r="G25" s="15">
        <v>5095430</v>
      </c>
      <c r="H25" s="2"/>
      <c r="I25" s="2"/>
      <c r="J25" s="2"/>
      <c r="K25" s="2"/>
    </row>
    <row r="26" spans="1:11">
      <c r="A26" s="28" t="s">
        <v>651</v>
      </c>
      <c r="B26" s="4">
        <v>16407908.693</v>
      </c>
      <c r="C26" s="4">
        <v>10094460.884</v>
      </c>
      <c r="D26" s="4">
        <v>5557621</v>
      </c>
      <c r="E26" s="15">
        <v>3642490.6919999998</v>
      </c>
      <c r="F26" s="15">
        <v>3030315</v>
      </c>
      <c r="G26" s="15">
        <v>2001150</v>
      </c>
      <c r="H26" s="2"/>
      <c r="I26" s="2"/>
      <c r="J26" s="2"/>
      <c r="K26" s="2"/>
    </row>
    <row r="27" spans="1:11">
      <c r="A27" s="29" t="s">
        <v>75</v>
      </c>
      <c r="B27" s="7">
        <v>116939097.693</v>
      </c>
      <c r="C27" s="7">
        <v>96744286.884000003</v>
      </c>
      <c r="D27" s="7">
        <v>73251081</v>
      </c>
      <c r="E27" s="7">
        <v>55699603.023999996</v>
      </c>
      <c r="F27" s="7">
        <v>40839074.684</v>
      </c>
      <c r="G27" s="7">
        <v>28569505</v>
      </c>
      <c r="H27" s="2"/>
      <c r="I27" s="2"/>
      <c r="J27" s="2"/>
      <c r="K27" s="2"/>
    </row>
    <row r="28" spans="1:11">
      <c r="A28" s="13"/>
      <c r="B28" s="26"/>
      <c r="C28" s="30"/>
      <c r="D28" s="26"/>
      <c r="E28" s="26"/>
      <c r="F28" s="26"/>
      <c r="G28" s="26"/>
      <c r="H28" s="2"/>
      <c r="I28" s="2"/>
      <c r="J28" s="2"/>
      <c r="K28" s="2"/>
    </row>
    <row r="29" spans="1:11">
      <c r="A29" s="11" t="s">
        <v>652</v>
      </c>
      <c r="B29" s="4">
        <v>157777</v>
      </c>
      <c r="C29" s="802">
        <v>134957</v>
      </c>
      <c r="D29" s="4">
        <v>122265</v>
      </c>
      <c r="E29" s="24">
        <v>104914</v>
      </c>
      <c r="F29" s="24">
        <v>92717</v>
      </c>
      <c r="G29" s="24">
        <v>91297</v>
      </c>
      <c r="H29" s="2"/>
      <c r="I29" s="2"/>
      <c r="J29" s="2"/>
      <c r="K29" s="2"/>
    </row>
    <row r="30" spans="1:11">
      <c r="A30" s="11" t="s">
        <v>653</v>
      </c>
      <c r="B30" s="4">
        <v>63372</v>
      </c>
      <c r="C30" s="802">
        <v>62287</v>
      </c>
      <c r="D30" s="4">
        <v>56997</v>
      </c>
      <c r="E30" s="24">
        <v>55080</v>
      </c>
      <c r="F30" s="24">
        <v>42313</v>
      </c>
      <c r="G30" s="24">
        <v>55044</v>
      </c>
      <c r="H30" s="2"/>
      <c r="I30" s="2"/>
      <c r="J30" s="2"/>
      <c r="K30" s="2"/>
    </row>
    <row r="31" spans="1:11">
      <c r="A31" s="11" t="s">
        <v>654</v>
      </c>
      <c r="B31" s="4">
        <v>3721</v>
      </c>
      <c r="C31" s="802">
        <v>2381</v>
      </c>
      <c r="D31" s="4">
        <v>1227</v>
      </c>
      <c r="E31" s="24">
        <v>1180</v>
      </c>
      <c r="F31" s="24">
        <v>442</v>
      </c>
      <c r="G31" s="24">
        <v>643</v>
      </c>
      <c r="H31" s="2"/>
      <c r="I31" s="2"/>
      <c r="J31" s="2"/>
      <c r="K31" s="2"/>
    </row>
    <row r="32" spans="1:11">
      <c r="A32" s="2"/>
      <c r="B32" s="2"/>
      <c r="C32" s="31"/>
      <c r="D32" s="2"/>
      <c r="E32" s="2"/>
    </row>
  </sheetData>
  <mergeCells count="4">
    <mergeCell ref="C21:G21"/>
    <mergeCell ref="F1:G1"/>
    <mergeCell ref="D1:E1"/>
    <mergeCell ref="B1:C1"/>
  </mergeCells>
  <pageMargins left="0.70866141732283472" right="0.70866141732283472" top="1.0629921259842521" bottom="0.74803149606299213" header="0.51181102362204722" footer="0.43307086614173229"/>
  <pageSetup paperSize="9" firstPageNumber="77" orientation="landscape" useFirstPageNumber="1" r:id="rId1"/>
  <headerFooter alignWithMargins="0">
    <oddHeader>&amp;C&amp;"Times New Roman,Bold"&amp;12 7.1 ÞRÓUN SÉREIGNARSPARNAÐAR ÁRIÐ 2009</oddHeader>
    <oddFooter>&amp;R&amp;"Times New Roman,Regular"&amp;10&amp;P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H49"/>
  <sheetViews>
    <sheetView view="pageBreakPreview" zoomScaleNormal="100" zoomScaleSheetLayoutView="100" workbookViewId="0">
      <selection activeCell="A3" sqref="A3"/>
    </sheetView>
  </sheetViews>
  <sheetFormatPr defaultRowHeight="11.25"/>
  <cols>
    <col min="1" max="1" width="31.7109375" style="497" customWidth="1"/>
    <col min="2" max="2" width="12.28515625" style="497" customWidth="1"/>
    <col min="3" max="3" width="12.5703125" style="497" customWidth="1"/>
    <col min="4" max="4" width="18.42578125" style="497" customWidth="1"/>
    <col min="5" max="5" width="11.7109375" style="543" customWidth="1"/>
    <col min="6" max="7" width="9.140625" style="497"/>
    <col min="8" max="8" width="9.85546875" style="497" bestFit="1" customWidth="1"/>
    <col min="9" max="16384" width="9.140625" style="497"/>
  </cols>
  <sheetData>
    <row r="1" spans="1:5" ht="19.5" customHeight="1">
      <c r="A1" s="781" t="s">
        <v>790</v>
      </c>
      <c r="B1" s="101"/>
    </row>
    <row r="2" spans="1:5">
      <c r="A2" s="781" t="s">
        <v>791</v>
      </c>
      <c r="B2" s="101"/>
    </row>
    <row r="3" spans="1:5">
      <c r="B3" s="530"/>
    </row>
    <row r="4" spans="1:5">
      <c r="A4" s="437" t="s">
        <v>597</v>
      </c>
      <c r="B4" s="547" t="s">
        <v>594</v>
      </c>
      <c r="C4" s="547" t="s">
        <v>595</v>
      </c>
      <c r="D4" s="547" t="s">
        <v>608</v>
      </c>
      <c r="E4" s="759" t="s">
        <v>596</v>
      </c>
    </row>
    <row r="5" spans="1:5">
      <c r="A5" s="129" t="s">
        <v>5</v>
      </c>
      <c r="B5" s="538">
        <v>-12246457.801678836</v>
      </c>
      <c r="C5" s="538">
        <v>1947821.038578473</v>
      </c>
      <c r="D5" s="538">
        <v>-10298636.763100341</v>
      </c>
      <c r="E5" s="544">
        <v>-0.11061558481294136</v>
      </c>
    </row>
    <row r="6" spans="1:5">
      <c r="A6" s="129" t="s">
        <v>6</v>
      </c>
      <c r="B6" s="538">
        <v>-4518800</v>
      </c>
      <c r="C6" s="538">
        <v>141047</v>
      </c>
      <c r="D6" s="538">
        <v>-4377753</v>
      </c>
      <c r="E6" s="544">
        <v>-0.13577523161249039</v>
      </c>
    </row>
    <row r="7" spans="1:5">
      <c r="A7" s="129" t="s">
        <v>7</v>
      </c>
      <c r="B7" s="538">
        <v>-2668100</v>
      </c>
      <c r="C7" s="538">
        <v>-461800</v>
      </c>
      <c r="D7" s="538">
        <v>-3129900</v>
      </c>
      <c r="E7" s="544">
        <v>-0.49790016226018896</v>
      </c>
    </row>
    <row r="8" spans="1:5">
      <c r="A8" s="129" t="s">
        <v>9</v>
      </c>
      <c r="B8" s="538">
        <v>750875.4817511132</v>
      </c>
      <c r="C8" s="538">
        <v>0</v>
      </c>
      <c r="D8" s="538">
        <v>750875.4817511132</v>
      </c>
      <c r="E8" s="544">
        <v>0.13860959718799934</v>
      </c>
    </row>
    <row r="9" spans="1:5">
      <c r="A9" s="129" t="s">
        <v>609</v>
      </c>
      <c r="B9" s="538">
        <v>-7374300</v>
      </c>
      <c r="C9" s="538">
        <v>-1334500</v>
      </c>
      <c r="D9" s="538">
        <v>-8708800</v>
      </c>
      <c r="E9" s="544">
        <v>-0.78415977093256739</v>
      </c>
    </row>
    <row r="10" spans="1:5">
      <c r="A10" s="129" t="s">
        <v>8</v>
      </c>
      <c r="B10" s="538">
        <v>-142867</v>
      </c>
      <c r="C10" s="538">
        <v>0</v>
      </c>
      <c r="D10" s="538">
        <v>-142867</v>
      </c>
      <c r="E10" s="544">
        <v>-0.12734617547881724</v>
      </c>
    </row>
    <row r="11" spans="1:5">
      <c r="A11" s="129" t="s">
        <v>611</v>
      </c>
      <c r="B11" s="538">
        <v>-4227770.321222133</v>
      </c>
      <c r="C11" s="538">
        <v>0</v>
      </c>
      <c r="D11" s="538">
        <v>-4227770.321222133</v>
      </c>
      <c r="E11" s="544">
        <v>-0.995464597737166</v>
      </c>
    </row>
    <row r="12" spans="1:5">
      <c r="A12" s="129" t="s">
        <v>12</v>
      </c>
      <c r="B12" s="538">
        <v>-9727777.6010491624</v>
      </c>
      <c r="C12" s="538">
        <v>-3164886.8101698682</v>
      </c>
      <c r="D12" s="538">
        <v>-12892664.411219031</v>
      </c>
      <c r="E12" s="544">
        <v>-9.9398715950205066E-2</v>
      </c>
    </row>
    <row r="13" spans="1:5">
      <c r="A13" s="129" t="s">
        <v>13</v>
      </c>
      <c r="B13" s="538">
        <v>-4658400</v>
      </c>
      <c r="C13" s="538">
        <v>665200</v>
      </c>
      <c r="D13" s="538">
        <v>-3993200</v>
      </c>
      <c r="E13" s="544">
        <v>-7.9707295457131275E-2</v>
      </c>
    </row>
    <row r="14" spans="1:5">
      <c r="A14" s="129" t="s">
        <v>14</v>
      </c>
      <c r="B14" s="538">
        <v>-41968071</v>
      </c>
      <c r="C14" s="538">
        <v>-10099031</v>
      </c>
      <c r="D14" s="538">
        <v>-52067102</v>
      </c>
      <c r="E14" s="544">
        <v>-0.11632386303404131</v>
      </c>
    </row>
    <row r="15" spans="1:5">
      <c r="A15" s="129" t="s">
        <v>15</v>
      </c>
      <c r="B15" s="538">
        <v>-555600</v>
      </c>
      <c r="C15" s="538">
        <v>-171503</v>
      </c>
      <c r="D15" s="538">
        <v>-727103</v>
      </c>
      <c r="E15" s="544">
        <v>-5.0567348566159742E-2</v>
      </c>
    </row>
    <row r="16" spans="1:5">
      <c r="A16" s="129" t="s">
        <v>17</v>
      </c>
      <c r="B16" s="538">
        <v>-4127680.9290899998</v>
      </c>
      <c r="C16" s="538">
        <v>-237566.41999999998</v>
      </c>
      <c r="D16" s="538">
        <v>-4365247.3490899997</v>
      </c>
      <c r="E16" s="544">
        <v>-0.79868484391216521</v>
      </c>
    </row>
    <row r="17" spans="1:8">
      <c r="A17" s="129" t="s">
        <v>19</v>
      </c>
      <c r="B17" s="538">
        <v>-2601660</v>
      </c>
      <c r="C17" s="538">
        <v>-1601233</v>
      </c>
      <c r="D17" s="538">
        <v>-4202893</v>
      </c>
      <c r="E17" s="544">
        <v>-0.13337564354672352</v>
      </c>
    </row>
    <row r="18" spans="1:8">
      <c r="A18" s="129" t="s">
        <v>18</v>
      </c>
      <c r="B18" s="538">
        <v>-2973200</v>
      </c>
      <c r="C18" s="538">
        <v>-539800</v>
      </c>
      <c r="D18" s="538">
        <v>-3513000</v>
      </c>
      <c r="E18" s="544">
        <v>-4.8196407563529602E-2</v>
      </c>
      <c r="H18" s="530"/>
    </row>
    <row r="19" spans="1:8">
      <c r="A19" s="545" t="s">
        <v>360</v>
      </c>
      <c r="B19" s="538">
        <v>-1295500</v>
      </c>
      <c r="C19" s="538">
        <v>-1001400</v>
      </c>
      <c r="D19" s="538">
        <v>-2296900</v>
      </c>
      <c r="E19" s="544">
        <v>-5.7896162983408009E-2</v>
      </c>
    </row>
    <row r="20" spans="1:8">
      <c r="A20" s="545" t="s">
        <v>361</v>
      </c>
      <c r="B20" s="538">
        <v>-1677700</v>
      </c>
      <c r="C20" s="538">
        <v>461600</v>
      </c>
      <c r="D20" s="538">
        <v>-1216100</v>
      </c>
      <c r="E20" s="544">
        <v>-3.6611322686014483E-2</v>
      </c>
    </row>
    <row r="21" spans="1:8">
      <c r="A21" s="129" t="s">
        <v>599</v>
      </c>
      <c r="B21" s="538">
        <v>-51583</v>
      </c>
      <c r="C21" s="538">
        <v>0</v>
      </c>
      <c r="D21" s="538">
        <v>-51583</v>
      </c>
      <c r="E21" s="544">
        <v>-0.35658587841667932</v>
      </c>
    </row>
    <row r="22" spans="1:8">
      <c r="A22" s="129" t="s">
        <v>21</v>
      </c>
      <c r="B22" s="538">
        <v>-38006978.063726597</v>
      </c>
      <c r="C22" s="538">
        <v>-4282100.0406432776</v>
      </c>
      <c r="D22" s="538">
        <v>-42289078.104369879</v>
      </c>
      <c r="E22" s="544">
        <v>-0.643219609860887</v>
      </c>
    </row>
    <row r="23" spans="1:8">
      <c r="A23" s="129" t="s">
        <v>22</v>
      </c>
      <c r="B23" s="538">
        <v>-1207641.8</v>
      </c>
      <c r="C23" s="538">
        <v>-79671</v>
      </c>
      <c r="D23" s="538">
        <v>-1287312.8</v>
      </c>
      <c r="E23" s="544">
        <v>-0.69975666126602454</v>
      </c>
    </row>
    <row r="24" spans="1:8">
      <c r="A24" s="129" t="s">
        <v>23</v>
      </c>
      <c r="B24" s="538">
        <v>-868300</v>
      </c>
      <c r="C24" s="538">
        <v>-324500</v>
      </c>
      <c r="D24" s="538">
        <v>-1192800</v>
      </c>
      <c r="E24" s="544">
        <v>-0.11817506315945905</v>
      </c>
    </row>
    <row r="25" spans="1:8">
      <c r="A25" s="129" t="s">
        <v>24</v>
      </c>
      <c r="B25" s="538">
        <v>-3405200</v>
      </c>
      <c r="C25" s="538">
        <v>-1064400</v>
      </c>
      <c r="D25" s="538">
        <v>-4469600</v>
      </c>
      <c r="E25" s="544">
        <v>-0.33886277482941624</v>
      </c>
    </row>
    <row r="26" spans="1:8">
      <c r="A26" s="129" t="s">
        <v>610</v>
      </c>
      <c r="B26" s="538">
        <v>2428617.7573006134</v>
      </c>
      <c r="C26" s="538">
        <v>-328500</v>
      </c>
      <c r="D26" s="538">
        <v>2100117.7573006134</v>
      </c>
      <c r="E26" s="544">
        <v>0.13520725172968001</v>
      </c>
    </row>
    <row r="27" spans="1:8">
      <c r="A27" s="784" t="s">
        <v>787</v>
      </c>
      <c r="B27" s="538">
        <v>-1491300</v>
      </c>
      <c r="C27" s="538">
        <v>-125100</v>
      </c>
      <c r="D27" s="538">
        <v>-1616400</v>
      </c>
      <c r="E27" s="544">
        <v>-0.71544283627672289</v>
      </c>
    </row>
    <row r="28" spans="1:8">
      <c r="A28" s="129" t="s">
        <v>27</v>
      </c>
      <c r="B28" s="538">
        <v>-4331328.6527660005</v>
      </c>
      <c r="C28" s="538">
        <v>-952279.81660000002</v>
      </c>
      <c r="D28" s="538">
        <v>-5283608.4693659991</v>
      </c>
      <c r="E28" s="544">
        <v>-0.59876077904806679</v>
      </c>
    </row>
    <row r="29" spans="1:8">
      <c r="A29" s="129" t="s">
        <v>29</v>
      </c>
      <c r="B29" s="538">
        <v>-322824689.20903885</v>
      </c>
      <c r="C29" s="538">
        <v>-77605626.817346424</v>
      </c>
      <c r="D29" s="538">
        <v>-400430316.02638531</v>
      </c>
      <c r="E29" s="544">
        <v>-0.42135102590388174</v>
      </c>
    </row>
    <row r="30" spans="1:8">
      <c r="A30" s="545" t="s">
        <v>358</v>
      </c>
      <c r="B30" s="538">
        <v>-316013184.67737687</v>
      </c>
      <c r="C30" s="538">
        <v>-33419953.466240451</v>
      </c>
      <c r="D30" s="538">
        <v>-349433138.14361733</v>
      </c>
      <c r="E30" s="544">
        <v>-0.61952544634720064</v>
      </c>
    </row>
    <row r="31" spans="1:8">
      <c r="A31" s="545" t="s">
        <v>359</v>
      </c>
      <c r="B31" s="538">
        <v>-6811504.5316620469</v>
      </c>
      <c r="C31" s="538">
        <v>-44185673.351105988</v>
      </c>
      <c r="D31" s="538">
        <v>-50997177.882768035</v>
      </c>
      <c r="E31" s="544">
        <v>-0.13200933068156487</v>
      </c>
    </row>
    <row r="32" spans="1:8">
      <c r="A32" s="129" t="s">
        <v>613</v>
      </c>
      <c r="B32" s="538">
        <v>-10696021.599796124</v>
      </c>
      <c r="C32" s="538">
        <v>-5340300</v>
      </c>
      <c r="D32" s="538">
        <v>-16036321.599796131</v>
      </c>
      <c r="E32" s="544">
        <v>-0.21739795815950907</v>
      </c>
    </row>
    <row r="33" spans="1:8">
      <c r="A33" s="129" t="s">
        <v>30</v>
      </c>
      <c r="B33" s="538">
        <v>-775200</v>
      </c>
      <c r="C33" s="538">
        <v>-10975200</v>
      </c>
      <c r="D33" s="538">
        <v>-11750400</v>
      </c>
      <c r="E33" s="544">
        <v>-9.1714232861925218E-2</v>
      </c>
    </row>
    <row r="34" spans="1:8">
      <c r="A34" s="545" t="s">
        <v>568</v>
      </c>
      <c r="B34" s="538">
        <v>-659300</v>
      </c>
      <c r="C34" s="538">
        <v>-10219900</v>
      </c>
      <c r="D34" s="538">
        <v>-10879200</v>
      </c>
      <c r="E34" s="544">
        <v>-0.10168407947643802</v>
      </c>
    </row>
    <row r="35" spans="1:8">
      <c r="A35" s="545" t="s">
        <v>362</v>
      </c>
      <c r="B35" s="538">
        <v>-115900</v>
      </c>
      <c r="C35" s="538">
        <v>-755300</v>
      </c>
      <c r="D35" s="538">
        <v>-871200</v>
      </c>
      <c r="E35" s="544">
        <v>-4.1231453654842758E-2</v>
      </c>
    </row>
    <row r="36" spans="1:8">
      <c r="A36" s="129" t="s">
        <v>612</v>
      </c>
      <c r="B36" s="538">
        <v>-3353259.101677069</v>
      </c>
      <c r="C36" s="538">
        <v>-272400</v>
      </c>
      <c r="D36" s="538">
        <v>-3625659.101677069</v>
      </c>
      <c r="E36" s="544">
        <v>-0.94072560117704174</v>
      </c>
    </row>
    <row r="37" spans="1:8">
      <c r="A37" s="129" t="s">
        <v>32</v>
      </c>
      <c r="B37" s="538">
        <v>-10600</v>
      </c>
      <c r="C37" s="538">
        <v>14400</v>
      </c>
      <c r="D37" s="538">
        <v>3800</v>
      </c>
      <c r="E37" s="544">
        <v>4.2344550924894135E-3</v>
      </c>
    </row>
    <row r="38" spans="1:8">
      <c r="A38" s="129" t="s">
        <v>33</v>
      </c>
      <c r="B38" s="538">
        <v>-11947200</v>
      </c>
      <c r="C38" s="538">
        <v>1530000</v>
      </c>
      <c r="D38" s="538">
        <v>-10417200</v>
      </c>
      <c r="E38" s="544">
        <v>-0.14798020907467621</v>
      </c>
    </row>
    <row r="39" spans="1:8">
      <c r="A39" s="129" t="s">
        <v>34</v>
      </c>
      <c r="B39" s="538">
        <v>-44350000</v>
      </c>
      <c r="C39" s="538">
        <v>-17509000</v>
      </c>
      <c r="D39" s="538">
        <v>-61859000</v>
      </c>
      <c r="E39" s="544">
        <v>-0.10756852256958331</v>
      </c>
    </row>
    <row r="40" spans="1:8">
      <c r="A40" s="129" t="s">
        <v>35</v>
      </c>
      <c r="B40" s="538">
        <v>-4525362.084479887</v>
      </c>
      <c r="C40" s="538">
        <v>-985697.38379572518</v>
      </c>
      <c r="D40" s="538">
        <v>-5511059.4682756066</v>
      </c>
      <c r="E40" s="544">
        <v>-0.11948578605144815</v>
      </c>
    </row>
    <row r="41" spans="1:8">
      <c r="A41" s="129" t="s">
        <v>16</v>
      </c>
      <c r="B41" s="538">
        <v>-2330009</v>
      </c>
      <c r="C41" s="538">
        <v>0</v>
      </c>
      <c r="D41" s="538">
        <v>-2330009</v>
      </c>
      <c r="E41" s="544">
        <v>-0.21755570665088569</v>
      </c>
    </row>
    <row r="42" spans="1:8">
      <c r="A42" s="129" t="s">
        <v>36</v>
      </c>
      <c r="B42" s="538">
        <v>-878000</v>
      </c>
      <c r="C42" s="538">
        <v>-1371000</v>
      </c>
      <c r="D42" s="538">
        <v>-2249000</v>
      </c>
      <c r="E42" s="544">
        <v>-5.2554096368649814E-2</v>
      </c>
    </row>
    <row r="43" spans="1:8">
      <c r="A43" s="129" t="s">
        <v>37</v>
      </c>
      <c r="B43" s="538">
        <v>-128800</v>
      </c>
      <c r="C43" s="538">
        <v>0</v>
      </c>
      <c r="D43" s="538">
        <v>-128800</v>
      </c>
      <c r="E43" s="544">
        <v>-0.28054890002178173</v>
      </c>
      <c r="F43" s="546"/>
      <c r="G43" s="546"/>
      <c r="H43" s="546"/>
    </row>
    <row r="44" spans="1:8">
      <c r="A44" s="129" t="s">
        <v>38</v>
      </c>
      <c r="B44" s="538">
        <v>-19357301</v>
      </c>
      <c r="C44" s="538">
        <v>1620200.0000000149</v>
      </c>
      <c r="D44" s="538">
        <v>-17737101</v>
      </c>
      <c r="E44" s="544">
        <v>-9.6825530525771045E-2</v>
      </c>
    </row>
    <row r="45" spans="1:8">
      <c r="A45" s="129" t="s">
        <v>39</v>
      </c>
      <c r="B45" s="538">
        <v>-25665300</v>
      </c>
      <c r="C45" s="538">
        <v>5138600</v>
      </c>
      <c r="D45" s="538">
        <v>-20526700</v>
      </c>
      <c r="E45" s="544">
        <v>-0.12914065193484175</v>
      </c>
    </row>
    <row r="46" spans="1:8">
      <c r="A46" s="129" t="s">
        <v>41</v>
      </c>
      <c r="B46" s="538">
        <v>-1368000</v>
      </c>
      <c r="C46" s="538">
        <v>-3019000</v>
      </c>
      <c r="D46" s="538">
        <v>-4387000</v>
      </c>
      <c r="E46" s="544">
        <v>-3.8046589076023797E-2</v>
      </c>
    </row>
    <row r="47" spans="1:8">
      <c r="A47" s="129" t="s">
        <v>40</v>
      </c>
      <c r="B47" s="538">
        <v>-14270300</v>
      </c>
      <c r="C47" s="538">
        <v>-6874700</v>
      </c>
      <c r="D47" s="538">
        <v>-21145000</v>
      </c>
      <c r="E47" s="544">
        <v>-0.10758317662669629</v>
      </c>
    </row>
    <row r="48" spans="1:8" ht="12" thickBot="1">
      <c r="A48" s="547" t="s">
        <v>75</v>
      </c>
      <c r="B48" s="548">
        <v>-606453564.92547297</v>
      </c>
      <c r="C48" s="548">
        <v>-137662527.24997687</v>
      </c>
      <c r="D48" s="548">
        <v>-744116092.17545033</v>
      </c>
      <c r="E48" s="549">
        <v>-0.20789271610445012</v>
      </c>
    </row>
    <row r="49" spans="5:5" ht="12" thickTop="1">
      <c r="E49" s="544"/>
    </row>
  </sheetData>
  <pageMargins left="0.70866141732283472" right="0.55118110236220474" top="0.78740157480314965" bottom="0.74803149606299213" header="0.51181102362204722" footer="0.31496062992125984"/>
  <pageSetup paperSize="9" firstPageNumber="80" orientation="portrait" useFirstPageNumber="1" r:id="rId1"/>
  <headerFooter>
    <oddHeader xml:space="preserve">&amp;C&amp;"Times New Roman,Bold"&amp;12 8.1 TRYGGINGAFRÆÐILEG ATHUGUN ÁRIÐ 2009
</oddHeader>
    <oddFooter>&amp;R&amp;"Times New Roman,Regular"&amp;10&amp;P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G44"/>
  <sheetViews>
    <sheetView view="pageBreakPreview" zoomScaleNormal="100" zoomScaleSheetLayoutView="100" workbookViewId="0">
      <selection activeCell="J30" sqref="J30"/>
    </sheetView>
  </sheetViews>
  <sheetFormatPr defaultRowHeight="11.25"/>
  <cols>
    <col min="1" max="1" width="35.5703125" style="497" customWidth="1"/>
    <col min="2" max="2" width="9.140625" style="497"/>
    <col min="3" max="3" width="10.28515625" style="497" customWidth="1"/>
    <col min="4" max="4" width="4.140625" style="785" customWidth="1"/>
    <col min="5" max="16384" width="9.140625" style="497"/>
  </cols>
  <sheetData>
    <row r="1" spans="1:7">
      <c r="A1" s="781" t="s">
        <v>792</v>
      </c>
    </row>
    <row r="2" spans="1:7">
      <c r="A2" s="101" t="s">
        <v>615</v>
      </c>
    </row>
    <row r="3" spans="1:7">
      <c r="A3" s="129"/>
      <c r="B3" s="129"/>
      <c r="C3" s="129"/>
      <c r="D3" s="784"/>
      <c r="E3" s="129"/>
      <c r="F3" s="129"/>
    </row>
    <row r="4" spans="1:7" ht="15" customHeight="1">
      <c r="A4" s="550" t="s">
        <v>614</v>
      </c>
      <c r="B4" s="990" t="s">
        <v>600</v>
      </c>
      <c r="C4" s="990"/>
      <c r="D4" s="990"/>
      <c r="E4" s="550" t="s">
        <v>601</v>
      </c>
      <c r="F4" s="550"/>
      <c r="G4" s="551"/>
    </row>
    <row r="5" spans="1:7">
      <c r="A5" s="550" t="s">
        <v>602</v>
      </c>
      <c r="B5" s="552" t="s">
        <v>603</v>
      </c>
      <c r="C5" s="552" t="s">
        <v>604</v>
      </c>
      <c r="D5" s="552"/>
      <c r="E5" s="552" t="s">
        <v>603</v>
      </c>
      <c r="F5" s="552" t="s">
        <v>604</v>
      </c>
      <c r="G5" s="551"/>
    </row>
    <row r="6" spans="1:7">
      <c r="A6" s="129" t="s">
        <v>5</v>
      </c>
      <c r="B6" s="538">
        <v>347</v>
      </c>
      <c r="C6" s="538">
        <v>64</v>
      </c>
      <c r="D6" s="757"/>
      <c r="E6" s="538">
        <v>51775.605131608158</v>
      </c>
      <c r="F6" s="538">
        <v>4603.9360165782628</v>
      </c>
    </row>
    <row r="7" spans="1:7">
      <c r="A7" s="129" t="s">
        <v>6</v>
      </c>
      <c r="B7" s="538">
        <v>91</v>
      </c>
      <c r="C7" s="538">
        <v>0</v>
      </c>
      <c r="D7" s="757"/>
      <c r="E7" s="538">
        <v>43500</v>
      </c>
      <c r="F7" s="538">
        <v>0</v>
      </c>
    </row>
    <row r="8" spans="1:7">
      <c r="A8" s="129" t="s">
        <v>7</v>
      </c>
      <c r="B8" s="538">
        <v>38</v>
      </c>
      <c r="C8" s="538">
        <v>45</v>
      </c>
      <c r="D8" s="757"/>
      <c r="E8" s="538">
        <v>7077.544249999999</v>
      </c>
      <c r="F8" s="538">
        <v>3809.8621666666668</v>
      </c>
    </row>
    <row r="9" spans="1:7">
      <c r="A9" s="129" t="s">
        <v>9</v>
      </c>
      <c r="B9" s="538">
        <v>67</v>
      </c>
      <c r="C9" s="538">
        <v>114</v>
      </c>
      <c r="D9" s="757"/>
      <c r="E9" s="782">
        <v>4474.7116841933985</v>
      </c>
      <c r="F9" s="538">
        <v>3586</v>
      </c>
    </row>
    <row r="10" spans="1:7">
      <c r="A10" s="129" t="s">
        <v>10</v>
      </c>
      <c r="B10" s="538">
        <v>67</v>
      </c>
      <c r="C10" s="538">
        <v>122</v>
      </c>
      <c r="D10" s="757"/>
      <c r="E10" s="538">
        <v>9291.4184166666673</v>
      </c>
      <c r="F10" s="538">
        <v>7861.298083333334</v>
      </c>
    </row>
    <row r="11" spans="1:7">
      <c r="A11" s="129" t="s">
        <v>8</v>
      </c>
      <c r="B11" s="538">
        <v>45</v>
      </c>
      <c r="C11" s="538">
        <v>118</v>
      </c>
      <c r="D11" s="757"/>
      <c r="E11" s="538">
        <v>1765</v>
      </c>
      <c r="F11" s="538">
        <v>1655</v>
      </c>
    </row>
    <row r="12" spans="1:7">
      <c r="A12" s="129" t="s">
        <v>598</v>
      </c>
      <c r="B12" s="538">
        <v>43</v>
      </c>
      <c r="C12" s="538">
        <v>78</v>
      </c>
      <c r="D12" s="757"/>
      <c r="E12" s="538">
        <v>6872.802084050787</v>
      </c>
      <c r="F12" s="538">
        <v>6162.5018920000048</v>
      </c>
    </row>
    <row r="13" spans="1:7">
      <c r="A13" s="129" t="s">
        <v>12</v>
      </c>
      <c r="B13" s="538">
        <v>1235</v>
      </c>
      <c r="C13" s="538">
        <v>1588</v>
      </c>
      <c r="D13" s="757"/>
      <c r="E13" s="538">
        <v>49958.885000000009</v>
      </c>
      <c r="F13" s="538">
        <v>41932.345999999998</v>
      </c>
    </row>
    <row r="14" spans="1:7">
      <c r="A14" s="129" t="s">
        <v>13</v>
      </c>
      <c r="B14" s="538">
        <v>114</v>
      </c>
      <c r="C14" s="538">
        <v>91</v>
      </c>
      <c r="D14" s="757"/>
      <c r="E14" s="538">
        <v>3451.0349999999999</v>
      </c>
      <c r="F14" s="538">
        <v>2094.9119999999998</v>
      </c>
    </row>
    <row r="15" spans="1:7">
      <c r="A15" s="129" t="s">
        <v>14</v>
      </c>
      <c r="B15" s="538">
        <v>3861</v>
      </c>
      <c r="C15" s="538">
        <v>4608</v>
      </c>
      <c r="D15" s="757"/>
      <c r="E15" s="538">
        <v>234983.345</v>
      </c>
      <c r="F15" s="538">
        <v>136339.24100000001</v>
      </c>
    </row>
    <row r="16" spans="1:7">
      <c r="A16" s="129" t="s">
        <v>15</v>
      </c>
      <c r="B16" s="538">
        <v>6</v>
      </c>
      <c r="C16" s="538">
        <v>2</v>
      </c>
      <c r="D16" s="757"/>
      <c r="E16" s="538">
        <v>75.965999999999994</v>
      </c>
      <c r="F16" s="538">
        <v>7.6719999999999997</v>
      </c>
    </row>
    <row r="17" spans="1:6">
      <c r="A17" s="129" t="s">
        <v>17</v>
      </c>
      <c r="B17" s="538">
        <v>54</v>
      </c>
      <c r="C17" s="538">
        <v>96</v>
      </c>
      <c r="D17" s="757"/>
      <c r="E17" s="538">
        <v>6280.8590000000004</v>
      </c>
      <c r="F17" s="538">
        <v>4649.2970000000005</v>
      </c>
    </row>
    <row r="18" spans="1:6">
      <c r="A18" s="129" t="s">
        <v>19</v>
      </c>
      <c r="B18" s="538">
        <v>1550</v>
      </c>
      <c r="C18" s="538">
        <v>1219</v>
      </c>
      <c r="D18" s="757"/>
      <c r="E18" s="538">
        <v>46687</v>
      </c>
      <c r="F18" s="538">
        <v>23238</v>
      </c>
    </row>
    <row r="19" spans="1:6">
      <c r="A19" s="129" t="s">
        <v>18</v>
      </c>
      <c r="B19" s="538">
        <v>240</v>
      </c>
      <c r="C19" s="538">
        <v>298</v>
      </c>
      <c r="D19" s="757"/>
      <c r="E19" s="538">
        <v>56580.499333333333</v>
      </c>
      <c r="F19" s="538">
        <v>40230.203000000001</v>
      </c>
    </row>
    <row r="20" spans="1:6">
      <c r="A20" s="129" t="s">
        <v>599</v>
      </c>
      <c r="B20" s="538">
        <v>4</v>
      </c>
      <c r="C20" s="538">
        <v>0</v>
      </c>
      <c r="D20" s="757"/>
      <c r="E20" s="538">
        <v>2679</v>
      </c>
      <c r="F20" s="538">
        <v>0</v>
      </c>
    </row>
    <row r="21" spans="1:6">
      <c r="A21" s="129" t="s">
        <v>21</v>
      </c>
      <c r="B21" s="538">
        <v>3</v>
      </c>
      <c r="C21" s="538">
        <v>589</v>
      </c>
      <c r="D21" s="757"/>
      <c r="E21" s="538">
        <v>479.77742543005513</v>
      </c>
      <c r="F21" s="538">
        <v>117327.88722368279</v>
      </c>
    </row>
    <row r="22" spans="1:6">
      <c r="A22" s="129" t="s">
        <v>22</v>
      </c>
      <c r="B22" s="538">
        <v>14</v>
      </c>
      <c r="C22" s="538">
        <v>21</v>
      </c>
      <c r="D22" s="757"/>
      <c r="E22" s="538">
        <v>2853.2</v>
      </c>
      <c r="F22" s="538">
        <v>1128.9570000000001</v>
      </c>
    </row>
    <row r="23" spans="1:6">
      <c r="A23" s="129" t="s">
        <v>23</v>
      </c>
      <c r="B23" s="538">
        <v>150</v>
      </c>
      <c r="C23" s="538">
        <v>148</v>
      </c>
      <c r="D23" s="757"/>
      <c r="E23" s="538">
        <v>4193.2670000000007</v>
      </c>
      <c r="F23" s="538">
        <v>4451.201</v>
      </c>
    </row>
    <row r="24" spans="1:6">
      <c r="A24" s="129" t="s">
        <v>24</v>
      </c>
      <c r="B24" s="538">
        <v>106</v>
      </c>
      <c r="C24" s="538">
        <v>127</v>
      </c>
      <c r="D24" s="757"/>
      <c r="E24" s="538">
        <v>13954.947999999999</v>
      </c>
      <c r="F24" s="538">
        <v>7724.9089999999997</v>
      </c>
    </row>
    <row r="25" spans="1:6">
      <c r="A25" s="129" t="s">
        <v>25</v>
      </c>
      <c r="B25" s="538">
        <v>64</v>
      </c>
      <c r="C25" s="538">
        <v>103</v>
      </c>
      <c r="D25" s="757"/>
      <c r="E25" s="538">
        <v>18925.164000000001</v>
      </c>
      <c r="F25" s="538">
        <v>15906.182999999997</v>
      </c>
    </row>
    <row r="26" spans="1:6">
      <c r="A26" s="129" t="s">
        <v>26</v>
      </c>
      <c r="B26" s="538">
        <v>25</v>
      </c>
      <c r="C26" s="538">
        <v>25</v>
      </c>
      <c r="D26" s="757"/>
      <c r="E26" s="538">
        <v>2731.7420000000002</v>
      </c>
      <c r="F26" s="538">
        <v>1167.3869999999999</v>
      </c>
    </row>
    <row r="27" spans="1:6">
      <c r="A27" s="129" t="s">
        <v>27</v>
      </c>
      <c r="B27" s="538">
        <v>46</v>
      </c>
      <c r="C27" s="538">
        <v>109</v>
      </c>
      <c r="D27" s="757"/>
      <c r="E27" s="538">
        <v>4769.7704570000005</v>
      </c>
      <c r="F27" s="538">
        <v>6526.5303839999997</v>
      </c>
    </row>
    <row r="28" spans="1:6">
      <c r="A28" s="129" t="s">
        <v>29</v>
      </c>
      <c r="B28" s="538">
        <v>4019</v>
      </c>
      <c r="C28" s="538">
        <v>5179</v>
      </c>
      <c r="D28" s="757"/>
      <c r="E28" s="538">
        <v>766453.27087880764</v>
      </c>
      <c r="F28" s="538">
        <v>504151.78705951071</v>
      </c>
    </row>
    <row r="29" spans="1:6">
      <c r="A29" s="129" t="s">
        <v>28</v>
      </c>
      <c r="B29" s="538">
        <v>511</v>
      </c>
      <c r="C29" s="538">
        <v>799</v>
      </c>
      <c r="D29" s="757"/>
      <c r="E29" s="538">
        <v>74662.493000000002</v>
      </c>
      <c r="F29" s="538">
        <v>61412.422999999995</v>
      </c>
    </row>
    <row r="30" spans="1:6">
      <c r="A30" s="129" t="s">
        <v>30</v>
      </c>
      <c r="B30" s="538">
        <v>366</v>
      </c>
      <c r="C30" s="538">
        <v>350</v>
      </c>
      <c r="D30" s="757"/>
      <c r="E30" s="538">
        <v>18534.341</v>
      </c>
      <c r="F30" s="538">
        <v>5616.2570000000005</v>
      </c>
    </row>
    <row r="31" spans="1:6">
      <c r="A31" s="129" t="s">
        <v>31</v>
      </c>
      <c r="B31" s="538">
        <v>49</v>
      </c>
      <c r="C31" s="538">
        <v>81</v>
      </c>
      <c r="D31" s="757"/>
      <c r="E31" s="538">
        <v>3355.6730000000007</v>
      </c>
      <c r="F31" s="538">
        <v>2304.6760000000004</v>
      </c>
    </row>
    <row r="32" spans="1:6">
      <c r="A32" s="129" t="s">
        <v>32</v>
      </c>
      <c r="B32" s="538">
        <v>0</v>
      </c>
      <c r="C32" s="538">
        <v>0</v>
      </c>
      <c r="D32" s="757"/>
      <c r="E32" s="538">
        <v>0</v>
      </c>
      <c r="F32" s="538">
        <v>0</v>
      </c>
    </row>
    <row r="33" spans="1:6">
      <c r="A33" s="129" t="s">
        <v>33</v>
      </c>
      <c r="B33" s="538">
        <v>155</v>
      </c>
      <c r="C33" s="538">
        <v>1</v>
      </c>
      <c r="D33" s="757"/>
      <c r="E33" s="538">
        <v>27651</v>
      </c>
      <c r="F33" s="538">
        <v>105</v>
      </c>
    </row>
    <row r="34" spans="1:6">
      <c r="A34" s="129" t="s">
        <v>34</v>
      </c>
      <c r="B34" s="538">
        <v>1964</v>
      </c>
      <c r="C34" s="538">
        <v>3339</v>
      </c>
      <c r="D34" s="757"/>
      <c r="E34" s="538">
        <v>183830</v>
      </c>
      <c r="F34" s="538">
        <v>147900</v>
      </c>
    </row>
    <row r="35" spans="1:6">
      <c r="A35" s="129" t="s">
        <v>35</v>
      </c>
      <c r="B35" s="538">
        <v>428</v>
      </c>
      <c r="C35" s="538">
        <v>362</v>
      </c>
      <c r="D35" s="757"/>
      <c r="E35" s="538">
        <v>23112</v>
      </c>
      <c r="F35" s="538">
        <v>11533</v>
      </c>
    </row>
    <row r="36" spans="1:6">
      <c r="A36" s="129" t="s">
        <v>16</v>
      </c>
      <c r="B36" s="538">
        <v>420</v>
      </c>
      <c r="C36" s="538">
        <v>110</v>
      </c>
      <c r="D36" s="757"/>
      <c r="E36" s="538">
        <v>30575</v>
      </c>
      <c r="F36" s="538">
        <v>2904</v>
      </c>
    </row>
    <row r="37" spans="1:6">
      <c r="A37" s="129" t="s">
        <v>36</v>
      </c>
      <c r="B37" s="538">
        <v>384</v>
      </c>
      <c r="C37" s="538">
        <v>231</v>
      </c>
      <c r="D37" s="757"/>
      <c r="E37" s="538">
        <v>27437.761999999999</v>
      </c>
      <c r="F37" s="538">
        <v>6765.7160000000003</v>
      </c>
    </row>
    <row r="38" spans="1:6">
      <c r="A38" s="129" t="s">
        <v>37</v>
      </c>
      <c r="B38" s="538">
        <v>70</v>
      </c>
      <c r="C38" s="538">
        <v>8</v>
      </c>
      <c r="D38" s="757"/>
      <c r="E38" s="538">
        <v>820.14700000000005</v>
      </c>
      <c r="F38" s="538">
        <v>106</v>
      </c>
    </row>
    <row r="39" spans="1:6">
      <c r="A39" s="129" t="s">
        <v>38</v>
      </c>
      <c r="B39" s="538">
        <v>2640</v>
      </c>
      <c r="C39" s="538">
        <v>178</v>
      </c>
      <c r="D39" s="757"/>
      <c r="E39" s="538">
        <v>166667.74100000004</v>
      </c>
      <c r="F39" s="538">
        <v>4749.4210000000003</v>
      </c>
    </row>
    <row r="40" spans="1:6">
      <c r="A40" s="129" t="s">
        <v>39</v>
      </c>
      <c r="B40" s="538">
        <v>1325</v>
      </c>
      <c r="C40" s="538">
        <v>993</v>
      </c>
      <c r="D40" s="757"/>
      <c r="E40" s="538">
        <v>103292.14</v>
      </c>
      <c r="F40" s="538">
        <v>24733.847999999998</v>
      </c>
    </row>
    <row r="41" spans="1:6">
      <c r="A41" s="129" t="s">
        <v>41</v>
      </c>
      <c r="B41" s="538">
        <v>1858</v>
      </c>
      <c r="C41" s="538">
        <v>1913</v>
      </c>
      <c r="D41" s="757"/>
      <c r="E41" s="538">
        <v>32819.345000000001</v>
      </c>
      <c r="F41" s="538">
        <v>25941.857999999997</v>
      </c>
    </row>
    <row r="42" spans="1:6">
      <c r="A42" s="129" t="s">
        <v>40</v>
      </c>
      <c r="B42" s="538">
        <v>1635</v>
      </c>
      <c r="C42" s="538">
        <v>2121</v>
      </c>
      <c r="D42" s="757"/>
      <c r="E42" s="538">
        <v>82076.817999999999</v>
      </c>
      <c r="F42" s="538">
        <v>67195.241999999998</v>
      </c>
    </row>
    <row r="43" spans="1:6" ht="12" thickBot="1">
      <c r="A43" s="552" t="s">
        <v>75</v>
      </c>
      <c r="B43" s="553">
        <v>23994</v>
      </c>
      <c r="C43" s="553">
        <v>25230</v>
      </c>
      <c r="D43" s="553"/>
      <c r="E43" s="553">
        <v>2114649.27066109</v>
      </c>
      <c r="F43" s="553">
        <v>1295822.5518257718</v>
      </c>
    </row>
    <row r="44" spans="1:6" ht="12" thickTop="1"/>
  </sheetData>
  <mergeCells count="1">
    <mergeCell ref="B4:D4"/>
  </mergeCells>
  <pageMargins left="0.70866141732283472" right="0.70866141732283472" top="1.1417322834645669" bottom="0.74803149606299213" header="0.51181102362204722" footer="0.31496062992125984"/>
  <pageSetup paperSize="9" firstPageNumber="81" orientation="portrait" useFirstPageNumber="1" r:id="rId1"/>
  <headerFooter>
    <oddHeader xml:space="preserve">&amp;C&amp;"Times New Roman,Bold"&amp;12 8.2 LÍFEYRISÞEGAR OG LÍFEYRISGREIÐSLUR ÁRIÐ 2009
</oddHeader>
    <oddFooter>&amp;R&amp;"Times New Roman,Regular"&amp;10&amp;P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E51"/>
  <sheetViews>
    <sheetView view="pageBreakPreview" zoomScaleNormal="100" zoomScaleSheetLayoutView="100" workbookViewId="0">
      <selection activeCell="A4" sqref="A4"/>
    </sheetView>
  </sheetViews>
  <sheetFormatPr defaultRowHeight="11.25"/>
  <cols>
    <col min="1" max="1" width="36.5703125" style="785" customWidth="1"/>
    <col min="2" max="2" width="14" style="785" customWidth="1"/>
    <col min="3" max="3" width="9.85546875" style="785" customWidth="1"/>
    <col min="4" max="4" width="11" style="785" customWidth="1"/>
    <col min="5" max="5" width="11.7109375" style="785" customWidth="1"/>
    <col min="6" max="16384" width="9.140625" style="785"/>
  </cols>
  <sheetData>
    <row r="1" spans="1:5">
      <c r="A1" s="781" t="s">
        <v>616</v>
      </c>
    </row>
    <row r="2" spans="1:5">
      <c r="A2" s="781" t="s">
        <v>617</v>
      </c>
    </row>
    <row r="4" spans="1:5">
      <c r="A4" s="679" t="s">
        <v>605</v>
      </c>
      <c r="B4" s="990" t="s">
        <v>606</v>
      </c>
      <c r="C4" s="990"/>
      <c r="D4" s="990" t="s">
        <v>607</v>
      </c>
      <c r="E4" s="990"/>
    </row>
    <row r="5" spans="1:5">
      <c r="A5" s="770"/>
      <c r="B5" s="552" t="s">
        <v>603</v>
      </c>
      <c r="C5" s="552" t="s">
        <v>604</v>
      </c>
      <c r="D5" s="552" t="s">
        <v>603</v>
      </c>
      <c r="E5" s="552" t="s">
        <v>604</v>
      </c>
    </row>
    <row r="6" spans="1:5">
      <c r="A6" s="784" t="s">
        <v>5</v>
      </c>
      <c r="B6" s="782">
        <v>5325</v>
      </c>
      <c r="C6" s="782">
        <v>3303</v>
      </c>
      <c r="D6" s="782">
        <v>2004995.129</v>
      </c>
      <c r="E6" s="782">
        <v>678687.9360000001</v>
      </c>
    </row>
    <row r="7" spans="1:5">
      <c r="A7" s="784" t="s">
        <v>6</v>
      </c>
      <c r="B7" s="782">
        <v>499</v>
      </c>
      <c r="C7" s="782">
        <v>36</v>
      </c>
      <c r="D7" s="782">
        <v>839983</v>
      </c>
      <c r="E7" s="782">
        <v>27124</v>
      </c>
    </row>
    <row r="8" spans="1:5">
      <c r="A8" s="784" t="s">
        <v>7</v>
      </c>
      <c r="B8" s="782">
        <v>17</v>
      </c>
      <c r="C8" s="782">
        <v>39</v>
      </c>
      <c r="D8" s="782">
        <v>9763.7039999999997</v>
      </c>
      <c r="E8" s="782">
        <v>19284.430848</v>
      </c>
    </row>
    <row r="9" spans="1:5" s="794" customFormat="1">
      <c r="A9" s="784" t="s">
        <v>9</v>
      </c>
      <c r="B9" s="782">
        <v>0</v>
      </c>
      <c r="C9" s="782">
        <v>0</v>
      </c>
      <c r="D9" s="782">
        <v>0</v>
      </c>
      <c r="E9" s="782">
        <v>0</v>
      </c>
    </row>
    <row r="10" spans="1:5">
      <c r="A10" s="784" t="s">
        <v>10</v>
      </c>
      <c r="B10" s="782">
        <v>50</v>
      </c>
      <c r="C10" s="782">
        <v>105</v>
      </c>
      <c r="D10" s="782">
        <v>21009.760464200001</v>
      </c>
      <c r="E10" s="782">
        <v>36597.570102500002</v>
      </c>
    </row>
    <row r="11" spans="1:5" s="794" customFormat="1">
      <c r="A11" s="784" t="s">
        <v>8</v>
      </c>
      <c r="B11" s="782">
        <v>0</v>
      </c>
      <c r="C11" s="782">
        <v>0</v>
      </c>
      <c r="D11" s="782">
        <v>0</v>
      </c>
      <c r="E11" s="782">
        <v>0</v>
      </c>
    </row>
    <row r="12" spans="1:5" s="794" customFormat="1">
      <c r="A12" s="784" t="s">
        <v>598</v>
      </c>
      <c r="B12" s="782">
        <v>0</v>
      </c>
      <c r="C12" s="782">
        <v>0</v>
      </c>
      <c r="D12" s="782">
        <v>0</v>
      </c>
      <c r="E12" s="782">
        <v>0</v>
      </c>
    </row>
    <row r="13" spans="1:5">
      <c r="A13" s="784" t="s">
        <v>12</v>
      </c>
      <c r="B13" s="782">
        <v>7723</v>
      </c>
      <c r="C13" s="782">
        <v>6522</v>
      </c>
      <c r="D13" s="782">
        <v>2004036.3748999999</v>
      </c>
      <c r="E13" s="782">
        <v>1185626.4130000002</v>
      </c>
    </row>
    <row r="14" spans="1:5">
      <c r="A14" s="784" t="s">
        <v>13</v>
      </c>
      <c r="B14" s="782">
        <v>6717</v>
      </c>
      <c r="C14" s="782">
        <v>3393</v>
      </c>
      <c r="D14" s="782">
        <v>1119447.4280000001</v>
      </c>
      <c r="E14" s="782">
        <v>435469.60400000005</v>
      </c>
    </row>
    <row r="15" spans="1:5">
      <c r="A15" s="784" t="s">
        <v>14</v>
      </c>
      <c r="B15" s="782">
        <v>20383</v>
      </c>
      <c r="C15" s="782">
        <v>15819</v>
      </c>
      <c r="D15" s="782">
        <v>6600897.5522699999</v>
      </c>
      <c r="E15" s="782">
        <v>3040351.9248599997</v>
      </c>
    </row>
    <row r="16" spans="1:5">
      <c r="A16" s="784" t="s">
        <v>15</v>
      </c>
      <c r="B16" s="782">
        <v>2034</v>
      </c>
      <c r="C16" s="782">
        <v>933</v>
      </c>
      <c r="D16" s="782">
        <v>418977.62099999998</v>
      </c>
      <c r="E16" s="782">
        <v>131503.40600000002</v>
      </c>
    </row>
    <row r="17" spans="1:5">
      <c r="A17" s="784" t="s">
        <v>17</v>
      </c>
      <c r="B17" s="782">
        <v>12</v>
      </c>
      <c r="C17" s="782">
        <v>45</v>
      </c>
      <c r="D17" s="782">
        <v>5064.3473999999997</v>
      </c>
      <c r="E17" s="782">
        <v>12339.4274</v>
      </c>
    </row>
    <row r="18" spans="1:5">
      <c r="A18" s="784" t="s">
        <v>19</v>
      </c>
      <c r="B18" s="782">
        <v>1824</v>
      </c>
      <c r="C18" s="782">
        <v>1046</v>
      </c>
      <c r="D18" s="782">
        <v>267751</v>
      </c>
      <c r="E18" s="782">
        <v>127248</v>
      </c>
    </row>
    <row r="19" spans="1:5">
      <c r="A19" s="784" t="s">
        <v>18</v>
      </c>
      <c r="B19" s="782">
        <v>1085</v>
      </c>
      <c r="C19" s="782">
        <v>1679</v>
      </c>
      <c r="D19" s="782">
        <v>732940.7226043999</v>
      </c>
      <c r="E19" s="782">
        <v>763903.66272616002</v>
      </c>
    </row>
    <row r="20" spans="1:5" s="794" customFormat="1">
      <c r="A20" s="784" t="s">
        <v>599</v>
      </c>
      <c r="B20" s="782">
        <v>0</v>
      </c>
      <c r="C20" s="782">
        <v>0</v>
      </c>
      <c r="D20" s="782">
        <v>0</v>
      </c>
      <c r="E20" s="782">
        <v>0</v>
      </c>
    </row>
    <row r="21" spans="1:5">
      <c r="A21" s="784" t="s">
        <v>21</v>
      </c>
      <c r="B21" s="782">
        <v>9</v>
      </c>
      <c r="C21" s="782">
        <v>519</v>
      </c>
      <c r="D21" s="782">
        <v>5405.555868182003</v>
      </c>
      <c r="E21" s="782">
        <v>280736.36213181796</v>
      </c>
    </row>
    <row r="22" spans="1:5">
      <c r="A22" s="784" t="s">
        <v>22</v>
      </c>
      <c r="B22" s="782">
        <v>6</v>
      </c>
      <c r="C22" s="782">
        <v>5</v>
      </c>
      <c r="D22" s="782">
        <v>3208.7159999999999</v>
      </c>
      <c r="E22" s="782">
        <v>2230.4760000000001</v>
      </c>
    </row>
    <row r="23" spans="1:5">
      <c r="A23" s="784" t="s">
        <v>23</v>
      </c>
      <c r="B23" s="782">
        <v>616</v>
      </c>
      <c r="C23" s="782">
        <v>546</v>
      </c>
      <c r="D23" s="782">
        <v>129941.372</v>
      </c>
      <c r="E23" s="782">
        <v>94985.438999999998</v>
      </c>
    </row>
    <row r="24" spans="1:5">
      <c r="A24" s="784" t="s">
        <v>24</v>
      </c>
      <c r="B24" s="782">
        <v>67</v>
      </c>
      <c r="C24" s="782">
        <v>97</v>
      </c>
      <c r="D24" s="782">
        <v>24677.488810000006</v>
      </c>
      <c r="E24" s="782">
        <v>38733.771676999997</v>
      </c>
    </row>
    <row r="25" spans="1:5">
      <c r="A25" s="784" t="s">
        <v>25</v>
      </c>
      <c r="B25" s="782">
        <v>19</v>
      </c>
      <c r="C25" s="782">
        <v>115</v>
      </c>
      <c r="D25" s="782">
        <v>15948.653562612802</v>
      </c>
      <c r="E25" s="782">
        <v>71217.210817728017</v>
      </c>
    </row>
    <row r="26" spans="1:5">
      <c r="A26" s="784" t="s">
        <v>26</v>
      </c>
      <c r="B26" s="782">
        <v>10</v>
      </c>
      <c r="C26" s="782">
        <v>11</v>
      </c>
      <c r="D26" s="782">
        <v>19969.934808000002</v>
      </c>
      <c r="E26" s="782">
        <v>11958.6495096</v>
      </c>
    </row>
    <row r="27" spans="1:5">
      <c r="A27" s="784" t="s">
        <v>27</v>
      </c>
      <c r="B27" s="782">
        <v>20</v>
      </c>
      <c r="C27" s="782">
        <v>126</v>
      </c>
      <c r="D27" s="782">
        <v>11009.174000000001</v>
      </c>
      <c r="E27" s="782">
        <v>52952.353000000003</v>
      </c>
    </row>
    <row r="28" spans="1:5">
      <c r="A28" s="784" t="s">
        <v>29</v>
      </c>
      <c r="B28" s="782">
        <v>9713</v>
      </c>
      <c r="C28" s="782">
        <v>21789</v>
      </c>
      <c r="D28" s="782">
        <v>6440292.4235053509</v>
      </c>
      <c r="E28" s="782">
        <v>11189273.09249465</v>
      </c>
    </row>
    <row r="29" spans="1:5">
      <c r="A29" s="784" t="s">
        <v>28</v>
      </c>
      <c r="B29" s="782">
        <v>246</v>
      </c>
      <c r="C29" s="782">
        <v>583</v>
      </c>
      <c r="D29" s="782">
        <v>123693.45442559998</v>
      </c>
      <c r="E29" s="782">
        <v>274060.70631839999</v>
      </c>
    </row>
    <row r="30" spans="1:5">
      <c r="A30" s="784" t="s">
        <v>30</v>
      </c>
      <c r="B30" s="782">
        <v>7218</v>
      </c>
      <c r="C30" s="782">
        <v>13731</v>
      </c>
      <c r="D30" s="782">
        <v>1727769.9909999997</v>
      </c>
      <c r="E30" s="782">
        <v>3555222.5131199998</v>
      </c>
    </row>
    <row r="31" spans="1:5">
      <c r="A31" s="784" t="s">
        <v>31</v>
      </c>
      <c r="B31" s="782">
        <v>14</v>
      </c>
      <c r="C31" s="782">
        <v>25</v>
      </c>
      <c r="D31" s="782">
        <v>6046.5938999999998</v>
      </c>
      <c r="E31" s="782">
        <v>8040.7893999999997</v>
      </c>
    </row>
    <row r="32" spans="1:5">
      <c r="A32" s="784" t="s">
        <v>32</v>
      </c>
      <c r="B32" s="782">
        <v>118</v>
      </c>
      <c r="C32" s="782">
        <v>52</v>
      </c>
      <c r="D32" s="782">
        <v>28188.933000000001</v>
      </c>
      <c r="E32" s="782">
        <v>9646.4549999999981</v>
      </c>
    </row>
    <row r="33" spans="1:5">
      <c r="A33" s="784" t="s">
        <v>33</v>
      </c>
      <c r="B33" s="782">
        <v>2308</v>
      </c>
      <c r="C33" s="782">
        <v>587</v>
      </c>
      <c r="D33" s="782">
        <v>1717666</v>
      </c>
      <c r="E33" s="782">
        <v>307113</v>
      </c>
    </row>
    <row r="34" spans="1:5">
      <c r="A34" s="784" t="s">
        <v>34</v>
      </c>
      <c r="B34" s="782">
        <v>19599</v>
      </c>
      <c r="C34" s="782">
        <v>26558</v>
      </c>
      <c r="D34" s="782">
        <v>7874845</v>
      </c>
      <c r="E34" s="782">
        <v>7771145</v>
      </c>
    </row>
    <row r="35" spans="1:5">
      <c r="A35" s="784" t="s">
        <v>35</v>
      </c>
      <c r="B35" s="782">
        <v>1742</v>
      </c>
      <c r="C35" s="782">
        <v>1232</v>
      </c>
      <c r="D35" s="782">
        <v>678426</v>
      </c>
      <c r="E35" s="782">
        <v>238538</v>
      </c>
    </row>
    <row r="36" spans="1:5" s="794" customFormat="1">
      <c r="A36" s="784" t="s">
        <v>16</v>
      </c>
      <c r="B36" s="782">
        <v>0</v>
      </c>
      <c r="C36" s="782">
        <v>0</v>
      </c>
      <c r="D36" s="782">
        <v>0</v>
      </c>
      <c r="E36" s="782">
        <v>0</v>
      </c>
    </row>
    <row r="37" spans="1:5">
      <c r="A37" s="784" t="s">
        <v>36</v>
      </c>
      <c r="B37" s="782">
        <v>1249</v>
      </c>
      <c r="C37" s="782">
        <v>693</v>
      </c>
      <c r="D37" s="782">
        <v>726229.76929417509</v>
      </c>
      <c r="E37" s="782">
        <v>145208.24531980001</v>
      </c>
    </row>
    <row r="38" spans="1:5" s="794" customFormat="1">
      <c r="A38" s="784" t="s">
        <v>37</v>
      </c>
      <c r="B38" s="782">
        <v>0</v>
      </c>
      <c r="C38" s="782">
        <v>0</v>
      </c>
      <c r="D38" s="782">
        <v>0</v>
      </c>
      <c r="E38" s="782">
        <v>0</v>
      </c>
    </row>
    <row r="39" spans="1:5">
      <c r="A39" s="784" t="s">
        <v>38</v>
      </c>
      <c r="B39" s="782">
        <v>9429</v>
      </c>
      <c r="C39" s="782">
        <v>827</v>
      </c>
      <c r="D39" s="782">
        <v>3878181.4433000004</v>
      </c>
      <c r="E39" s="782">
        <v>217994.82700000002</v>
      </c>
    </row>
    <row r="40" spans="1:5">
      <c r="A40" s="784" t="s">
        <v>39</v>
      </c>
      <c r="B40" s="782">
        <v>7098</v>
      </c>
      <c r="C40" s="782">
        <v>1856</v>
      </c>
      <c r="D40" s="782">
        <v>3082416.34693</v>
      </c>
      <c r="E40" s="782">
        <v>404917.7255</v>
      </c>
    </row>
    <row r="41" spans="1:5">
      <c r="A41" s="784" t="s">
        <v>41</v>
      </c>
      <c r="B41" s="782">
        <v>7027</v>
      </c>
      <c r="C41" s="782">
        <v>7994</v>
      </c>
      <c r="D41" s="782">
        <v>1826903.0194436321</v>
      </c>
      <c r="E41" s="782">
        <v>1265364.1207860638</v>
      </c>
    </row>
    <row r="42" spans="1:5">
      <c r="A42" s="784" t="s">
        <v>40</v>
      </c>
      <c r="B42" s="782">
        <v>9716</v>
      </c>
      <c r="C42" s="782">
        <v>8255</v>
      </c>
      <c r="D42" s="782">
        <v>2888157.3230999997</v>
      </c>
      <c r="E42" s="782">
        <v>1529916.4518000002</v>
      </c>
    </row>
    <row r="43" spans="1:5" ht="12" thickBot="1">
      <c r="B43" s="553">
        <v>121893</v>
      </c>
      <c r="C43" s="553">
        <v>118521</v>
      </c>
      <c r="D43" s="553">
        <v>45233843.832586147</v>
      </c>
      <c r="E43" s="553">
        <v>33927391.563811719</v>
      </c>
    </row>
    <row r="44" spans="1:5" ht="12" thickTop="1">
      <c r="D44" s="772"/>
      <c r="E44" s="772"/>
    </row>
    <row r="45" spans="1:5">
      <c r="D45" s="772"/>
      <c r="E45" s="772"/>
    </row>
    <row r="46" spans="1:5">
      <c r="D46" s="772"/>
      <c r="E46" s="772"/>
    </row>
    <row r="47" spans="1:5">
      <c r="D47" s="772"/>
      <c r="E47" s="772"/>
    </row>
    <row r="48" spans="1:5">
      <c r="D48" s="772"/>
      <c r="E48" s="772"/>
    </row>
    <row r="49" spans="4:5">
      <c r="D49" s="772"/>
      <c r="E49" s="772"/>
    </row>
    <row r="50" spans="4:5">
      <c r="D50" s="772"/>
      <c r="E50" s="772"/>
    </row>
    <row r="51" spans="4:5">
      <c r="D51" s="772"/>
      <c r="E51" s="772"/>
    </row>
  </sheetData>
  <mergeCells count="2">
    <mergeCell ref="D4:E4"/>
    <mergeCell ref="B4:C4"/>
  </mergeCells>
  <pageMargins left="0.70866141732283472" right="0.70866141732283472" top="1.1417322834645669" bottom="0.74803149606299213" header="0.51181102362204722" footer="0.31496062992125984"/>
  <pageSetup paperSize="9" firstPageNumber="82" orientation="portrait" useFirstPageNumber="1" r:id="rId1"/>
  <headerFooter>
    <oddHeader xml:space="preserve">&amp;C&amp;"Times New Roman,Bold"&amp;12 8.3 IÐGJALDAGREIÐSLUR ÁRIÐ 2009
</oddHeader>
    <oddFooter>&amp;R&amp;"Times New Roman,Regular"&amp;10&amp;P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2:J44"/>
  <sheetViews>
    <sheetView tabSelected="1" view="pageBreakPreview" zoomScaleNormal="100" zoomScaleSheetLayoutView="100" workbookViewId="0">
      <selection activeCell="L20" sqref="L20"/>
    </sheetView>
  </sheetViews>
  <sheetFormatPr defaultRowHeight="11.25"/>
  <cols>
    <col min="1" max="1" width="25.42578125" style="779" customWidth="1"/>
    <col min="2" max="2" width="9.28515625" style="779" bestFit="1" customWidth="1"/>
    <col min="3" max="3" width="9.7109375" style="779" customWidth="1"/>
    <col min="4" max="4" width="2.7109375" style="779" customWidth="1"/>
    <col min="5" max="5" width="7.28515625" style="779" customWidth="1"/>
    <col min="6" max="6" width="8.5703125" style="779" customWidth="1"/>
    <col min="7" max="7" width="8.28515625" style="779" customWidth="1"/>
    <col min="8" max="8" width="7.28515625" style="779" customWidth="1"/>
    <col min="9" max="9" width="2.28515625" style="779" customWidth="1"/>
    <col min="10" max="10" width="10.85546875" style="779" bestFit="1" customWidth="1"/>
    <col min="11" max="16384" width="9.140625" style="779"/>
  </cols>
  <sheetData>
    <row r="2" spans="1:10">
      <c r="A2" s="779" t="s">
        <v>750</v>
      </c>
    </row>
    <row r="4" spans="1:10">
      <c r="E4" s="991" t="s">
        <v>758</v>
      </c>
      <c r="F4" s="991"/>
      <c r="G4" s="991"/>
      <c r="H4" s="991"/>
      <c r="I4" s="751"/>
      <c r="J4" s="991" t="s">
        <v>577</v>
      </c>
    </row>
    <row r="5" spans="1:10">
      <c r="E5" s="991"/>
      <c r="F5" s="991"/>
      <c r="G5" s="991"/>
      <c r="H5" s="991"/>
      <c r="I5" s="751"/>
      <c r="J5" s="991"/>
    </row>
    <row r="6" spans="1:10" ht="21">
      <c r="A6" s="758" t="s">
        <v>597</v>
      </c>
      <c r="B6" s="768" t="s">
        <v>748</v>
      </c>
      <c r="C6" s="768" t="s">
        <v>749</v>
      </c>
      <c r="D6" s="795"/>
      <c r="E6" s="768" t="s">
        <v>759</v>
      </c>
      <c r="F6" s="768" t="s">
        <v>760</v>
      </c>
      <c r="G6" s="768" t="s">
        <v>761</v>
      </c>
      <c r="H6" s="768" t="s">
        <v>762</v>
      </c>
      <c r="I6" s="793"/>
      <c r="J6" s="768"/>
    </row>
    <row r="7" spans="1:10">
      <c r="A7" s="762" t="s">
        <v>5</v>
      </c>
      <c r="B7" s="780">
        <v>8628</v>
      </c>
      <c r="C7" s="780">
        <v>6540</v>
      </c>
      <c r="D7" s="747"/>
      <c r="E7" s="780">
        <v>411</v>
      </c>
      <c r="F7" s="780">
        <v>58</v>
      </c>
      <c r="G7" s="780">
        <v>96</v>
      </c>
      <c r="H7" s="780">
        <v>36</v>
      </c>
      <c r="I7" s="780"/>
      <c r="J7" s="783">
        <v>15769</v>
      </c>
    </row>
    <row r="8" spans="1:10">
      <c r="A8" s="762" t="s">
        <v>6</v>
      </c>
      <c r="B8" s="780">
        <v>535</v>
      </c>
      <c r="C8" s="780">
        <v>116</v>
      </c>
      <c r="D8" s="747"/>
      <c r="E8" s="780">
        <v>95</v>
      </c>
      <c r="F8" s="780">
        <v>11</v>
      </c>
      <c r="G8" s="780">
        <v>24</v>
      </c>
      <c r="H8" s="780">
        <v>14</v>
      </c>
      <c r="I8" s="780"/>
      <c r="J8" s="783">
        <v>795</v>
      </c>
    </row>
    <row r="9" spans="1:10">
      <c r="A9" s="762" t="s">
        <v>7</v>
      </c>
      <c r="B9" s="780">
        <v>56</v>
      </c>
      <c r="C9" s="780">
        <v>175</v>
      </c>
      <c r="D9" s="747"/>
      <c r="E9" s="780">
        <v>83</v>
      </c>
      <c r="F9" s="780">
        <v>9</v>
      </c>
      <c r="G9" s="780">
        <v>26</v>
      </c>
      <c r="H9" s="780">
        <v>1</v>
      </c>
      <c r="I9" s="780"/>
      <c r="J9" s="783">
        <v>350</v>
      </c>
    </row>
    <row r="10" spans="1:10">
      <c r="A10" s="762" t="s">
        <v>768</v>
      </c>
      <c r="B10" s="780">
        <v>0</v>
      </c>
      <c r="C10" s="780">
        <v>317</v>
      </c>
      <c r="D10" s="747"/>
      <c r="E10" s="780">
        <v>181</v>
      </c>
      <c r="F10" s="780">
        <v>5</v>
      </c>
      <c r="G10" s="780">
        <v>43</v>
      </c>
      <c r="H10" s="780">
        <v>0</v>
      </c>
      <c r="I10" s="780"/>
      <c r="J10" s="783">
        <v>546</v>
      </c>
    </row>
    <row r="11" spans="1:10">
      <c r="A11" s="762" t="s">
        <v>788</v>
      </c>
      <c r="B11" s="780">
        <v>155</v>
      </c>
      <c r="C11" s="780">
        <v>870</v>
      </c>
      <c r="D11" s="747"/>
      <c r="E11" s="780">
        <v>189</v>
      </c>
      <c r="F11" s="780">
        <v>17</v>
      </c>
      <c r="G11" s="780">
        <v>51</v>
      </c>
      <c r="H11" s="780">
        <v>2</v>
      </c>
      <c r="I11" s="780"/>
      <c r="J11" s="783">
        <v>1284</v>
      </c>
    </row>
    <row r="12" spans="1:10">
      <c r="A12" s="762" t="s">
        <v>127</v>
      </c>
      <c r="B12" s="780">
        <v>0</v>
      </c>
      <c r="C12" s="780">
        <v>3755</v>
      </c>
      <c r="D12" s="747"/>
      <c r="E12" s="780">
        <v>163</v>
      </c>
      <c r="F12" s="780">
        <v>33</v>
      </c>
      <c r="G12" s="780">
        <v>6</v>
      </c>
      <c r="H12" s="780">
        <v>0</v>
      </c>
      <c r="I12" s="780"/>
      <c r="J12" s="783">
        <v>3957</v>
      </c>
    </row>
    <row r="13" spans="1:10">
      <c r="A13" s="762" t="s">
        <v>789</v>
      </c>
      <c r="B13" s="780">
        <v>0</v>
      </c>
      <c r="C13" s="780">
        <v>190</v>
      </c>
      <c r="D13" s="747"/>
      <c r="E13" s="780">
        <v>121</v>
      </c>
      <c r="F13" s="780">
        <v>8</v>
      </c>
      <c r="G13" s="780">
        <v>37</v>
      </c>
      <c r="H13" s="780">
        <v>1</v>
      </c>
      <c r="I13" s="780"/>
      <c r="J13" s="783">
        <v>357</v>
      </c>
    </row>
    <row r="14" spans="1:10">
      <c r="A14" s="762" t="s">
        <v>12</v>
      </c>
      <c r="B14" s="780">
        <v>14245</v>
      </c>
      <c r="C14" s="780">
        <v>50842</v>
      </c>
      <c r="D14" s="747"/>
      <c r="E14" s="780">
        <v>2823</v>
      </c>
      <c r="F14" s="780">
        <v>1203</v>
      </c>
      <c r="G14" s="780">
        <v>514</v>
      </c>
      <c r="H14" s="780">
        <v>303</v>
      </c>
      <c r="I14" s="780"/>
      <c r="J14" s="783">
        <v>69930</v>
      </c>
    </row>
    <row r="15" spans="1:10">
      <c r="A15" s="762" t="s">
        <v>13</v>
      </c>
      <c r="B15" s="780">
        <v>10110</v>
      </c>
      <c r="C15" s="780">
        <v>18594</v>
      </c>
      <c r="D15" s="747"/>
      <c r="E15" s="780">
        <v>205</v>
      </c>
      <c r="F15" s="780">
        <v>207</v>
      </c>
      <c r="G15" s="780">
        <v>88</v>
      </c>
      <c r="H15" s="780">
        <v>60</v>
      </c>
      <c r="I15" s="780"/>
      <c r="J15" s="783">
        <v>29264</v>
      </c>
    </row>
    <row r="16" spans="1:10">
      <c r="A16" s="762" t="s">
        <v>14</v>
      </c>
      <c r="B16" s="780">
        <v>36202</v>
      </c>
      <c r="C16" s="780">
        <v>130264</v>
      </c>
      <c r="D16" s="747"/>
      <c r="E16" s="780">
        <v>8469</v>
      </c>
      <c r="F16" s="780">
        <v>3082</v>
      </c>
      <c r="G16" s="780">
        <v>1548</v>
      </c>
      <c r="H16" s="780">
        <v>851</v>
      </c>
      <c r="I16" s="780"/>
      <c r="J16" s="783">
        <v>180416</v>
      </c>
    </row>
    <row r="17" spans="1:10">
      <c r="A17" s="762" t="s">
        <v>15</v>
      </c>
      <c r="B17" s="780">
        <v>2967</v>
      </c>
      <c r="C17" s="780">
        <v>3072</v>
      </c>
      <c r="D17" s="747"/>
      <c r="E17" s="780">
        <v>8</v>
      </c>
      <c r="F17" s="780">
        <v>49</v>
      </c>
      <c r="G17" s="780">
        <v>16</v>
      </c>
      <c r="H17" s="780">
        <v>1</v>
      </c>
      <c r="I17" s="780"/>
      <c r="J17" s="783">
        <v>6113</v>
      </c>
    </row>
    <row r="18" spans="1:10">
      <c r="A18" s="762" t="s">
        <v>755</v>
      </c>
      <c r="B18" s="780">
        <v>57</v>
      </c>
      <c r="C18" s="780">
        <v>608</v>
      </c>
      <c r="D18" s="747"/>
      <c r="E18" s="780">
        <v>150</v>
      </c>
      <c r="F18" s="780">
        <v>22</v>
      </c>
      <c r="G18" s="780">
        <v>32</v>
      </c>
      <c r="H18" s="780">
        <v>1</v>
      </c>
      <c r="I18" s="780"/>
      <c r="J18" s="783">
        <v>870</v>
      </c>
    </row>
    <row r="19" spans="1:10">
      <c r="A19" s="762" t="s">
        <v>19</v>
      </c>
      <c r="B19" s="780">
        <v>2870</v>
      </c>
      <c r="C19" s="780">
        <v>5473</v>
      </c>
      <c r="D19" s="747"/>
      <c r="E19" s="780">
        <v>2769</v>
      </c>
      <c r="F19" s="780">
        <v>278</v>
      </c>
      <c r="G19" s="780">
        <v>781</v>
      </c>
      <c r="H19" s="780">
        <v>46</v>
      </c>
      <c r="I19" s="780"/>
      <c r="J19" s="783">
        <v>12217</v>
      </c>
    </row>
    <row r="20" spans="1:10">
      <c r="A20" s="762" t="s">
        <v>18</v>
      </c>
      <c r="B20" s="780">
        <v>2764</v>
      </c>
      <c r="C20" s="780">
        <v>5453</v>
      </c>
      <c r="D20" s="747"/>
      <c r="E20" s="780">
        <v>538</v>
      </c>
      <c r="F20" s="780">
        <v>109</v>
      </c>
      <c r="G20" s="780">
        <v>128</v>
      </c>
      <c r="H20" s="780">
        <v>18</v>
      </c>
      <c r="I20" s="780"/>
      <c r="J20" s="783">
        <v>9010</v>
      </c>
    </row>
    <row r="21" spans="1:10">
      <c r="A21" s="762" t="s">
        <v>756</v>
      </c>
      <c r="B21" s="780">
        <v>0</v>
      </c>
      <c r="C21" s="780">
        <v>0</v>
      </c>
      <c r="D21" s="747"/>
      <c r="E21" s="780">
        <v>4</v>
      </c>
      <c r="F21" s="780">
        <v>0</v>
      </c>
      <c r="G21" s="780">
        <v>4</v>
      </c>
      <c r="H21" s="780">
        <v>0</v>
      </c>
      <c r="I21" s="780"/>
      <c r="J21" s="783">
        <v>8</v>
      </c>
    </row>
    <row r="22" spans="1:10">
      <c r="A22" s="762" t="s">
        <v>21</v>
      </c>
      <c r="B22" s="780">
        <v>528</v>
      </c>
      <c r="C22" s="780">
        <v>1809</v>
      </c>
      <c r="D22" s="747"/>
      <c r="E22" s="780">
        <v>592</v>
      </c>
      <c r="F22" s="780">
        <v>93</v>
      </c>
      <c r="G22" s="780">
        <v>32</v>
      </c>
      <c r="H22" s="780">
        <v>14</v>
      </c>
      <c r="I22" s="780"/>
      <c r="J22" s="783">
        <v>3068</v>
      </c>
    </row>
    <row r="23" spans="1:10">
      <c r="A23" s="762" t="s">
        <v>22</v>
      </c>
      <c r="B23" s="780">
        <v>11</v>
      </c>
      <c r="C23" s="780">
        <v>144</v>
      </c>
      <c r="D23" s="747"/>
      <c r="E23" s="780">
        <v>35</v>
      </c>
      <c r="F23" s="780">
        <v>7</v>
      </c>
      <c r="G23" s="780">
        <v>15</v>
      </c>
      <c r="H23" s="780">
        <v>0</v>
      </c>
      <c r="I23" s="780"/>
      <c r="J23" s="783">
        <v>212</v>
      </c>
    </row>
    <row r="24" spans="1:10">
      <c r="A24" s="762" t="s">
        <v>23</v>
      </c>
      <c r="B24" s="780">
        <v>1162</v>
      </c>
      <c r="C24" s="780">
        <v>6693</v>
      </c>
      <c r="D24" s="747"/>
      <c r="E24" s="780">
        <v>298</v>
      </c>
      <c r="F24" s="780">
        <v>102</v>
      </c>
      <c r="G24" s="780">
        <v>33</v>
      </c>
      <c r="H24" s="780">
        <v>20</v>
      </c>
      <c r="I24" s="780"/>
      <c r="J24" s="783">
        <v>8308</v>
      </c>
    </row>
    <row r="25" spans="1:10">
      <c r="A25" s="762" t="s">
        <v>754</v>
      </c>
      <c r="B25" s="780">
        <v>164</v>
      </c>
      <c r="C25" s="780">
        <v>476</v>
      </c>
      <c r="D25" s="747"/>
      <c r="E25" s="780">
        <v>233</v>
      </c>
      <c r="F25" s="780">
        <v>31</v>
      </c>
      <c r="G25" s="780">
        <v>51</v>
      </c>
      <c r="H25" s="780">
        <v>1</v>
      </c>
      <c r="I25" s="780"/>
      <c r="J25" s="783">
        <v>956</v>
      </c>
    </row>
    <row r="26" spans="1:10">
      <c r="A26" s="762" t="s">
        <v>753</v>
      </c>
      <c r="B26" s="780">
        <v>134</v>
      </c>
      <c r="C26" s="780">
        <v>212</v>
      </c>
      <c r="D26" s="747"/>
      <c r="E26" s="780">
        <v>167</v>
      </c>
      <c r="F26" s="780">
        <v>18</v>
      </c>
      <c r="G26" s="780">
        <v>34</v>
      </c>
      <c r="H26" s="780">
        <v>3</v>
      </c>
      <c r="I26" s="780"/>
      <c r="J26" s="783">
        <v>568</v>
      </c>
    </row>
    <row r="27" spans="1:10">
      <c r="A27" s="762" t="s">
        <v>751</v>
      </c>
      <c r="B27" s="780">
        <v>21</v>
      </c>
      <c r="C27" s="780">
        <v>226</v>
      </c>
      <c r="D27" s="747"/>
      <c r="E27" s="780">
        <v>50</v>
      </c>
      <c r="F27" s="780">
        <v>16</v>
      </c>
      <c r="G27" s="780">
        <v>13</v>
      </c>
      <c r="H27" s="780">
        <v>3</v>
      </c>
      <c r="I27" s="780"/>
      <c r="J27" s="783">
        <v>329</v>
      </c>
    </row>
    <row r="28" spans="1:10">
      <c r="A28" s="762" t="s">
        <v>752</v>
      </c>
      <c r="B28" s="780">
        <v>146</v>
      </c>
      <c r="C28" s="780">
        <v>670</v>
      </c>
      <c r="D28" s="747"/>
      <c r="E28" s="780">
        <v>160</v>
      </c>
      <c r="F28" s="780">
        <v>25</v>
      </c>
      <c r="G28" s="780">
        <v>43</v>
      </c>
      <c r="H28" s="780">
        <v>0</v>
      </c>
      <c r="I28" s="780"/>
      <c r="J28" s="783">
        <v>1044</v>
      </c>
    </row>
    <row r="29" spans="1:10">
      <c r="A29" s="762" t="s">
        <v>528</v>
      </c>
      <c r="B29" s="780">
        <v>31502</v>
      </c>
      <c r="C29" s="780">
        <v>42339</v>
      </c>
      <c r="D29" s="747"/>
      <c r="E29" s="780">
        <v>9198</v>
      </c>
      <c r="F29" s="780">
        <v>1611</v>
      </c>
      <c r="G29" s="780">
        <v>2396</v>
      </c>
      <c r="H29" s="780">
        <v>672</v>
      </c>
      <c r="I29" s="780"/>
      <c r="J29" s="783">
        <v>87718</v>
      </c>
    </row>
    <row r="30" spans="1:10">
      <c r="A30" s="762" t="s">
        <v>735</v>
      </c>
      <c r="B30" s="780">
        <v>829</v>
      </c>
      <c r="C30" s="780">
        <v>1691</v>
      </c>
      <c r="D30" s="747"/>
      <c r="E30" s="780">
        <v>1310</v>
      </c>
      <c r="F30" s="780">
        <v>176</v>
      </c>
      <c r="G30" s="780">
        <v>366</v>
      </c>
      <c r="H30" s="780">
        <v>21</v>
      </c>
      <c r="I30" s="780"/>
      <c r="J30" s="783">
        <v>4393</v>
      </c>
    </row>
    <row r="31" spans="1:10">
      <c r="A31" s="762" t="s">
        <v>438</v>
      </c>
      <c r="B31" s="780">
        <v>20949</v>
      </c>
      <c r="C31" s="780">
        <v>36660</v>
      </c>
      <c r="D31" s="747"/>
      <c r="E31" s="780">
        <v>716</v>
      </c>
      <c r="F31" s="780">
        <v>402</v>
      </c>
      <c r="G31" s="780">
        <v>85</v>
      </c>
      <c r="H31" s="780">
        <v>259</v>
      </c>
      <c r="I31" s="780"/>
      <c r="J31" s="783">
        <v>59071</v>
      </c>
    </row>
    <row r="32" spans="1:10">
      <c r="A32" s="762" t="s">
        <v>757</v>
      </c>
      <c r="B32" s="780">
        <v>39</v>
      </c>
      <c r="C32" s="780">
        <v>659</v>
      </c>
      <c r="D32" s="747"/>
      <c r="E32" s="780">
        <v>130</v>
      </c>
      <c r="F32" s="780">
        <v>27</v>
      </c>
      <c r="G32" s="780">
        <v>34</v>
      </c>
      <c r="H32" s="780">
        <v>2</v>
      </c>
      <c r="I32" s="780"/>
      <c r="J32" s="783">
        <v>891</v>
      </c>
    </row>
    <row r="33" spans="1:10">
      <c r="A33" s="762" t="s">
        <v>741</v>
      </c>
      <c r="B33" s="780">
        <v>170</v>
      </c>
      <c r="C33" s="780">
        <v>89</v>
      </c>
      <c r="D33" s="747"/>
      <c r="E33" s="780">
        <v>0</v>
      </c>
      <c r="F33" s="780">
        <v>3</v>
      </c>
      <c r="G33" s="780">
        <v>0</v>
      </c>
      <c r="H33" s="780">
        <v>0</v>
      </c>
      <c r="I33" s="780"/>
      <c r="J33" s="783">
        <v>262</v>
      </c>
    </row>
    <row r="34" spans="1:10">
      <c r="A34" s="762" t="s">
        <v>33</v>
      </c>
      <c r="B34" s="780">
        <v>2895</v>
      </c>
      <c r="C34" s="780">
        <v>747</v>
      </c>
      <c r="D34" s="747"/>
      <c r="E34" s="780">
        <v>156</v>
      </c>
      <c r="F34" s="780">
        <v>11</v>
      </c>
      <c r="G34" s="780">
        <v>52</v>
      </c>
      <c r="H34" s="780">
        <v>16</v>
      </c>
      <c r="I34" s="780"/>
      <c r="J34" s="783">
        <v>3877</v>
      </c>
    </row>
    <row r="35" spans="1:10">
      <c r="A35" s="762" t="s">
        <v>34</v>
      </c>
      <c r="B35" s="780">
        <v>46157</v>
      </c>
      <c r="C35" s="780">
        <v>80325</v>
      </c>
      <c r="D35" s="747"/>
      <c r="E35" s="780">
        <v>5303</v>
      </c>
      <c r="F35" s="780">
        <v>2305</v>
      </c>
      <c r="G35" s="780">
        <v>1186</v>
      </c>
      <c r="H35" s="780">
        <v>554</v>
      </c>
      <c r="I35" s="780"/>
      <c r="J35" s="783">
        <v>135830</v>
      </c>
    </row>
    <row r="36" spans="1:10">
      <c r="A36" s="762" t="s">
        <v>35</v>
      </c>
      <c r="B36" s="780">
        <v>2974</v>
      </c>
      <c r="C36" s="780">
        <v>16886</v>
      </c>
      <c r="D36" s="747"/>
      <c r="E36" s="780">
        <v>790</v>
      </c>
      <c r="F36" s="780">
        <v>419</v>
      </c>
      <c r="G36" s="780">
        <v>220</v>
      </c>
      <c r="H36" s="780">
        <v>104</v>
      </c>
      <c r="I36" s="780"/>
      <c r="J36" s="783">
        <v>21393</v>
      </c>
    </row>
    <row r="37" spans="1:10">
      <c r="A37" s="762" t="s">
        <v>16</v>
      </c>
      <c r="B37" s="780">
        <v>0</v>
      </c>
      <c r="C37" s="780">
        <v>4791</v>
      </c>
      <c r="D37" s="747"/>
      <c r="E37" s="780">
        <v>530</v>
      </c>
      <c r="F37" s="780">
        <v>82</v>
      </c>
      <c r="G37" s="780">
        <v>212</v>
      </c>
      <c r="H37" s="780">
        <v>2</v>
      </c>
      <c r="I37" s="780"/>
      <c r="J37" s="783">
        <v>5617</v>
      </c>
    </row>
    <row r="38" spans="1:10">
      <c r="A38" s="762" t="s">
        <v>36</v>
      </c>
      <c r="B38" s="780">
        <v>1942</v>
      </c>
      <c r="C38" s="780">
        <v>10346</v>
      </c>
      <c r="D38" s="747"/>
      <c r="E38" s="780">
        <v>615</v>
      </c>
      <c r="F38" s="780">
        <v>308</v>
      </c>
      <c r="G38" s="780">
        <v>136</v>
      </c>
      <c r="H38" s="780">
        <v>97</v>
      </c>
      <c r="I38" s="780"/>
      <c r="J38" s="783">
        <v>13444</v>
      </c>
    </row>
    <row r="39" spans="1:10">
      <c r="A39" s="762" t="s">
        <v>37</v>
      </c>
      <c r="B39" s="780">
        <v>0</v>
      </c>
      <c r="C39" s="780">
        <v>66</v>
      </c>
      <c r="D39" s="747"/>
      <c r="E39" s="780">
        <v>78</v>
      </c>
      <c r="F39" s="780">
        <v>2</v>
      </c>
      <c r="G39" s="780">
        <v>45</v>
      </c>
      <c r="H39" s="780">
        <v>0</v>
      </c>
      <c r="I39" s="780"/>
      <c r="J39" s="783">
        <v>191</v>
      </c>
    </row>
    <row r="40" spans="1:10">
      <c r="A40" s="762" t="s">
        <v>38</v>
      </c>
      <c r="B40" s="780">
        <v>10256</v>
      </c>
      <c r="C40" s="780">
        <v>27081</v>
      </c>
      <c r="D40" s="747"/>
      <c r="E40" s="780">
        <v>2818</v>
      </c>
      <c r="F40" s="780">
        <v>717</v>
      </c>
      <c r="G40" s="780">
        <v>1145</v>
      </c>
      <c r="H40" s="780">
        <v>199</v>
      </c>
      <c r="I40" s="780"/>
      <c r="J40" s="783">
        <v>42216</v>
      </c>
    </row>
    <row r="41" spans="1:10">
      <c r="A41" s="762" t="s">
        <v>39</v>
      </c>
      <c r="B41" s="780">
        <v>8954</v>
      </c>
      <c r="C41" s="780">
        <v>38768</v>
      </c>
      <c r="D41" s="747"/>
      <c r="E41" s="780">
        <v>2318</v>
      </c>
      <c r="F41" s="780">
        <v>717</v>
      </c>
      <c r="G41" s="780">
        <v>706</v>
      </c>
      <c r="H41" s="780">
        <v>130</v>
      </c>
      <c r="I41" s="780"/>
      <c r="J41" s="783">
        <v>51593</v>
      </c>
    </row>
    <row r="42" spans="1:10">
      <c r="A42" s="762" t="s">
        <v>41</v>
      </c>
      <c r="B42" s="780">
        <v>15021</v>
      </c>
      <c r="C42" s="780">
        <v>95703</v>
      </c>
      <c r="D42" s="747"/>
      <c r="E42" s="780">
        <v>3771</v>
      </c>
      <c r="F42" s="780">
        <v>858</v>
      </c>
      <c r="G42" s="780">
        <v>645</v>
      </c>
      <c r="H42" s="780">
        <v>217</v>
      </c>
      <c r="I42" s="780"/>
      <c r="J42" s="783">
        <v>116215</v>
      </c>
    </row>
    <row r="43" spans="1:10">
      <c r="A43" s="762" t="s">
        <v>40</v>
      </c>
      <c r="B43" s="780">
        <v>17971</v>
      </c>
      <c r="C43" s="780">
        <v>52726</v>
      </c>
      <c r="D43" s="747"/>
      <c r="E43" s="780">
        <v>3756</v>
      </c>
      <c r="F43" s="780">
        <v>1285</v>
      </c>
      <c r="G43" s="780">
        <v>828</v>
      </c>
      <c r="H43" s="780">
        <v>330</v>
      </c>
      <c r="I43" s="780"/>
      <c r="J43" s="783">
        <v>76896</v>
      </c>
    </row>
    <row r="44" spans="1:10">
      <c r="B44" s="780"/>
      <c r="C44" s="780"/>
      <c r="D44" s="747"/>
      <c r="E44" s="780"/>
      <c r="F44" s="780"/>
      <c r="G44" s="780"/>
      <c r="J44" s="780"/>
    </row>
  </sheetData>
  <mergeCells count="2">
    <mergeCell ref="E4:H5"/>
    <mergeCell ref="J4:J5"/>
  </mergeCells>
  <pageMargins left="0.70866141732283472" right="0.70866141732283472" top="1.1417322834645669" bottom="0.74803149606299213" header="0.51181102362204722" footer="0.31496062992125984"/>
  <pageSetup paperSize="9" scale="93" firstPageNumber="83" orientation="portrait" useFirstPageNumber="1" r:id="rId1"/>
  <headerFooter>
    <oddHeader>&amp;C&amp;"Times New Roman,Bold"&amp;12 8.4. SJÓÐFÉLAGAR OG LÍFEYRISÞEGAR</oddHeader>
    <oddFooter>&amp;R&amp;"Times New Roman,Regular"&amp;10&amp;P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4:J56"/>
  <sheetViews>
    <sheetView view="pageLayout" zoomScaleNormal="100" zoomScaleSheetLayoutView="100" workbookViewId="0">
      <selection activeCell="C13" sqref="C13"/>
    </sheetView>
  </sheetViews>
  <sheetFormatPr defaultRowHeight="12"/>
  <cols>
    <col min="1" max="1" width="3.7109375" style="224" customWidth="1"/>
    <col min="2" max="2" width="2.28515625" style="224" customWidth="1"/>
    <col min="3" max="3" width="40.5703125" style="224" customWidth="1"/>
    <col min="4" max="4" width="4.5703125" style="224" customWidth="1"/>
    <col min="5" max="5" width="10.5703125" style="224" customWidth="1"/>
    <col min="6" max="6" width="3.140625" style="224" customWidth="1"/>
    <col min="7" max="7" width="11.28515625" style="224" customWidth="1"/>
    <col min="8" max="8" width="3.85546875" style="224" customWidth="1"/>
    <col min="9" max="16384" width="9.140625" style="224"/>
  </cols>
  <sheetData>
    <row r="4" spans="1:9">
      <c r="E4" s="575" t="s">
        <v>42</v>
      </c>
      <c r="F4" s="575"/>
      <c r="G4" s="575" t="s">
        <v>42</v>
      </c>
      <c r="I4" s="568" t="s">
        <v>43</v>
      </c>
    </row>
    <row r="5" spans="1:9">
      <c r="E5" s="583" t="s">
        <v>44</v>
      </c>
      <c r="F5" s="583"/>
      <c r="G5" s="583" t="s">
        <v>45</v>
      </c>
      <c r="I5" s="570" t="s">
        <v>46</v>
      </c>
    </row>
    <row r="6" spans="1:9">
      <c r="E6" s="580" t="s">
        <v>47</v>
      </c>
      <c r="F6" s="580"/>
      <c r="G6" s="580" t="s">
        <v>47</v>
      </c>
      <c r="I6" s="571" t="s">
        <v>48</v>
      </c>
    </row>
    <row r="7" spans="1:9">
      <c r="H7" s="585"/>
      <c r="I7" s="585"/>
    </row>
    <row r="8" spans="1:9">
      <c r="A8" s="225">
        <v>1</v>
      </c>
      <c r="C8" s="223" t="s">
        <v>49</v>
      </c>
      <c r="D8" s="225" t="s">
        <v>732</v>
      </c>
      <c r="E8" s="367">
        <v>328470579</v>
      </c>
      <c r="F8" s="218"/>
      <c r="G8" s="218">
        <v>286856302</v>
      </c>
      <c r="H8" s="226"/>
      <c r="I8" s="685">
        <v>0.1450701055192436</v>
      </c>
    </row>
    <row r="9" spans="1:9">
      <c r="A9" s="225">
        <v>2</v>
      </c>
      <c r="C9" s="223" t="s">
        <v>34</v>
      </c>
      <c r="E9" s="367">
        <v>283167253</v>
      </c>
      <c r="F9" s="218"/>
      <c r="G9" s="218">
        <v>248760967</v>
      </c>
      <c r="H9" s="226"/>
      <c r="I9" s="685">
        <v>0.13831062973798458</v>
      </c>
    </row>
    <row r="10" spans="1:9">
      <c r="A10" s="225">
        <v>3</v>
      </c>
      <c r="C10" s="223" t="s">
        <v>14</v>
      </c>
      <c r="E10" s="367">
        <v>227306406</v>
      </c>
      <c r="F10" s="218"/>
      <c r="G10" s="218">
        <v>208942135</v>
      </c>
      <c r="H10" s="226"/>
      <c r="I10" s="685">
        <v>8.789165957359435E-2</v>
      </c>
    </row>
    <row r="11" spans="1:9">
      <c r="A11" s="225">
        <v>4</v>
      </c>
      <c r="C11" s="223" t="s">
        <v>40</v>
      </c>
      <c r="E11" s="367">
        <v>100303114</v>
      </c>
      <c r="F11" s="218"/>
      <c r="G11" s="218">
        <v>95743586</v>
      </c>
      <c r="H11" s="226"/>
      <c r="I11" s="685">
        <v>4.762232323322424E-2</v>
      </c>
    </row>
    <row r="12" spans="1:9">
      <c r="A12" s="225">
        <v>5</v>
      </c>
      <c r="C12" s="223" t="s">
        <v>38</v>
      </c>
      <c r="E12" s="317">
        <v>99207859</v>
      </c>
      <c r="F12" s="218"/>
      <c r="G12" s="218">
        <v>90474233</v>
      </c>
      <c r="H12" s="226"/>
      <c r="I12" s="685">
        <v>9.6531639013728965E-2</v>
      </c>
    </row>
    <row r="13" spans="1:9">
      <c r="A13" s="225">
        <v>6</v>
      </c>
      <c r="C13" s="223" t="s">
        <v>50</v>
      </c>
      <c r="D13" s="572"/>
      <c r="E13" s="317">
        <v>91419877</v>
      </c>
      <c r="F13" s="218"/>
      <c r="G13" s="218">
        <v>83660196</v>
      </c>
      <c r="H13" s="226"/>
      <c r="I13" s="685">
        <v>9.2752388483526849E-2</v>
      </c>
    </row>
    <row r="14" spans="1:9">
      <c r="A14" s="225">
        <v>7</v>
      </c>
      <c r="C14" s="223" t="s">
        <v>770</v>
      </c>
      <c r="D14" s="572"/>
      <c r="E14" s="317">
        <v>79968165</v>
      </c>
      <c r="F14" s="218"/>
      <c r="G14" s="218">
        <v>75936904</v>
      </c>
      <c r="H14" s="226"/>
      <c r="I14" s="685">
        <v>5.3086981265393796E-2</v>
      </c>
    </row>
    <row r="15" spans="1:9">
      <c r="A15" s="225">
        <v>8</v>
      </c>
      <c r="C15" s="223" t="s">
        <v>51</v>
      </c>
      <c r="D15" s="572"/>
      <c r="E15" s="367">
        <v>76866750</v>
      </c>
      <c r="F15" s="218"/>
      <c r="G15" s="218">
        <v>68051848</v>
      </c>
      <c r="H15" s="226"/>
      <c r="I15" s="685">
        <v>0.12953214731214935</v>
      </c>
    </row>
    <row r="16" spans="1:9">
      <c r="A16" s="225">
        <v>9</v>
      </c>
      <c r="C16" s="223" t="s">
        <v>41</v>
      </c>
      <c r="E16" s="367">
        <v>67720289</v>
      </c>
      <c r="F16" s="218"/>
      <c r="G16" s="218">
        <v>58223216</v>
      </c>
      <c r="H16" s="226"/>
      <c r="I16" s="685">
        <v>0.16311488187117651</v>
      </c>
    </row>
    <row r="17" spans="1:9">
      <c r="A17" s="225">
        <v>10</v>
      </c>
      <c r="C17" s="223" t="s">
        <v>52</v>
      </c>
      <c r="D17" s="572"/>
      <c r="E17" s="367">
        <v>58393564.5</v>
      </c>
      <c r="F17" s="218"/>
      <c r="G17" s="218">
        <v>54563437</v>
      </c>
      <c r="H17" s="226"/>
      <c r="I17" s="685">
        <v>7.0195907930066692E-2</v>
      </c>
    </row>
    <row r="18" spans="1:9">
      <c r="A18" s="225">
        <v>11</v>
      </c>
      <c r="C18" s="223" t="s">
        <v>53</v>
      </c>
      <c r="D18" s="225" t="s">
        <v>54</v>
      </c>
      <c r="E18" s="367">
        <v>52493758</v>
      </c>
      <c r="F18" s="218"/>
      <c r="G18" s="218">
        <v>47300619</v>
      </c>
      <c r="H18" s="226"/>
      <c r="I18" s="685">
        <v>0.10979008541093305</v>
      </c>
    </row>
    <row r="19" spans="1:9">
      <c r="A19" s="225">
        <v>12</v>
      </c>
      <c r="C19" s="223" t="s">
        <v>18</v>
      </c>
      <c r="E19" s="367">
        <v>43750270</v>
      </c>
      <c r="F19" s="218"/>
      <c r="G19" s="218">
        <v>39139723</v>
      </c>
      <c r="H19" s="226"/>
      <c r="I19" s="685">
        <v>0.11779718011800955</v>
      </c>
    </row>
    <row r="20" spans="1:9">
      <c r="A20" s="225">
        <v>13</v>
      </c>
      <c r="C20" s="223" t="s">
        <v>55</v>
      </c>
      <c r="D20" s="572" t="s">
        <v>771</v>
      </c>
      <c r="E20" s="367">
        <v>41969670</v>
      </c>
      <c r="F20" s="218"/>
      <c r="G20" s="218">
        <v>33596964</v>
      </c>
      <c r="H20" s="226"/>
      <c r="I20" s="685">
        <v>0.24921019649275444</v>
      </c>
    </row>
    <row r="21" spans="1:9">
      <c r="A21" s="225">
        <v>14</v>
      </c>
      <c r="C21" s="223" t="s">
        <v>33</v>
      </c>
      <c r="E21" s="367">
        <v>31395685</v>
      </c>
      <c r="F21" s="218"/>
      <c r="G21" s="218">
        <v>26964632</v>
      </c>
      <c r="H21" s="226"/>
      <c r="I21" s="685">
        <v>0.16432836910216309</v>
      </c>
    </row>
    <row r="22" spans="1:9">
      <c r="A22" s="225">
        <v>15</v>
      </c>
      <c r="C22" s="223" t="s">
        <v>36</v>
      </c>
      <c r="E22" s="367">
        <v>27461383</v>
      </c>
      <c r="F22" s="218"/>
      <c r="G22" s="218">
        <v>24362486</v>
      </c>
      <c r="H22" s="226"/>
      <c r="I22" s="685">
        <v>0.12719953948870399</v>
      </c>
    </row>
    <row r="23" spans="1:9">
      <c r="A23" s="225">
        <v>16</v>
      </c>
      <c r="C23" s="223" t="s">
        <v>15</v>
      </c>
      <c r="E23" s="367">
        <v>26164962</v>
      </c>
      <c r="F23" s="218"/>
      <c r="G23" s="218">
        <v>26934557</v>
      </c>
      <c r="H23" s="226"/>
      <c r="I23" s="685">
        <v>-2.8572773630544557E-2</v>
      </c>
    </row>
    <row r="24" spans="1:9">
      <c r="A24" s="225">
        <v>17</v>
      </c>
      <c r="C24" s="223" t="s">
        <v>35</v>
      </c>
      <c r="E24" s="367">
        <v>25144296</v>
      </c>
      <c r="F24" s="218"/>
      <c r="G24" s="218">
        <v>22869247</v>
      </c>
      <c r="H24" s="226"/>
      <c r="I24" s="685">
        <v>9.9480713116614661E-2</v>
      </c>
    </row>
    <row r="25" spans="1:9">
      <c r="A25" s="225">
        <v>18</v>
      </c>
      <c r="C25" s="223" t="s">
        <v>19</v>
      </c>
      <c r="E25" s="367">
        <v>21691472</v>
      </c>
      <c r="F25" s="218"/>
      <c r="G25" s="218">
        <v>20319787</v>
      </c>
      <c r="H25" s="226"/>
      <c r="I25" s="685">
        <v>6.7504890676265417E-2</v>
      </c>
    </row>
    <row r="26" spans="1:9">
      <c r="A26" s="225">
        <v>19</v>
      </c>
      <c r="C26" s="223" t="s">
        <v>56</v>
      </c>
      <c r="D26" s="225" t="s">
        <v>54</v>
      </c>
      <c r="E26" s="367">
        <v>21368278</v>
      </c>
      <c r="F26" s="218"/>
      <c r="G26" s="218">
        <v>19626077</v>
      </c>
      <c r="H26" s="226"/>
      <c r="I26" s="685">
        <v>8.8769701657646527E-2</v>
      </c>
    </row>
    <row r="27" spans="1:9">
      <c r="A27" s="225">
        <v>20</v>
      </c>
      <c r="C27" s="223" t="s">
        <v>25</v>
      </c>
      <c r="D27" s="586"/>
      <c r="E27" s="367">
        <v>15418292</v>
      </c>
      <c r="F27" s="218"/>
      <c r="G27" s="218">
        <v>13968831</v>
      </c>
      <c r="H27" s="226"/>
      <c r="I27" s="685">
        <v>0.10376394416970181</v>
      </c>
    </row>
    <row r="28" spans="1:9">
      <c r="A28" s="225">
        <v>21</v>
      </c>
      <c r="C28" s="223" t="s">
        <v>6</v>
      </c>
      <c r="E28" s="367">
        <v>15266670</v>
      </c>
      <c r="F28" s="218"/>
      <c r="G28" s="218">
        <v>13765966</v>
      </c>
      <c r="H28" s="226"/>
      <c r="I28" s="685">
        <v>0.1090155242283759</v>
      </c>
    </row>
    <row r="29" spans="1:9">
      <c r="A29" s="225">
        <v>22</v>
      </c>
      <c r="C29" s="223" t="s">
        <v>57</v>
      </c>
      <c r="D29" s="225" t="s">
        <v>58</v>
      </c>
      <c r="E29" s="367">
        <v>8036097</v>
      </c>
      <c r="F29" s="218"/>
      <c r="G29" s="218">
        <v>8004988</v>
      </c>
      <c r="H29" s="226"/>
      <c r="I29" s="685">
        <v>3.8862019530823133E-3</v>
      </c>
    </row>
    <row r="30" spans="1:9">
      <c r="A30" s="225">
        <v>23</v>
      </c>
      <c r="C30" s="223" t="s">
        <v>24</v>
      </c>
      <c r="D30" s="225" t="s">
        <v>54</v>
      </c>
      <c r="E30" s="218">
        <v>7377907</v>
      </c>
      <c r="F30" s="218"/>
      <c r="G30" s="218">
        <v>6721325</v>
      </c>
      <c r="H30" s="226"/>
      <c r="I30" s="685">
        <v>9.7686393679817574E-2</v>
      </c>
    </row>
    <row r="31" spans="1:9">
      <c r="A31" s="225">
        <v>24</v>
      </c>
      <c r="C31" s="223" t="s">
        <v>59</v>
      </c>
      <c r="D31" s="225" t="s">
        <v>60</v>
      </c>
      <c r="E31" s="367">
        <v>6190282</v>
      </c>
      <c r="F31" s="218"/>
      <c r="G31" s="218">
        <v>6393439</v>
      </c>
      <c r="H31" s="226"/>
      <c r="I31" s="685">
        <v>-3.1775856467857078E-2</v>
      </c>
    </row>
    <row r="32" spans="1:9">
      <c r="A32" s="225">
        <v>25</v>
      </c>
      <c r="C32" s="223" t="s">
        <v>23</v>
      </c>
      <c r="E32" s="367">
        <v>4890971</v>
      </c>
      <c r="F32" s="218"/>
      <c r="G32" s="218">
        <v>4477638</v>
      </c>
      <c r="H32" s="226"/>
      <c r="I32" s="685">
        <v>9.2310499419560044E-2</v>
      </c>
    </row>
    <row r="33" spans="1:9">
      <c r="A33" s="225">
        <v>26</v>
      </c>
      <c r="C33" s="223" t="s">
        <v>61</v>
      </c>
      <c r="D33" s="225" t="s">
        <v>54</v>
      </c>
      <c r="E33" s="367">
        <v>2811094</v>
      </c>
      <c r="F33" s="218"/>
      <c r="G33" s="218">
        <v>2468499</v>
      </c>
      <c r="H33" s="226"/>
      <c r="I33" s="685">
        <v>0.13878676880160778</v>
      </c>
    </row>
    <row r="34" spans="1:9">
      <c r="A34" s="225">
        <v>27</v>
      </c>
      <c r="C34" s="223" t="s">
        <v>62</v>
      </c>
      <c r="D34" s="225" t="s">
        <v>54</v>
      </c>
      <c r="E34" s="367">
        <v>2801216</v>
      </c>
      <c r="F34" s="218"/>
      <c r="G34" s="218">
        <v>2436645</v>
      </c>
      <c r="H34" s="226"/>
      <c r="I34" s="685">
        <v>0.14962007186110404</v>
      </c>
    </row>
    <row r="35" spans="1:9">
      <c r="A35" s="225">
        <v>28</v>
      </c>
      <c r="C35" s="223" t="s">
        <v>32</v>
      </c>
      <c r="D35" s="225"/>
      <c r="E35" s="367">
        <v>2467036</v>
      </c>
      <c r="F35" s="218"/>
      <c r="G35" s="218">
        <v>2300877</v>
      </c>
      <c r="H35" s="226"/>
      <c r="I35" s="685">
        <v>7.2215507391311995E-2</v>
      </c>
    </row>
    <row r="36" spans="1:9">
      <c r="A36" s="225">
        <v>29</v>
      </c>
      <c r="C36" s="223" t="s">
        <v>63</v>
      </c>
      <c r="D36" s="225" t="s">
        <v>54</v>
      </c>
      <c r="E36" s="218">
        <v>1868982</v>
      </c>
      <c r="F36" s="218"/>
      <c r="G36" s="218">
        <v>1773547</v>
      </c>
      <c r="H36" s="226"/>
      <c r="I36" s="685">
        <v>5.3810245795572476E-2</v>
      </c>
    </row>
    <row r="37" spans="1:9">
      <c r="A37" s="225">
        <v>30</v>
      </c>
      <c r="C37" s="223" t="s">
        <v>64</v>
      </c>
      <c r="D37" s="225" t="s">
        <v>54</v>
      </c>
      <c r="E37" s="367">
        <v>922918</v>
      </c>
      <c r="F37" s="218"/>
      <c r="G37" s="218">
        <v>889070</v>
      </c>
      <c r="H37" s="226"/>
      <c r="I37" s="685">
        <v>3.8071242984242026E-2</v>
      </c>
    </row>
    <row r="38" spans="1:9">
      <c r="A38" s="225">
        <v>31</v>
      </c>
      <c r="C38" s="223" t="s">
        <v>65</v>
      </c>
      <c r="D38" s="225" t="s">
        <v>66</v>
      </c>
      <c r="E38" s="367">
        <v>807003</v>
      </c>
      <c r="F38" s="218"/>
      <c r="G38" s="218">
        <v>750080</v>
      </c>
      <c r="H38" s="226"/>
      <c r="I38" s="685">
        <v>7.5889238481228638E-2</v>
      </c>
    </row>
    <row r="39" spans="1:9">
      <c r="A39" s="225">
        <v>32</v>
      </c>
      <c r="C39" s="223" t="s">
        <v>67</v>
      </c>
      <c r="D39" s="225" t="s">
        <v>54</v>
      </c>
      <c r="E39" s="367">
        <v>565143</v>
      </c>
      <c r="F39" s="218"/>
      <c r="G39" s="218">
        <v>526498</v>
      </c>
      <c r="H39" s="226"/>
      <c r="I39" s="685">
        <v>7.3400088889226556E-2</v>
      </c>
    </row>
    <row r="40" spans="1:9">
      <c r="A40" s="225">
        <v>33</v>
      </c>
      <c r="C40" s="223" t="s">
        <v>68</v>
      </c>
      <c r="D40" s="225" t="s">
        <v>54</v>
      </c>
      <c r="E40" s="367">
        <v>509250</v>
      </c>
      <c r="F40" s="218"/>
      <c r="G40" s="218">
        <v>504378</v>
      </c>
      <c r="H40" s="226"/>
      <c r="I40" s="685">
        <v>9.6594221000916303E-3</v>
      </c>
    </row>
    <row r="41" spans="1:9">
      <c r="A41" s="225">
        <v>34</v>
      </c>
      <c r="C41" s="223" t="s">
        <v>69</v>
      </c>
      <c r="D41" s="225" t="s">
        <v>66</v>
      </c>
      <c r="E41" s="367">
        <v>323987</v>
      </c>
      <c r="F41" s="218"/>
      <c r="G41" s="218">
        <v>389420</v>
      </c>
      <c r="H41" s="226"/>
      <c r="I41" s="685">
        <v>-0.16802680910071388</v>
      </c>
    </row>
    <row r="42" spans="1:9">
      <c r="A42" s="225">
        <v>35</v>
      </c>
      <c r="C42" s="223" t="s">
        <v>70</v>
      </c>
      <c r="D42" s="225" t="s">
        <v>71</v>
      </c>
      <c r="E42" s="367">
        <v>92750</v>
      </c>
      <c r="F42" s="218"/>
      <c r="G42" s="218">
        <v>80873</v>
      </c>
      <c r="H42" s="226"/>
      <c r="I42" s="685">
        <v>0.14685989143471856</v>
      </c>
    </row>
    <row r="43" spans="1:9">
      <c r="A43" s="225">
        <v>36</v>
      </c>
      <c r="C43" s="223" t="s">
        <v>72</v>
      </c>
      <c r="D43" s="225" t="s">
        <v>66</v>
      </c>
      <c r="E43" s="367">
        <v>87303</v>
      </c>
      <c r="F43" s="218"/>
      <c r="G43" s="218">
        <v>115563</v>
      </c>
      <c r="H43" s="226"/>
      <c r="I43" s="685">
        <v>-0.24454193816359904</v>
      </c>
    </row>
    <row r="44" spans="1:9">
      <c r="A44" s="225">
        <v>37</v>
      </c>
      <c r="C44" s="223" t="s">
        <v>73</v>
      </c>
      <c r="D44" s="225" t="s">
        <v>74</v>
      </c>
      <c r="E44" s="367">
        <v>19262</v>
      </c>
      <c r="F44" s="218"/>
      <c r="G44" s="218">
        <v>1888</v>
      </c>
      <c r="H44" s="226"/>
      <c r="I44" s="685">
        <v>9.2023305084745761</v>
      </c>
    </row>
    <row r="45" spans="1:9" ht="12.75" thickBot="1">
      <c r="C45" s="227" t="s">
        <v>75</v>
      </c>
      <c r="E45" s="584">
        <v>1774719793.5</v>
      </c>
      <c r="F45" s="587"/>
      <c r="G45" s="584">
        <v>1597896441</v>
      </c>
      <c r="H45" s="587"/>
      <c r="I45" s="567">
        <v>0.11066008814021759</v>
      </c>
    </row>
    <row r="46" spans="1:9" ht="12.75" thickTop="1">
      <c r="F46" s="228"/>
    </row>
    <row r="47" spans="1:9">
      <c r="F47" s="228"/>
    </row>
    <row r="48" spans="1:9">
      <c r="F48" s="228"/>
    </row>
    <row r="49" spans="1:10">
      <c r="F49" s="228"/>
      <c r="G49" s="587"/>
    </row>
    <row r="50" spans="1:10">
      <c r="A50" s="225"/>
      <c r="C50" s="223"/>
      <c r="D50" s="225"/>
      <c r="E50" s="218"/>
      <c r="F50" s="218"/>
      <c r="G50" s="218"/>
      <c r="H50" s="226"/>
      <c r="I50" s="685"/>
    </row>
    <row r="51" spans="1:10">
      <c r="C51" s="227"/>
      <c r="E51" s="587"/>
      <c r="F51" s="587"/>
      <c r="G51" s="587"/>
      <c r="H51" s="587"/>
      <c r="I51" s="566"/>
      <c r="J51" s="228"/>
    </row>
    <row r="52" spans="1:10">
      <c r="A52" s="577"/>
      <c r="B52" s="577"/>
      <c r="C52" s="577"/>
    </row>
    <row r="53" spans="1:10">
      <c r="A53" s="579" t="s">
        <v>76</v>
      </c>
    </row>
    <row r="54" spans="1:10">
      <c r="A54" s="586" t="s">
        <v>77</v>
      </c>
      <c r="B54" s="586"/>
      <c r="C54" s="586"/>
      <c r="D54" s="586"/>
      <c r="E54" s="586"/>
      <c r="F54" s="586"/>
      <c r="G54" s="586"/>
      <c r="H54" s="586"/>
      <c r="I54" s="226"/>
    </row>
    <row r="55" spans="1:10">
      <c r="A55" s="586" t="s">
        <v>733</v>
      </c>
      <c r="B55" s="586"/>
      <c r="C55" s="586"/>
      <c r="D55" s="586"/>
      <c r="E55" s="586"/>
      <c r="F55" s="586"/>
      <c r="G55" s="586"/>
      <c r="H55" s="586"/>
      <c r="I55" s="585"/>
    </row>
    <row r="56" spans="1:10">
      <c r="A56" s="586"/>
      <c r="B56" s="586"/>
      <c r="C56" s="586"/>
      <c r="D56" s="586"/>
      <c r="E56" s="586"/>
      <c r="F56" s="586"/>
      <c r="G56" s="586"/>
      <c r="H56" s="586"/>
      <c r="I56" s="585"/>
    </row>
  </sheetData>
  <pageMargins left="0.70866141732283472" right="0.55118110236220474" top="1.0629921259842521" bottom="0.74803149606299213" header="0.43" footer="0.31496062992125984"/>
  <pageSetup paperSize="9" scale="97" firstPageNumber="8" orientation="portrait" useFirstPageNumber="1" r:id="rId1"/>
  <headerFooter alignWithMargins="0">
    <oddHeader>&amp;C&amp;"Times New Roman,Bold"&amp;12
2.2. YFIRLIT YFIR LÍFEYRISSJÓÐI Í STÆRÐARRÖÐ 31.12.2009</oddHeader>
    <oddFooter>&amp;R&amp;"Times New Roman,Regular"&amp;10&amp;P</oddFooter>
    <firstHeader>&amp;C&amp;N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66"/>
  <sheetViews>
    <sheetView view="pageLayout" zoomScaleNormal="100" zoomScaleSheetLayoutView="100" workbookViewId="0">
      <selection activeCell="J63" sqref="J63"/>
    </sheetView>
  </sheetViews>
  <sheetFormatPr defaultRowHeight="12"/>
  <cols>
    <col min="1" max="1" width="3" style="366" customWidth="1"/>
    <col min="2" max="2" width="1.7109375" style="366" customWidth="1"/>
    <col min="3" max="3" width="26.5703125" style="366" customWidth="1"/>
    <col min="4" max="4" width="11" style="366" customWidth="1"/>
    <col min="5" max="5" width="9.42578125" style="366" customWidth="1"/>
    <col min="6" max="6" width="9.5703125" style="366" bestFit="1" customWidth="1"/>
    <col min="7" max="7" width="9.7109375" style="366" bestFit="1" customWidth="1"/>
    <col min="8" max="8" width="9.5703125" style="366" bestFit="1" customWidth="1"/>
    <col min="9" max="9" width="2.42578125" style="366" customWidth="1"/>
    <col min="10" max="10" width="9.5703125" style="366" bestFit="1" customWidth="1"/>
    <col min="11" max="16384" width="9.140625" style="366"/>
  </cols>
  <sheetData>
    <row r="1" spans="1:10">
      <c r="C1" s="229"/>
      <c r="E1" s="815" t="s">
        <v>78</v>
      </c>
      <c r="F1" s="815"/>
      <c r="G1" s="815"/>
      <c r="H1" s="815"/>
      <c r="J1" s="816" t="s">
        <v>79</v>
      </c>
    </row>
    <row r="2" spans="1:10">
      <c r="E2" s="816"/>
      <c r="F2" s="816"/>
      <c r="G2" s="816"/>
      <c r="H2" s="816"/>
      <c r="J2" s="816"/>
    </row>
    <row r="3" spans="1:10">
      <c r="D3" s="230" t="s">
        <v>42</v>
      </c>
      <c r="E3" s="231" t="s">
        <v>80</v>
      </c>
      <c r="F3" s="231" t="s">
        <v>81</v>
      </c>
      <c r="G3" s="231" t="s">
        <v>82</v>
      </c>
      <c r="H3" s="232" t="s">
        <v>83</v>
      </c>
      <c r="I3" s="232"/>
    </row>
    <row r="4" spans="1:10">
      <c r="C4" s="233" t="s">
        <v>84</v>
      </c>
      <c r="D4" s="234" t="s">
        <v>44</v>
      </c>
      <c r="E4" s="235"/>
      <c r="F4" s="231" t="s">
        <v>85</v>
      </c>
      <c r="G4" s="231" t="s">
        <v>85</v>
      </c>
      <c r="H4" s="232" t="s">
        <v>86</v>
      </c>
      <c r="I4" s="232"/>
      <c r="J4" s="366" t="s">
        <v>87</v>
      </c>
    </row>
    <row r="6" spans="1:10">
      <c r="A6" s="225">
        <v>1</v>
      </c>
      <c r="C6" s="222" t="s">
        <v>734</v>
      </c>
      <c r="D6" s="367">
        <v>328470579</v>
      </c>
      <c r="E6" s="367">
        <v>134127584</v>
      </c>
      <c r="F6" s="367">
        <v>186891039</v>
      </c>
      <c r="G6" s="367"/>
      <c r="H6" s="367"/>
      <c r="I6" s="367"/>
      <c r="J6" s="367">
        <v>7451956</v>
      </c>
    </row>
    <row r="7" spans="1:10">
      <c r="A7" s="225">
        <v>2</v>
      </c>
      <c r="C7" s="222" t="s">
        <v>34</v>
      </c>
      <c r="D7" s="367">
        <v>283167253</v>
      </c>
      <c r="E7" s="367"/>
      <c r="F7" s="367"/>
      <c r="G7" s="367"/>
      <c r="H7" s="367">
        <v>277164023</v>
      </c>
      <c r="I7" s="367"/>
      <c r="J7" s="367">
        <v>6003230</v>
      </c>
    </row>
    <row r="8" spans="1:10">
      <c r="A8" s="225">
        <v>3</v>
      </c>
      <c r="C8" s="222" t="s">
        <v>14</v>
      </c>
      <c r="D8" s="367">
        <v>227306406</v>
      </c>
      <c r="E8" s="367"/>
      <c r="F8" s="367"/>
      <c r="G8" s="367"/>
      <c r="H8" s="367">
        <v>224845589</v>
      </c>
      <c r="I8" s="367"/>
      <c r="J8" s="367">
        <v>2460817</v>
      </c>
    </row>
    <row r="9" spans="1:10">
      <c r="A9" s="225">
        <v>4</v>
      </c>
      <c r="C9" s="222" t="s">
        <v>40</v>
      </c>
      <c r="D9" s="367">
        <v>100303114</v>
      </c>
      <c r="E9" s="367"/>
      <c r="F9" s="367"/>
      <c r="G9" s="367"/>
      <c r="H9" s="367">
        <v>96197369</v>
      </c>
      <c r="I9" s="367"/>
      <c r="J9" s="367">
        <v>4105745</v>
      </c>
    </row>
    <row r="10" spans="1:10">
      <c r="A10" s="225">
        <v>5</v>
      </c>
      <c r="C10" s="222" t="s">
        <v>38</v>
      </c>
      <c r="D10" s="367">
        <v>99207859</v>
      </c>
      <c r="E10" s="367"/>
      <c r="F10" s="367"/>
      <c r="G10" s="367">
        <v>94744899</v>
      </c>
      <c r="H10" s="367"/>
      <c r="I10" s="367"/>
      <c r="J10" s="367">
        <v>4462960</v>
      </c>
    </row>
    <row r="11" spans="1:10">
      <c r="A11" s="225">
        <v>6</v>
      </c>
      <c r="C11" s="222" t="s">
        <v>88</v>
      </c>
      <c r="D11" s="367">
        <v>91419877</v>
      </c>
      <c r="E11" s="367"/>
      <c r="F11" s="367"/>
      <c r="G11" s="367">
        <v>39697041</v>
      </c>
      <c r="H11" s="367"/>
      <c r="I11" s="367"/>
      <c r="J11" s="367">
        <v>51722835</v>
      </c>
    </row>
    <row r="12" spans="1:10">
      <c r="A12" s="225">
        <v>7</v>
      </c>
      <c r="C12" s="222" t="s">
        <v>89</v>
      </c>
      <c r="D12" s="367">
        <v>79968165</v>
      </c>
      <c r="E12" s="367"/>
      <c r="F12" s="367"/>
      <c r="G12" s="367">
        <v>75592194</v>
      </c>
      <c r="H12" s="367"/>
      <c r="I12" s="367"/>
      <c r="J12" s="367">
        <v>4375971</v>
      </c>
    </row>
    <row r="13" spans="1:10">
      <c r="A13" s="225">
        <v>8</v>
      </c>
      <c r="C13" s="222" t="s">
        <v>90</v>
      </c>
      <c r="D13" s="367">
        <v>76866750</v>
      </c>
      <c r="E13" s="367"/>
      <c r="F13" s="367"/>
      <c r="G13" s="367">
        <v>16236555</v>
      </c>
      <c r="H13" s="367"/>
      <c r="I13" s="367"/>
      <c r="J13" s="367">
        <v>60630195</v>
      </c>
    </row>
    <row r="14" spans="1:10">
      <c r="A14" s="225">
        <v>9</v>
      </c>
      <c r="C14" s="222" t="s">
        <v>41</v>
      </c>
      <c r="D14" s="367">
        <v>67720289</v>
      </c>
      <c r="E14" s="367"/>
      <c r="F14" s="367"/>
      <c r="G14" s="367"/>
      <c r="H14" s="367">
        <v>67229163</v>
      </c>
      <c r="I14" s="367"/>
      <c r="J14" s="367">
        <v>491126</v>
      </c>
    </row>
    <row r="15" spans="1:10">
      <c r="A15" s="225">
        <v>10</v>
      </c>
      <c r="C15" s="222" t="s">
        <v>91</v>
      </c>
      <c r="D15" s="367">
        <v>58393564.5</v>
      </c>
      <c r="E15" s="367"/>
      <c r="F15" s="367"/>
      <c r="G15" s="367"/>
      <c r="H15" s="576">
        <v>58214239.522</v>
      </c>
      <c r="I15" s="367"/>
      <c r="J15" s="576">
        <v>179325.78700000001</v>
      </c>
    </row>
    <row r="16" spans="1:10">
      <c r="A16" s="225">
        <v>11</v>
      </c>
      <c r="C16" s="222" t="s">
        <v>735</v>
      </c>
      <c r="D16" s="367">
        <v>52493758</v>
      </c>
      <c r="E16" s="367"/>
      <c r="F16" s="367">
        <v>52493758</v>
      </c>
      <c r="G16" s="367"/>
      <c r="H16" s="367"/>
      <c r="I16" s="367"/>
      <c r="J16" s="367"/>
    </row>
    <row r="17" spans="1:10">
      <c r="A17" s="225">
        <v>12</v>
      </c>
      <c r="C17" s="222" t="s">
        <v>18</v>
      </c>
      <c r="D17" s="218">
        <v>43750270</v>
      </c>
      <c r="E17" s="218"/>
      <c r="F17" s="576">
        <v>31277673.767000001</v>
      </c>
      <c r="G17" s="576">
        <v>12472596.375</v>
      </c>
      <c r="H17" s="218"/>
      <c r="I17" s="367"/>
      <c r="J17" s="218"/>
    </row>
    <row r="18" spans="1:10">
      <c r="A18" s="225">
        <v>13</v>
      </c>
      <c r="C18" s="222" t="s">
        <v>736</v>
      </c>
      <c r="D18" s="367">
        <v>41969670</v>
      </c>
      <c r="E18" s="367">
        <v>36262724</v>
      </c>
      <c r="F18" s="367"/>
      <c r="G18" s="367">
        <v>4734155</v>
      </c>
      <c r="H18" s="367"/>
      <c r="I18" s="367"/>
      <c r="J18" s="367">
        <v>972791</v>
      </c>
    </row>
    <row r="19" spans="1:10">
      <c r="A19" s="225">
        <v>14</v>
      </c>
      <c r="C19" s="222" t="s">
        <v>33</v>
      </c>
      <c r="D19" s="218">
        <v>31395685</v>
      </c>
      <c r="E19" s="218"/>
      <c r="F19" s="218"/>
      <c r="G19" s="576">
        <v>28281259</v>
      </c>
      <c r="H19" s="218"/>
      <c r="I19" s="367"/>
      <c r="J19" s="218">
        <v>3114426</v>
      </c>
    </row>
    <row r="20" spans="1:10">
      <c r="A20" s="225">
        <v>15</v>
      </c>
      <c r="C20" s="222" t="s">
        <v>36</v>
      </c>
      <c r="D20" s="218">
        <v>27461383</v>
      </c>
      <c r="E20" s="218"/>
      <c r="F20" s="218"/>
      <c r="G20" s="218"/>
      <c r="H20" s="218">
        <v>27227379</v>
      </c>
      <c r="I20" s="367"/>
      <c r="J20" s="218">
        <v>234004</v>
      </c>
    </row>
    <row r="21" spans="1:10">
      <c r="A21" s="225">
        <v>16</v>
      </c>
      <c r="C21" s="222" t="s">
        <v>15</v>
      </c>
      <c r="D21" s="367">
        <v>26164962</v>
      </c>
      <c r="E21" s="367"/>
      <c r="F21" s="367"/>
      <c r="G21" s="367">
        <v>3444252</v>
      </c>
      <c r="H21" s="367"/>
      <c r="I21" s="367"/>
      <c r="J21" s="367">
        <v>22720710</v>
      </c>
    </row>
    <row r="22" spans="1:10">
      <c r="A22" s="225">
        <v>17</v>
      </c>
      <c r="C22" s="222" t="s">
        <v>35</v>
      </c>
      <c r="D22" s="367">
        <v>25144296</v>
      </c>
      <c r="E22" s="367"/>
      <c r="F22" s="367"/>
      <c r="G22" s="367"/>
      <c r="H22" s="367">
        <v>24724963</v>
      </c>
      <c r="I22" s="367"/>
      <c r="J22" s="367">
        <v>419333</v>
      </c>
    </row>
    <row r="23" spans="1:10">
      <c r="A23" s="225">
        <v>18</v>
      </c>
      <c r="C23" s="222" t="s">
        <v>19</v>
      </c>
      <c r="D23" s="367">
        <v>21691472</v>
      </c>
      <c r="E23" s="367"/>
      <c r="F23" s="367"/>
      <c r="G23" s="367"/>
      <c r="H23" s="367">
        <v>21691472</v>
      </c>
      <c r="I23" s="367"/>
      <c r="J23" s="367"/>
    </row>
    <row r="24" spans="1:10">
      <c r="A24" s="225">
        <v>19</v>
      </c>
      <c r="C24" s="222" t="s">
        <v>92</v>
      </c>
      <c r="D24" s="367">
        <v>21368278</v>
      </c>
      <c r="E24" s="367"/>
      <c r="F24" s="367">
        <v>21368278</v>
      </c>
      <c r="G24" s="367"/>
      <c r="H24" s="367"/>
      <c r="I24" s="367"/>
      <c r="J24" s="367"/>
    </row>
    <row r="25" spans="1:10">
      <c r="A25" s="225">
        <v>20</v>
      </c>
      <c r="C25" s="222" t="s">
        <v>737</v>
      </c>
      <c r="D25" s="367">
        <v>15418292</v>
      </c>
      <c r="E25" s="367"/>
      <c r="F25" s="367">
        <v>15418292</v>
      </c>
      <c r="G25" s="367"/>
      <c r="H25" s="367"/>
      <c r="I25" s="367"/>
      <c r="J25" s="367"/>
    </row>
    <row r="26" spans="1:10">
      <c r="A26" s="225">
        <v>21</v>
      </c>
      <c r="C26" s="222" t="s">
        <v>6</v>
      </c>
      <c r="D26" s="367">
        <v>15266670</v>
      </c>
      <c r="E26" s="367">
        <v>15266670</v>
      </c>
      <c r="F26" s="367"/>
      <c r="G26" s="367"/>
      <c r="H26" s="367"/>
      <c r="I26" s="367"/>
      <c r="J26" s="367"/>
    </row>
    <row r="27" spans="1:10">
      <c r="A27" s="225">
        <v>22</v>
      </c>
      <c r="C27" s="222" t="s">
        <v>57</v>
      </c>
      <c r="D27" s="367">
        <v>8036097</v>
      </c>
      <c r="E27" s="367">
        <v>8036097</v>
      </c>
      <c r="F27" s="367"/>
      <c r="G27" s="367"/>
      <c r="H27" s="367"/>
      <c r="I27" s="367"/>
      <c r="J27" s="367"/>
    </row>
    <row r="28" spans="1:10">
      <c r="A28" s="225">
        <v>23</v>
      </c>
      <c r="C28" s="222" t="s">
        <v>738</v>
      </c>
      <c r="D28" s="367">
        <v>7377907</v>
      </c>
      <c r="E28" s="367"/>
      <c r="F28" s="367">
        <v>7377907</v>
      </c>
      <c r="G28" s="367"/>
      <c r="H28" s="367"/>
      <c r="I28" s="367"/>
      <c r="J28" s="367"/>
    </row>
    <row r="29" spans="1:10">
      <c r="A29" s="225">
        <v>24</v>
      </c>
      <c r="C29" s="222" t="s">
        <v>739</v>
      </c>
      <c r="D29" s="367">
        <v>6190282</v>
      </c>
      <c r="E29" s="367"/>
      <c r="F29" s="367">
        <v>6190282</v>
      </c>
      <c r="G29" s="367"/>
      <c r="H29" s="367"/>
      <c r="I29" s="367"/>
      <c r="J29" s="367"/>
    </row>
    <row r="30" spans="1:10">
      <c r="A30" s="225">
        <v>25</v>
      </c>
      <c r="C30" s="222" t="s">
        <v>23</v>
      </c>
      <c r="D30" s="367">
        <v>4890971</v>
      </c>
      <c r="E30" s="367">
        <v>4890971</v>
      </c>
      <c r="F30" s="367"/>
      <c r="G30" s="367"/>
      <c r="H30" s="367"/>
      <c r="I30" s="367"/>
      <c r="J30" s="367"/>
    </row>
    <row r="31" spans="1:10">
      <c r="A31" s="225">
        <v>26</v>
      </c>
      <c r="C31" s="222" t="s">
        <v>61</v>
      </c>
      <c r="D31" s="367">
        <v>2811094</v>
      </c>
      <c r="E31" s="367"/>
      <c r="F31" s="367">
        <v>2811094</v>
      </c>
      <c r="G31" s="367"/>
      <c r="H31" s="367"/>
      <c r="I31" s="367"/>
      <c r="J31" s="367"/>
    </row>
    <row r="32" spans="1:10">
      <c r="A32" s="225">
        <v>27</v>
      </c>
      <c r="C32" s="223" t="s">
        <v>740</v>
      </c>
      <c r="D32" s="367">
        <v>2801216</v>
      </c>
      <c r="E32" s="367"/>
      <c r="F32" s="367">
        <v>2801216</v>
      </c>
      <c r="G32" s="367"/>
      <c r="H32" s="367"/>
      <c r="I32" s="367"/>
      <c r="J32" s="367"/>
    </row>
    <row r="33" spans="1:10">
      <c r="A33" s="225">
        <v>28</v>
      </c>
      <c r="C33" s="223" t="s">
        <v>741</v>
      </c>
      <c r="D33" s="367">
        <v>2467036</v>
      </c>
      <c r="E33" s="367"/>
      <c r="F33" s="367"/>
      <c r="G33" s="367">
        <v>377217</v>
      </c>
      <c r="H33" s="367"/>
      <c r="I33" s="367"/>
      <c r="J33" s="367">
        <v>2089819</v>
      </c>
    </row>
    <row r="34" spans="1:10">
      <c r="A34" s="225">
        <v>29</v>
      </c>
      <c r="C34" s="223" t="s">
        <v>742</v>
      </c>
      <c r="D34" s="218">
        <v>1868982</v>
      </c>
      <c r="E34" s="218"/>
      <c r="F34" s="218">
        <v>1868982</v>
      </c>
      <c r="G34" s="367"/>
      <c r="H34" s="367"/>
      <c r="I34" s="367"/>
      <c r="J34" s="367"/>
    </row>
    <row r="35" spans="1:10">
      <c r="A35" s="225">
        <v>30</v>
      </c>
      <c r="C35" s="222" t="s">
        <v>64</v>
      </c>
      <c r="D35" s="367">
        <v>922918</v>
      </c>
      <c r="E35" s="367"/>
      <c r="F35" s="367">
        <v>922918</v>
      </c>
      <c r="G35" s="367"/>
      <c r="H35" s="367"/>
      <c r="I35" s="367"/>
      <c r="J35" s="367"/>
    </row>
    <row r="36" spans="1:10">
      <c r="A36" s="225">
        <v>31</v>
      </c>
      <c r="C36" s="222" t="s">
        <v>743</v>
      </c>
      <c r="D36" s="367">
        <v>807003</v>
      </c>
      <c r="E36" s="367">
        <v>807003</v>
      </c>
      <c r="F36" s="367"/>
      <c r="G36" s="367"/>
      <c r="H36" s="367"/>
      <c r="I36" s="367"/>
      <c r="J36" s="367"/>
    </row>
    <row r="37" spans="1:10">
      <c r="A37" s="225">
        <v>32</v>
      </c>
      <c r="C37" s="222" t="s">
        <v>744</v>
      </c>
      <c r="D37" s="367">
        <v>565143</v>
      </c>
      <c r="E37" s="367"/>
      <c r="F37" s="367">
        <v>565143</v>
      </c>
      <c r="G37" s="367"/>
      <c r="H37" s="367"/>
      <c r="I37" s="367"/>
      <c r="J37" s="367"/>
    </row>
    <row r="38" spans="1:10">
      <c r="A38" s="225">
        <v>33</v>
      </c>
      <c r="C38" s="222" t="s">
        <v>68</v>
      </c>
      <c r="D38" s="367">
        <v>509250</v>
      </c>
      <c r="E38" s="367"/>
      <c r="F38" s="367">
        <v>509250</v>
      </c>
      <c r="G38" s="367"/>
      <c r="H38" s="367"/>
      <c r="I38" s="367"/>
      <c r="J38" s="367"/>
    </row>
    <row r="39" spans="1:10">
      <c r="A39" s="225">
        <v>34</v>
      </c>
      <c r="C39" s="222" t="s">
        <v>69</v>
      </c>
      <c r="D39" s="367">
        <v>323987</v>
      </c>
      <c r="E39" s="367">
        <v>323987</v>
      </c>
      <c r="F39" s="367"/>
      <c r="G39" s="367"/>
      <c r="H39" s="367"/>
      <c r="I39" s="367"/>
      <c r="J39" s="367"/>
    </row>
    <row r="40" spans="1:10">
      <c r="A40" s="225">
        <v>35</v>
      </c>
      <c r="C40" s="222" t="s">
        <v>745</v>
      </c>
      <c r="D40" s="367">
        <v>92750</v>
      </c>
      <c r="E40" s="367"/>
      <c r="F40" s="367">
        <v>92750</v>
      </c>
      <c r="G40" s="367"/>
      <c r="H40" s="367"/>
      <c r="I40" s="367"/>
      <c r="J40" s="367"/>
    </row>
    <row r="41" spans="1:10">
      <c r="A41" s="225">
        <v>36</v>
      </c>
      <c r="C41" s="222" t="s">
        <v>746</v>
      </c>
      <c r="D41" s="367">
        <v>87303</v>
      </c>
      <c r="E41" s="367"/>
      <c r="F41" s="367"/>
      <c r="G41" s="367">
        <v>87303</v>
      </c>
      <c r="H41" s="367"/>
      <c r="I41" s="367"/>
      <c r="J41" s="367"/>
    </row>
    <row r="42" spans="1:10">
      <c r="A42" s="225">
        <v>37</v>
      </c>
      <c r="C42" s="222" t="s">
        <v>747</v>
      </c>
      <c r="D42" s="367">
        <v>19262</v>
      </c>
      <c r="E42" s="367"/>
      <c r="F42" s="367">
        <v>19262</v>
      </c>
      <c r="G42" s="367"/>
      <c r="H42" s="367"/>
      <c r="I42" s="367"/>
      <c r="J42" s="367"/>
    </row>
    <row r="43" spans="1:10" ht="12.75" thickBot="1">
      <c r="C43" s="227" t="s">
        <v>93</v>
      </c>
      <c r="D43" s="236">
        <v>1774719793.5</v>
      </c>
      <c r="E43" s="236">
        <v>199715036</v>
      </c>
      <c r="F43" s="236">
        <v>330607844.76700002</v>
      </c>
      <c r="G43" s="236">
        <v>275667471.375</v>
      </c>
      <c r="H43" s="236">
        <v>797294197.52199996</v>
      </c>
      <c r="I43" s="236"/>
      <c r="J43" s="236">
        <v>171435243.787</v>
      </c>
    </row>
    <row r="44" spans="1:10" ht="12.75" thickTop="1"/>
    <row r="53" spans="1:3">
      <c r="A53" s="237"/>
      <c r="B53" s="237"/>
      <c r="C53" s="237"/>
    </row>
    <row r="54" spans="1:3">
      <c r="A54" s="238" t="s">
        <v>94</v>
      </c>
      <c r="B54" s="239"/>
      <c r="C54" s="239"/>
    </row>
    <row r="55" spans="1:3">
      <c r="A55" s="238" t="s">
        <v>95</v>
      </c>
      <c r="B55" s="239"/>
      <c r="C55" s="239"/>
    </row>
    <row r="56" spans="1:3">
      <c r="A56" s="238" t="s">
        <v>96</v>
      </c>
      <c r="B56" s="239"/>
      <c r="C56" s="239"/>
    </row>
    <row r="57" spans="1:3">
      <c r="A57" s="238" t="s">
        <v>97</v>
      </c>
      <c r="B57" s="240"/>
      <c r="C57" s="240"/>
    </row>
    <row r="65" spans="10:10" ht="12.75">
      <c r="J65" s="752"/>
    </row>
    <row r="66" spans="10:10" ht="12.75">
      <c r="J66" s="752"/>
    </row>
  </sheetData>
  <mergeCells count="2">
    <mergeCell ref="E1:H2"/>
    <mergeCell ref="J1:J2"/>
  </mergeCells>
  <pageMargins left="0.47244094488188981" right="0" top="0.94488188976377963" bottom="0.39370078740157483" header="0.56000000000000005" footer="0.51181102362204722"/>
  <pageSetup paperSize="9" scale="97" firstPageNumber="9" orientation="portrait" useFirstPageNumber="1" r:id="rId1"/>
  <headerFooter alignWithMargins="0">
    <oddHeader>&amp;C&amp;"Times New Roman,Bold"&amp;12 2.3. YFIRLIT YFIR LÍFEYRISSJÓÐAKERFI</oddHeader>
    <oddFooter>&amp;R&amp;10&amp;P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P83"/>
  <sheetViews>
    <sheetView view="pageBreakPreview" zoomScaleNormal="100" zoomScaleSheetLayoutView="100" workbookViewId="0">
      <pane xSplit="1" topLeftCell="B1" activePane="topRight" state="frozen"/>
      <selection pane="topRight" activeCell="A20" sqref="A20"/>
    </sheetView>
  </sheetViews>
  <sheetFormatPr defaultRowHeight="11.25"/>
  <cols>
    <col min="1" max="1" width="27" style="714" customWidth="1"/>
    <col min="2" max="2" width="0.5703125" style="714" customWidth="1"/>
    <col min="3" max="3" width="10" style="714" customWidth="1"/>
    <col min="4" max="5" width="9.5703125" style="714" customWidth="1"/>
    <col min="6" max="6" width="10" style="714" customWidth="1"/>
    <col min="7" max="10" width="9.140625" style="714"/>
    <col min="11" max="11" width="9.5703125" style="714" customWidth="1"/>
    <col min="12" max="12" width="9.140625" style="714"/>
    <col min="13" max="13" width="10.140625" style="714" customWidth="1"/>
    <col min="14" max="18" width="9.140625" style="714"/>
    <col min="19" max="19" width="10.28515625" style="714" customWidth="1"/>
    <col min="20" max="24" width="9.140625" style="714"/>
    <col min="25" max="25" width="9.85546875" style="714" customWidth="1"/>
    <col min="26" max="26" width="10.28515625" style="714" customWidth="1"/>
    <col min="27" max="27" width="9.140625" style="714"/>
    <col min="28" max="28" width="10.28515625" style="714" customWidth="1"/>
    <col min="29" max="30" width="9.140625" style="714"/>
    <col min="31" max="31" width="9.85546875" style="714" customWidth="1"/>
    <col min="32" max="32" width="9.140625" style="714"/>
    <col min="33" max="34" width="10.140625" style="714" customWidth="1"/>
    <col min="35" max="36" width="9.140625" style="714"/>
    <col min="37" max="37" width="10.42578125" style="714" customWidth="1"/>
    <col min="38" max="38" width="9.140625" style="714"/>
    <col min="39" max="39" width="10" style="714" customWidth="1"/>
    <col min="40" max="40" width="14" style="714" customWidth="1"/>
    <col min="41" max="41" width="0" style="714" hidden="1" customWidth="1"/>
    <col min="42" max="16384" width="9.140625" style="714"/>
  </cols>
  <sheetData>
    <row r="1" spans="1:41">
      <c r="A1" s="719"/>
      <c r="B1" s="719"/>
      <c r="C1" s="817" t="s">
        <v>98</v>
      </c>
      <c r="D1" s="817" t="s">
        <v>99</v>
      </c>
      <c r="E1" s="817" t="s">
        <v>100</v>
      </c>
      <c r="F1" s="819" t="s">
        <v>101</v>
      </c>
      <c r="G1" s="817" t="s">
        <v>102</v>
      </c>
      <c r="H1" s="818" t="s">
        <v>103</v>
      </c>
      <c r="I1" s="819" t="s">
        <v>104</v>
      </c>
      <c r="J1" s="819" t="s">
        <v>105</v>
      </c>
      <c r="K1" s="821" t="s">
        <v>106</v>
      </c>
      <c r="L1" s="819" t="s">
        <v>107</v>
      </c>
      <c r="M1" s="822" t="s">
        <v>719</v>
      </c>
      <c r="N1" s="823" t="s">
        <v>108</v>
      </c>
      <c r="O1" s="825" t="s">
        <v>109</v>
      </c>
      <c r="P1" s="824" t="s">
        <v>110</v>
      </c>
      <c r="Q1" s="828" t="s">
        <v>111</v>
      </c>
      <c r="R1" s="819" t="s">
        <v>112</v>
      </c>
      <c r="S1" s="827" t="s">
        <v>113</v>
      </c>
      <c r="T1" s="819" t="s">
        <v>114</v>
      </c>
      <c r="U1" s="826" t="s">
        <v>115</v>
      </c>
      <c r="V1" s="820" t="s">
        <v>116</v>
      </c>
      <c r="W1" s="819" t="s">
        <v>117</v>
      </c>
      <c r="X1" s="819" t="s">
        <v>118</v>
      </c>
      <c r="Y1" s="829" t="s">
        <v>119</v>
      </c>
      <c r="Z1" s="819" t="s">
        <v>768</v>
      </c>
      <c r="AA1" s="819" t="s">
        <v>121</v>
      </c>
      <c r="AB1" s="834" t="s">
        <v>122</v>
      </c>
      <c r="AC1" s="830" t="s">
        <v>123</v>
      </c>
      <c r="AD1" s="832" t="s">
        <v>124</v>
      </c>
      <c r="AE1" s="833" t="s">
        <v>765</v>
      </c>
      <c r="AF1" s="835" t="s">
        <v>126</v>
      </c>
      <c r="AG1" s="831" t="s">
        <v>563</v>
      </c>
      <c r="AH1" s="836" t="s">
        <v>128</v>
      </c>
      <c r="AI1" s="837" t="s">
        <v>129</v>
      </c>
      <c r="AJ1" s="819" t="s">
        <v>130</v>
      </c>
      <c r="AK1" s="839" t="s">
        <v>131</v>
      </c>
      <c r="AL1" s="838" t="s">
        <v>132</v>
      </c>
      <c r="AM1" s="840" t="s">
        <v>133</v>
      </c>
      <c r="AN1" s="628" t="s">
        <v>135</v>
      </c>
    </row>
    <row r="2" spans="1:41">
      <c r="A2" s="719"/>
      <c r="B2" s="719"/>
      <c r="C2" s="817"/>
      <c r="D2" s="817" t="s">
        <v>136</v>
      </c>
      <c r="E2" s="817" t="s">
        <v>137</v>
      </c>
      <c r="F2" s="819"/>
      <c r="G2" s="817" t="s">
        <v>137</v>
      </c>
      <c r="H2" s="818" t="s">
        <v>138</v>
      </c>
      <c r="I2" s="819"/>
      <c r="J2" s="819"/>
      <c r="K2" s="821" t="s">
        <v>138</v>
      </c>
      <c r="L2" s="819"/>
      <c r="M2" s="822" t="s">
        <v>138</v>
      </c>
      <c r="N2" s="823" t="s">
        <v>139</v>
      </c>
      <c r="O2" s="825" t="s">
        <v>140</v>
      </c>
      <c r="P2" s="824" t="s">
        <v>141</v>
      </c>
      <c r="Q2" s="828" t="s">
        <v>142</v>
      </c>
      <c r="R2" s="819"/>
      <c r="S2" s="827" t="s">
        <v>143</v>
      </c>
      <c r="T2" s="819"/>
      <c r="U2" s="826" t="s">
        <v>144</v>
      </c>
      <c r="V2" s="820" t="s">
        <v>145</v>
      </c>
      <c r="W2" s="819"/>
      <c r="X2" s="819"/>
      <c r="Y2" s="829" t="s">
        <v>146</v>
      </c>
      <c r="Z2" s="819"/>
      <c r="AA2" s="819"/>
      <c r="AB2" s="834" t="s">
        <v>147</v>
      </c>
      <c r="AC2" s="830" t="s">
        <v>148</v>
      </c>
      <c r="AD2" s="832" t="s">
        <v>149</v>
      </c>
      <c r="AE2" s="833" t="s">
        <v>150</v>
      </c>
      <c r="AF2" s="835" t="s">
        <v>151</v>
      </c>
      <c r="AG2" s="831" t="s">
        <v>152</v>
      </c>
      <c r="AH2" s="836" t="s">
        <v>153</v>
      </c>
      <c r="AI2" s="837" t="s">
        <v>154</v>
      </c>
      <c r="AJ2" s="819"/>
      <c r="AK2" s="839" t="s">
        <v>155</v>
      </c>
      <c r="AL2" s="838" t="s">
        <v>156</v>
      </c>
      <c r="AM2" s="840" t="s">
        <v>157</v>
      </c>
      <c r="AN2" s="628" t="s">
        <v>158</v>
      </c>
    </row>
    <row r="3" spans="1:41">
      <c r="A3" s="713" t="s">
        <v>84</v>
      </c>
      <c r="B3" s="713"/>
      <c r="C3" s="817"/>
      <c r="D3" s="817" t="s">
        <v>159</v>
      </c>
      <c r="E3" s="817" t="s">
        <v>160</v>
      </c>
      <c r="F3" s="819"/>
      <c r="G3" s="817" t="s">
        <v>160</v>
      </c>
      <c r="H3" s="818" t="s">
        <v>154</v>
      </c>
      <c r="I3" s="819"/>
      <c r="J3" s="819"/>
      <c r="K3" s="821" t="s">
        <v>161</v>
      </c>
      <c r="L3" s="819"/>
      <c r="M3" s="822" t="s">
        <v>162</v>
      </c>
      <c r="N3" s="823" t="s">
        <v>163</v>
      </c>
      <c r="O3" s="825" t="s">
        <v>160</v>
      </c>
      <c r="P3" s="824" t="s">
        <v>164</v>
      </c>
      <c r="Q3" s="828" t="s">
        <v>165</v>
      </c>
      <c r="R3" s="819"/>
      <c r="S3" s="827" t="s">
        <v>166</v>
      </c>
      <c r="T3" s="819"/>
      <c r="U3" s="826" t="s">
        <v>167</v>
      </c>
      <c r="V3" s="820" t="s">
        <v>168</v>
      </c>
      <c r="W3" s="819"/>
      <c r="X3" s="819"/>
      <c r="Y3" s="829" t="s">
        <v>169</v>
      </c>
      <c r="Z3" s="819"/>
      <c r="AA3" s="819"/>
      <c r="AB3" s="834" t="s">
        <v>170</v>
      </c>
      <c r="AC3" s="830" t="s">
        <v>171</v>
      </c>
      <c r="AD3" s="832" t="s">
        <v>172</v>
      </c>
      <c r="AE3" s="833" t="s">
        <v>173</v>
      </c>
      <c r="AF3" s="835" t="s">
        <v>174</v>
      </c>
      <c r="AG3" s="831" t="s">
        <v>175</v>
      </c>
      <c r="AH3" s="836" t="s">
        <v>176</v>
      </c>
      <c r="AI3" s="837" t="s">
        <v>177</v>
      </c>
      <c r="AJ3" s="819"/>
      <c r="AK3" s="839" t="s">
        <v>178</v>
      </c>
      <c r="AL3" s="838"/>
      <c r="AM3" s="840" t="s">
        <v>179</v>
      </c>
      <c r="AN3" s="628" t="s">
        <v>180</v>
      </c>
    </row>
    <row r="4" spans="1:41">
      <c r="A4" s="719"/>
      <c r="B4" s="719"/>
      <c r="C4" s="629" t="s">
        <v>181</v>
      </c>
      <c r="D4" s="629" t="s">
        <v>182</v>
      </c>
      <c r="E4" s="629" t="s">
        <v>183</v>
      </c>
      <c r="F4" s="630" t="s">
        <v>184</v>
      </c>
      <c r="G4" s="629" t="s">
        <v>185</v>
      </c>
      <c r="H4" s="629" t="s">
        <v>186</v>
      </c>
      <c r="I4" s="630" t="s">
        <v>187</v>
      </c>
      <c r="J4" s="630" t="s">
        <v>188</v>
      </c>
      <c r="K4" s="630" t="s">
        <v>189</v>
      </c>
      <c r="L4" s="630" t="s">
        <v>190</v>
      </c>
      <c r="M4" s="630" t="s">
        <v>191</v>
      </c>
      <c r="N4" s="630" t="s">
        <v>192</v>
      </c>
      <c r="O4" s="718" t="s">
        <v>193</v>
      </c>
      <c r="P4" s="630" t="s">
        <v>194</v>
      </c>
      <c r="Q4" s="718" t="s">
        <v>195</v>
      </c>
      <c r="R4" s="718" t="s">
        <v>196</v>
      </c>
      <c r="S4" s="718" t="s">
        <v>197</v>
      </c>
      <c r="T4" s="718" t="s">
        <v>198</v>
      </c>
      <c r="U4" s="718" t="s">
        <v>199</v>
      </c>
      <c r="V4" s="631" t="s">
        <v>200</v>
      </c>
      <c r="W4" s="631" t="s">
        <v>201</v>
      </c>
      <c r="X4" s="631" t="s">
        <v>202</v>
      </c>
      <c r="Y4" s="631" t="s">
        <v>203</v>
      </c>
      <c r="Z4" s="631" t="s">
        <v>204</v>
      </c>
      <c r="AA4" s="631" t="s">
        <v>205</v>
      </c>
      <c r="AB4" s="631" t="s">
        <v>206</v>
      </c>
      <c r="AC4" s="631" t="s">
        <v>207</v>
      </c>
      <c r="AD4" s="631" t="s">
        <v>208</v>
      </c>
      <c r="AE4" s="631" t="s">
        <v>209</v>
      </c>
      <c r="AF4" s="631" t="s">
        <v>210</v>
      </c>
      <c r="AG4" s="631" t="s">
        <v>211</v>
      </c>
      <c r="AH4" s="631" t="s">
        <v>212</v>
      </c>
      <c r="AI4" s="631" t="s">
        <v>213</v>
      </c>
      <c r="AJ4" s="631" t="s">
        <v>214</v>
      </c>
      <c r="AK4" s="631" t="s">
        <v>215</v>
      </c>
      <c r="AL4" s="631" t="s">
        <v>216</v>
      </c>
      <c r="AM4" s="631" t="s">
        <v>217</v>
      </c>
      <c r="AN4" s="719"/>
    </row>
    <row r="5" spans="1:41">
      <c r="A5" s="712" t="s">
        <v>218</v>
      </c>
      <c r="B5" s="712"/>
    </row>
    <row r="6" spans="1:41">
      <c r="A6" s="713" t="s">
        <v>219</v>
      </c>
      <c r="B6" s="713"/>
      <c r="C6" s="715">
        <v>5188764</v>
      </c>
      <c r="D6" s="715">
        <v>5482972</v>
      </c>
      <c r="E6" s="715">
        <v>3526587</v>
      </c>
      <c r="F6" s="715">
        <v>1650279</v>
      </c>
      <c r="G6" s="715">
        <v>1714258</v>
      </c>
      <c r="H6" s="715">
        <v>2956690</v>
      </c>
      <c r="I6" s="715">
        <v>1307459</v>
      </c>
      <c r="J6" s="715">
        <v>2003889</v>
      </c>
      <c r="K6" s="715">
        <v>1005495</v>
      </c>
      <c r="L6" s="715">
        <v>1200606.3999999999</v>
      </c>
      <c r="M6" s="715">
        <v>118480</v>
      </c>
      <c r="N6" s="715">
        <v>517803</v>
      </c>
      <c r="O6" s="715">
        <v>1464874</v>
      </c>
      <c r="P6" s="715">
        <v>946131.5</v>
      </c>
      <c r="Q6" s="715">
        <v>312172</v>
      </c>
      <c r="R6" s="715">
        <v>1751300</v>
      </c>
      <c r="S6" s="715">
        <v>331285</v>
      </c>
      <c r="T6" s="715">
        <v>142184</v>
      </c>
      <c r="U6" s="715">
        <v>84340</v>
      </c>
      <c r="V6" s="715">
        <v>19262</v>
      </c>
      <c r="W6" s="715">
        <v>168303</v>
      </c>
      <c r="X6" s="715">
        <v>0</v>
      </c>
      <c r="Y6" s="715">
        <v>21609</v>
      </c>
      <c r="Z6" s="715">
        <v>34</v>
      </c>
      <c r="AA6" s="715">
        <v>77338</v>
      </c>
      <c r="AB6" s="715">
        <v>9493</v>
      </c>
      <c r="AC6" s="715">
        <v>23124</v>
      </c>
      <c r="AD6" s="715">
        <v>46939</v>
      </c>
      <c r="AE6" s="715">
        <v>22871</v>
      </c>
      <c r="AF6" s="715">
        <v>6069</v>
      </c>
      <c r="AG6" s="715">
        <v>0</v>
      </c>
      <c r="AH6" s="715">
        <v>1945</v>
      </c>
      <c r="AI6" s="715">
        <v>1842</v>
      </c>
      <c r="AJ6" s="715">
        <v>0</v>
      </c>
      <c r="AK6" s="715">
        <v>9388</v>
      </c>
      <c r="AL6" s="715">
        <v>0</v>
      </c>
      <c r="AM6" s="715">
        <v>0</v>
      </c>
      <c r="AN6" s="715">
        <f>SUM(C6:AM6)</f>
        <v>32113785.899999999</v>
      </c>
      <c r="AO6" s="715">
        <v>0</v>
      </c>
    </row>
    <row r="7" spans="1:41">
      <c r="A7" s="713" t="s">
        <v>220</v>
      </c>
      <c r="B7" s="713"/>
      <c r="C7" s="715">
        <v>13326622</v>
      </c>
      <c r="D7" s="715">
        <v>10660420</v>
      </c>
      <c r="E7" s="715">
        <v>7398090</v>
      </c>
      <c r="F7" s="715">
        <v>3338152</v>
      </c>
      <c r="G7" s="715">
        <v>3222054</v>
      </c>
      <c r="H7" s="715">
        <v>4635968</v>
      </c>
      <c r="I7" s="715">
        <v>2557996</v>
      </c>
      <c r="J7" s="715">
        <v>3708750</v>
      </c>
      <c r="K7" s="715">
        <v>2020844</v>
      </c>
      <c r="L7" s="715">
        <v>2486968.4</v>
      </c>
      <c r="M7" s="715">
        <v>1493278</v>
      </c>
      <c r="N7" s="715">
        <v>947917</v>
      </c>
      <c r="O7" s="715">
        <v>4147354</v>
      </c>
      <c r="P7" s="715">
        <v>1818035.5</v>
      </c>
      <c r="Q7" s="715">
        <v>613290</v>
      </c>
      <c r="R7" s="715">
        <v>1969785</v>
      </c>
      <c r="S7" s="715">
        <v>635770</v>
      </c>
      <c r="T7" s="715">
        <v>367461</v>
      </c>
      <c r="U7" s="715">
        <v>201802</v>
      </c>
      <c r="V7" s="715">
        <v>67670</v>
      </c>
      <c r="W7" s="715">
        <v>666691</v>
      </c>
      <c r="X7" s="715">
        <v>0</v>
      </c>
      <c r="Y7" s="715">
        <v>184985</v>
      </c>
      <c r="Z7" s="715">
        <v>51</v>
      </c>
      <c r="AA7" s="715">
        <v>164385</v>
      </c>
      <c r="AB7" s="715">
        <v>18756</v>
      </c>
      <c r="AC7" s="715">
        <v>41933</v>
      </c>
      <c r="AD7" s="715">
        <v>85248</v>
      </c>
      <c r="AE7" s="715">
        <v>60735</v>
      </c>
      <c r="AF7" s="715">
        <v>12328</v>
      </c>
      <c r="AG7" s="715">
        <v>0</v>
      </c>
      <c r="AH7" s="715">
        <v>6080</v>
      </c>
      <c r="AI7" s="715">
        <v>4002</v>
      </c>
      <c r="AJ7" s="715">
        <v>0</v>
      </c>
      <c r="AK7" s="715">
        <v>6239</v>
      </c>
      <c r="AL7" s="715">
        <v>0</v>
      </c>
      <c r="AM7" s="715">
        <v>0</v>
      </c>
      <c r="AN7" s="715">
        <f t="shared" ref="AN7:AN12" si="0">SUM(C7:AM7)</f>
        <v>66869659.899999999</v>
      </c>
      <c r="AO7" s="715">
        <v>0</v>
      </c>
    </row>
    <row r="8" spans="1:41">
      <c r="A8" s="713" t="s">
        <v>221</v>
      </c>
      <c r="B8" s="713"/>
      <c r="C8" s="715">
        <v>53551</v>
      </c>
      <c r="D8" s="715">
        <v>-136526</v>
      </c>
      <c r="E8" s="715">
        <v>-84566</v>
      </c>
      <c r="F8" s="715">
        <v>-161745</v>
      </c>
      <c r="G8" s="715">
        <v>558674</v>
      </c>
      <c r="H8" s="715">
        <v>-448604</v>
      </c>
      <c r="I8" s="715">
        <v>60605</v>
      </c>
      <c r="J8" s="715">
        <v>-1413315</v>
      </c>
      <c r="K8" s="715">
        <v>-22094</v>
      </c>
      <c r="L8" s="715">
        <v>-30201</v>
      </c>
      <c r="M8" s="715">
        <v>-6420</v>
      </c>
      <c r="N8" s="715">
        <v>-2215</v>
      </c>
      <c r="O8" s="715">
        <v>-196584</v>
      </c>
      <c r="P8" s="715">
        <v>-41265</v>
      </c>
      <c r="Q8" s="715">
        <v>-2500</v>
      </c>
      <c r="R8" s="715">
        <v>-3985513</v>
      </c>
      <c r="S8" s="715">
        <v>-3181</v>
      </c>
      <c r="T8" s="715">
        <v>-4267</v>
      </c>
      <c r="U8" s="715">
        <v>0</v>
      </c>
      <c r="V8" s="715">
        <v>0</v>
      </c>
      <c r="W8" s="715">
        <v>0</v>
      </c>
      <c r="X8" s="715">
        <v>-540</v>
      </c>
      <c r="Y8" s="715">
        <v>0</v>
      </c>
      <c r="Z8" s="715">
        <v>0</v>
      </c>
      <c r="AA8" s="715">
        <v>-562</v>
      </c>
      <c r="AB8" s="715">
        <v>127178</v>
      </c>
      <c r="AC8" s="715">
        <v>0</v>
      </c>
      <c r="AD8" s="715">
        <v>240</v>
      </c>
      <c r="AE8" s="715">
        <v>0</v>
      </c>
      <c r="AF8" s="715">
        <v>-5413</v>
      </c>
      <c r="AG8" s="715">
        <v>320</v>
      </c>
      <c r="AH8" s="715">
        <v>0</v>
      </c>
      <c r="AI8" s="715">
        <v>0</v>
      </c>
      <c r="AJ8" s="715">
        <v>0</v>
      </c>
      <c r="AK8" s="715">
        <v>41411</v>
      </c>
      <c r="AL8" s="715">
        <v>0</v>
      </c>
      <c r="AM8" s="715">
        <v>0</v>
      </c>
      <c r="AN8" s="715">
        <f t="shared" si="0"/>
        <v>-5703532</v>
      </c>
      <c r="AO8" s="715">
        <v>0</v>
      </c>
    </row>
    <row r="9" spans="1:41">
      <c r="A9" s="713" t="s">
        <v>222</v>
      </c>
      <c r="B9" s="713"/>
      <c r="C9" s="715">
        <v>10264981</v>
      </c>
      <c r="D9" s="715">
        <v>306438</v>
      </c>
      <c r="E9" s="715">
        <v>965319</v>
      </c>
      <c r="F9" s="715">
        <v>294853</v>
      </c>
      <c r="G9" s="715">
        <v>128944</v>
      </c>
      <c r="H9" s="715">
        <v>0</v>
      </c>
      <c r="I9" s="715">
        <v>78811</v>
      </c>
      <c r="J9" s="715">
        <v>0</v>
      </c>
      <c r="K9" s="715">
        <v>0</v>
      </c>
      <c r="L9" s="715">
        <v>253971.4</v>
      </c>
      <c r="M9" s="715">
        <v>0</v>
      </c>
      <c r="N9" s="715">
        <v>0</v>
      </c>
      <c r="O9" s="715">
        <v>0</v>
      </c>
      <c r="P9" s="715">
        <v>0</v>
      </c>
      <c r="Q9" s="715">
        <v>73287</v>
      </c>
      <c r="R9" s="715">
        <v>0</v>
      </c>
      <c r="S9" s="715">
        <v>63581</v>
      </c>
      <c r="T9" s="715">
        <v>0</v>
      </c>
      <c r="U9" s="715">
        <v>836617</v>
      </c>
      <c r="V9" s="715">
        <v>0</v>
      </c>
      <c r="W9" s="715">
        <v>0</v>
      </c>
      <c r="X9" s="715">
        <v>7073</v>
      </c>
      <c r="Y9" s="715">
        <v>0</v>
      </c>
      <c r="Z9" s="715">
        <v>0</v>
      </c>
      <c r="AA9" s="715">
        <v>13391</v>
      </c>
      <c r="AB9" s="715">
        <v>66441</v>
      </c>
      <c r="AC9" s="715">
        <v>108927</v>
      </c>
      <c r="AD9" s="715">
        <v>0</v>
      </c>
      <c r="AE9" s="715">
        <v>120429</v>
      </c>
      <c r="AF9" s="715">
        <v>86280</v>
      </c>
      <c r="AG9" s="715">
        <v>979</v>
      </c>
      <c r="AH9" s="715">
        <v>45768</v>
      </c>
      <c r="AI9" s="715">
        <v>35372</v>
      </c>
      <c r="AJ9" s="715">
        <v>0</v>
      </c>
      <c r="AK9" s="715">
        <v>53770</v>
      </c>
      <c r="AL9" s="715">
        <v>0</v>
      </c>
      <c r="AM9" s="715">
        <v>244344</v>
      </c>
      <c r="AN9" s="715">
        <f t="shared" si="0"/>
        <v>14049576.4</v>
      </c>
      <c r="AO9" s="715">
        <v>0</v>
      </c>
    </row>
    <row r="10" spans="1:41">
      <c r="A10" s="381" t="s">
        <v>335</v>
      </c>
      <c r="B10" s="713"/>
      <c r="C10" s="715">
        <v>0</v>
      </c>
      <c r="D10" s="715">
        <v>306438</v>
      </c>
      <c r="E10" s="715">
        <v>965319</v>
      </c>
      <c r="F10" s="715">
        <v>294853</v>
      </c>
      <c r="G10" s="715">
        <v>128944</v>
      </c>
      <c r="H10" s="715">
        <v>0</v>
      </c>
      <c r="I10" s="715">
        <v>78811</v>
      </c>
      <c r="J10" s="715">
        <v>0</v>
      </c>
      <c r="K10" s="715">
        <v>0</v>
      </c>
      <c r="L10" s="715">
        <v>253971</v>
      </c>
      <c r="M10" s="715">
        <v>0</v>
      </c>
      <c r="N10" s="715">
        <v>0</v>
      </c>
      <c r="O10" s="715">
        <v>0</v>
      </c>
      <c r="P10" s="715">
        <v>0</v>
      </c>
      <c r="Q10" s="715">
        <v>73287</v>
      </c>
      <c r="R10" s="715">
        <v>0</v>
      </c>
      <c r="S10" s="715">
        <v>63581</v>
      </c>
      <c r="T10" s="715">
        <v>0</v>
      </c>
      <c r="U10" s="715">
        <v>0</v>
      </c>
      <c r="V10" s="715">
        <v>0</v>
      </c>
      <c r="W10" s="715">
        <v>0</v>
      </c>
      <c r="X10" s="715">
        <v>7073</v>
      </c>
      <c r="Y10" s="715">
        <v>0</v>
      </c>
      <c r="Z10" s="715">
        <v>0</v>
      </c>
      <c r="AA10" s="715">
        <v>13391</v>
      </c>
      <c r="AB10" s="715">
        <v>0</v>
      </c>
      <c r="AC10" s="715">
        <v>0</v>
      </c>
      <c r="AD10" s="715">
        <v>0</v>
      </c>
      <c r="AE10" s="715">
        <v>0</v>
      </c>
      <c r="AF10" s="715">
        <v>0</v>
      </c>
      <c r="AG10" s="715">
        <v>979</v>
      </c>
      <c r="AH10" s="715">
        <v>0</v>
      </c>
      <c r="AI10" s="715">
        <v>0</v>
      </c>
      <c r="AJ10" s="715">
        <v>0</v>
      </c>
      <c r="AK10" s="715">
        <v>0</v>
      </c>
      <c r="AL10" s="715">
        <v>0</v>
      </c>
      <c r="AM10" s="715">
        <v>0</v>
      </c>
      <c r="AN10" s="715">
        <f t="shared" si="0"/>
        <v>2186647</v>
      </c>
      <c r="AO10" s="715">
        <v>0</v>
      </c>
    </row>
    <row r="11" spans="1:41">
      <c r="A11" s="381" t="s">
        <v>223</v>
      </c>
      <c r="B11" s="713"/>
      <c r="C11" s="715">
        <v>10264981</v>
      </c>
      <c r="D11" s="715">
        <v>0</v>
      </c>
      <c r="E11" s="715">
        <v>0</v>
      </c>
      <c r="F11" s="715">
        <v>0</v>
      </c>
      <c r="G11" s="715"/>
      <c r="H11" s="715">
        <v>0</v>
      </c>
      <c r="I11" s="715"/>
      <c r="J11" s="715">
        <v>0</v>
      </c>
      <c r="K11" s="715">
        <v>0</v>
      </c>
      <c r="L11" s="715">
        <v>0</v>
      </c>
      <c r="M11" s="715">
        <v>0</v>
      </c>
      <c r="N11" s="715">
        <v>0</v>
      </c>
      <c r="O11" s="715">
        <v>0</v>
      </c>
      <c r="P11" s="715">
        <v>0</v>
      </c>
      <c r="Q11" s="715">
        <v>0</v>
      </c>
      <c r="R11" s="715">
        <v>0</v>
      </c>
      <c r="S11" s="715">
        <v>0</v>
      </c>
      <c r="T11" s="715">
        <v>0</v>
      </c>
      <c r="U11" s="715">
        <v>836617</v>
      </c>
      <c r="V11" s="715">
        <v>0</v>
      </c>
      <c r="W11" s="715">
        <v>0</v>
      </c>
      <c r="X11" s="715">
        <v>0</v>
      </c>
      <c r="Y11" s="715">
        <v>0</v>
      </c>
      <c r="Z11" s="715">
        <v>0</v>
      </c>
      <c r="AA11" s="715">
        <v>0</v>
      </c>
      <c r="AB11" s="715">
        <v>66441</v>
      </c>
      <c r="AC11" s="715">
        <v>108927</v>
      </c>
      <c r="AD11" s="715">
        <v>0</v>
      </c>
      <c r="AE11" s="715">
        <v>120429</v>
      </c>
      <c r="AF11" s="715">
        <v>86280</v>
      </c>
      <c r="AG11" s="715">
        <v>0</v>
      </c>
      <c r="AH11" s="715">
        <v>45768</v>
      </c>
      <c r="AI11" s="715">
        <v>35372</v>
      </c>
      <c r="AJ11" s="715">
        <v>0</v>
      </c>
      <c r="AK11" s="715">
        <v>53770</v>
      </c>
      <c r="AL11" s="715">
        <v>0</v>
      </c>
      <c r="AM11" s="715">
        <v>244344</v>
      </c>
      <c r="AN11" s="715">
        <f t="shared" si="0"/>
        <v>11862929</v>
      </c>
      <c r="AO11" s="715">
        <v>0</v>
      </c>
    </row>
    <row r="12" spans="1:41">
      <c r="A12" s="626" t="s">
        <v>224</v>
      </c>
      <c r="B12" s="626"/>
      <c r="C12" s="715">
        <v>28833918</v>
      </c>
      <c r="D12" s="715">
        <v>16313304</v>
      </c>
      <c r="E12" s="715">
        <v>11805430</v>
      </c>
      <c r="F12" s="715">
        <v>5121539</v>
      </c>
      <c r="G12" s="715">
        <v>5623930</v>
      </c>
      <c r="H12" s="715">
        <v>7144054</v>
      </c>
      <c r="I12" s="715">
        <v>4004871</v>
      </c>
      <c r="J12" s="715">
        <v>4299324</v>
      </c>
      <c r="K12" s="715">
        <v>3004245</v>
      </c>
      <c r="L12" s="715">
        <v>3911345.1999999997</v>
      </c>
      <c r="M12" s="715">
        <v>1605338</v>
      </c>
      <c r="N12" s="715">
        <v>1463505</v>
      </c>
      <c r="O12" s="715">
        <v>5415644</v>
      </c>
      <c r="P12" s="715">
        <v>2722902</v>
      </c>
      <c r="Q12" s="715">
        <v>996249</v>
      </c>
      <c r="R12" s="715">
        <v>-264428</v>
      </c>
      <c r="S12" s="715">
        <v>1027455</v>
      </c>
      <c r="T12" s="715">
        <v>505378</v>
      </c>
      <c r="U12" s="715">
        <v>1122759</v>
      </c>
      <c r="V12" s="715">
        <v>86932</v>
      </c>
      <c r="W12" s="715">
        <v>834994</v>
      </c>
      <c r="X12" s="715">
        <v>6533</v>
      </c>
      <c r="Y12" s="715">
        <v>206594</v>
      </c>
      <c r="Z12" s="715">
        <v>85</v>
      </c>
      <c r="AA12" s="715">
        <v>254552</v>
      </c>
      <c r="AB12" s="715">
        <v>221868</v>
      </c>
      <c r="AC12" s="715">
        <v>173984</v>
      </c>
      <c r="AD12" s="715">
        <v>132427</v>
      </c>
      <c r="AE12" s="715">
        <v>204035</v>
      </c>
      <c r="AF12" s="715">
        <v>99264</v>
      </c>
      <c r="AG12" s="715">
        <v>1299</v>
      </c>
      <c r="AH12" s="715">
        <v>53793</v>
      </c>
      <c r="AI12" s="715">
        <v>41216</v>
      </c>
      <c r="AJ12" s="715">
        <v>0</v>
      </c>
      <c r="AK12" s="715">
        <v>110808</v>
      </c>
      <c r="AL12" s="715">
        <v>0</v>
      </c>
      <c r="AM12" s="715">
        <v>244344</v>
      </c>
      <c r="AN12" s="715">
        <f t="shared" si="0"/>
        <v>107329490.2</v>
      </c>
      <c r="AO12" s="715">
        <v>0</v>
      </c>
    </row>
    <row r="13" spans="1:41">
      <c r="C13" s="715"/>
      <c r="D13" s="715"/>
      <c r="E13" s="715"/>
      <c r="F13" s="715"/>
      <c r="G13" s="715"/>
      <c r="H13" s="715"/>
      <c r="I13" s="715"/>
      <c r="J13" s="715"/>
      <c r="K13" s="715"/>
      <c r="L13" s="715"/>
      <c r="M13" s="715"/>
      <c r="N13" s="715"/>
      <c r="O13" s="715"/>
      <c r="P13" s="715"/>
      <c r="Q13" s="715"/>
      <c r="R13" s="715"/>
      <c r="S13" s="715"/>
      <c r="T13" s="715"/>
      <c r="U13" s="715"/>
      <c r="V13" s="715"/>
      <c r="W13" s="715"/>
      <c r="X13" s="715"/>
      <c r="Y13" s="715"/>
      <c r="Z13" s="715"/>
      <c r="AA13" s="715"/>
      <c r="AB13" s="715"/>
      <c r="AC13" s="715"/>
      <c r="AD13" s="715"/>
      <c r="AE13" s="715"/>
      <c r="AF13" s="715"/>
      <c r="AG13" s="715"/>
      <c r="AH13" s="715"/>
      <c r="AI13" s="715"/>
      <c r="AJ13" s="715"/>
      <c r="AK13" s="715"/>
      <c r="AL13" s="715"/>
      <c r="AM13" s="715"/>
      <c r="AN13" s="715"/>
      <c r="AO13" s="715">
        <v>0</v>
      </c>
    </row>
    <row r="14" spans="1:41" ht="15">
      <c r="A14" s="712" t="s">
        <v>225</v>
      </c>
      <c r="B14" s="712"/>
      <c r="C14" s="716"/>
      <c r="F14" s="716"/>
      <c r="G14" s="716"/>
      <c r="H14" s="716"/>
      <c r="I14" s="716"/>
      <c r="L14" s="716"/>
      <c r="N14" s="716"/>
      <c r="P14" s="716"/>
      <c r="Q14" s="716"/>
      <c r="AN14" s="715"/>
      <c r="AO14" s="715">
        <v>0</v>
      </c>
    </row>
    <row r="15" spans="1:41">
      <c r="A15" s="713" t="s">
        <v>226</v>
      </c>
      <c r="B15" s="713"/>
      <c r="C15" s="715">
        <v>21041747</v>
      </c>
      <c r="D15" s="715">
        <v>6371826</v>
      </c>
      <c r="E15" s="715">
        <v>7537927</v>
      </c>
      <c r="F15" s="715">
        <v>2915519</v>
      </c>
      <c r="G15" s="715">
        <v>3416128</v>
      </c>
      <c r="H15" s="715">
        <v>2932128</v>
      </c>
      <c r="I15" s="715">
        <v>2545526</v>
      </c>
      <c r="J15" s="715">
        <v>2884646</v>
      </c>
      <c r="K15" s="715">
        <v>1010876</v>
      </c>
      <c r="L15" s="715">
        <v>1770342.3999999999</v>
      </c>
      <c r="M15" s="715">
        <v>2288330</v>
      </c>
      <c r="N15" s="715">
        <v>1435874</v>
      </c>
      <c r="O15" s="715">
        <v>686334</v>
      </c>
      <c r="P15" s="715">
        <v>509127</v>
      </c>
      <c r="Q15" s="715">
        <v>768403</v>
      </c>
      <c r="R15" s="715">
        <v>1033412</v>
      </c>
      <c r="S15" s="715">
        <v>763500</v>
      </c>
      <c r="T15" s="715">
        <v>1031857</v>
      </c>
      <c r="U15" s="715">
        <v>1586560</v>
      </c>
      <c r="V15" s="715">
        <v>495446</v>
      </c>
      <c r="W15" s="715">
        <v>673228</v>
      </c>
      <c r="X15" s="715">
        <v>574213</v>
      </c>
      <c r="Y15" s="715">
        <v>350294</v>
      </c>
      <c r="Z15" s="715">
        <v>204333</v>
      </c>
      <c r="AA15" s="715">
        <v>134970</v>
      </c>
      <c r="AB15" s="715">
        <v>159161</v>
      </c>
      <c r="AC15" s="715">
        <v>198050</v>
      </c>
      <c r="AD15" s="715">
        <v>317839</v>
      </c>
      <c r="AE15" s="715">
        <v>261764</v>
      </c>
      <c r="AF15" s="715">
        <v>176791</v>
      </c>
      <c r="AG15" s="715">
        <v>48084</v>
      </c>
      <c r="AH15" s="715">
        <v>65383</v>
      </c>
      <c r="AI15" s="715">
        <v>71339</v>
      </c>
      <c r="AJ15" s="715">
        <v>46058</v>
      </c>
      <c r="AK15" s="715">
        <v>102576</v>
      </c>
      <c r="AL15" s="715">
        <v>36034</v>
      </c>
      <c r="AM15" s="715">
        <v>227059</v>
      </c>
      <c r="AN15" s="715">
        <f>SUM(C15:AM15)</f>
        <v>66672684.399999999</v>
      </c>
      <c r="AO15" s="715">
        <v>0</v>
      </c>
    </row>
    <row r="16" spans="1:41">
      <c r="A16" s="381" t="s">
        <v>227</v>
      </c>
      <c r="B16" s="713"/>
      <c r="C16" s="715">
        <v>321468</v>
      </c>
      <c r="D16" s="715">
        <v>549227</v>
      </c>
      <c r="E16" s="715">
        <v>352025</v>
      </c>
      <c r="F16" s="715">
        <v>170851</v>
      </c>
      <c r="G16" s="715">
        <v>402321</v>
      </c>
      <c r="H16" s="715">
        <v>2413077</v>
      </c>
      <c r="I16" s="715">
        <v>243493</v>
      </c>
      <c r="J16" s="715">
        <v>1461319</v>
      </c>
      <c r="K16" s="715">
        <v>23232</v>
      </c>
      <c r="L16" s="715">
        <v>18334.400000000001</v>
      </c>
      <c r="M16" s="715">
        <v>0</v>
      </c>
      <c r="N16" s="715">
        <v>0</v>
      </c>
      <c r="O16" s="715">
        <v>0</v>
      </c>
      <c r="P16" s="715">
        <v>74550</v>
      </c>
      <c r="Q16" s="715">
        <v>12148</v>
      </c>
      <c r="R16" s="715">
        <v>2994050</v>
      </c>
      <c r="S16" s="715">
        <v>23287</v>
      </c>
      <c r="T16" s="715">
        <v>0</v>
      </c>
      <c r="U16" s="715">
        <v>0</v>
      </c>
      <c r="V16" s="715">
        <v>0</v>
      </c>
      <c r="W16" s="715">
        <v>0</v>
      </c>
      <c r="X16" s="715">
        <v>0</v>
      </c>
      <c r="Y16" s="715">
        <v>0</v>
      </c>
      <c r="Z16" s="715">
        <v>0</v>
      </c>
      <c r="AA16" s="715">
        <v>0</v>
      </c>
      <c r="AB16" s="715">
        <v>0</v>
      </c>
      <c r="AC16" s="715">
        <v>0</v>
      </c>
      <c r="AD16" s="715">
        <v>4478</v>
      </c>
      <c r="AE16" s="715">
        <v>0</v>
      </c>
      <c r="AF16" s="715">
        <v>0</v>
      </c>
      <c r="AG16" s="715">
        <v>0</v>
      </c>
      <c r="AH16" s="715">
        <v>0</v>
      </c>
      <c r="AI16" s="715">
        <v>0</v>
      </c>
      <c r="AJ16" s="715">
        <v>0</v>
      </c>
      <c r="AK16" s="715">
        <v>0</v>
      </c>
      <c r="AL16" s="715">
        <v>0</v>
      </c>
      <c r="AM16" s="715">
        <v>0</v>
      </c>
      <c r="AN16" s="715">
        <f t="shared" ref="AN16:AN20" si="1">SUM(C16:AM16)</f>
        <v>9063860.4000000004</v>
      </c>
      <c r="AO16" s="715">
        <v>0</v>
      </c>
    </row>
    <row r="17" spans="1:41">
      <c r="A17" s="713" t="s">
        <v>228</v>
      </c>
      <c r="B17" s="713"/>
      <c r="C17" s="715">
        <v>0</v>
      </c>
      <c r="D17" s="715">
        <v>-1375</v>
      </c>
      <c r="E17" s="715">
        <v>-17848</v>
      </c>
      <c r="F17" s="715">
        <v>-8481</v>
      </c>
      <c r="G17" s="715">
        <v>-8925</v>
      </c>
      <c r="H17" s="715">
        <v>0</v>
      </c>
      <c r="I17" s="715">
        <v>-2597</v>
      </c>
      <c r="J17" s="715">
        <v>-225</v>
      </c>
      <c r="K17" s="715">
        <v>0</v>
      </c>
      <c r="L17" s="715">
        <v>-7301</v>
      </c>
      <c r="M17" s="715">
        <v>0</v>
      </c>
      <c r="N17" s="715">
        <v>0</v>
      </c>
      <c r="O17" s="715">
        <v>0</v>
      </c>
      <c r="P17" s="715">
        <v>0</v>
      </c>
      <c r="Q17" s="715">
        <v>-1351</v>
      </c>
      <c r="R17" s="715">
        <v>0</v>
      </c>
      <c r="S17" s="715">
        <v>-3468</v>
      </c>
      <c r="T17" s="715">
        <v>-42152</v>
      </c>
      <c r="U17" s="715">
        <v>0</v>
      </c>
      <c r="V17" s="715">
        <v>0</v>
      </c>
      <c r="W17" s="715">
        <v>0</v>
      </c>
      <c r="X17" s="715">
        <v>-4</v>
      </c>
      <c r="Y17" s="715">
        <v>0</v>
      </c>
      <c r="Z17" s="715">
        <v>0</v>
      </c>
      <c r="AA17" s="715">
        <v>-276</v>
      </c>
      <c r="AB17" s="715">
        <v>0</v>
      </c>
      <c r="AC17" s="715">
        <v>0</v>
      </c>
      <c r="AD17" s="715">
        <v>0</v>
      </c>
      <c r="AE17" s="715">
        <v>0</v>
      </c>
      <c r="AF17" s="715">
        <v>0</v>
      </c>
      <c r="AG17" s="715">
        <v>-69</v>
      </c>
      <c r="AH17" s="715">
        <v>0</v>
      </c>
      <c r="AI17" s="715">
        <v>0</v>
      </c>
      <c r="AJ17" s="715">
        <v>0</v>
      </c>
      <c r="AK17" s="715">
        <v>0</v>
      </c>
      <c r="AL17" s="715">
        <v>0</v>
      </c>
      <c r="AM17" s="715">
        <v>0</v>
      </c>
      <c r="AN17" s="715">
        <f t="shared" si="1"/>
        <v>-94072</v>
      </c>
      <c r="AO17" s="715">
        <v>0</v>
      </c>
    </row>
    <row r="18" spans="1:41">
      <c r="A18" s="713" t="s">
        <v>229</v>
      </c>
      <c r="B18" s="713"/>
      <c r="C18" s="715">
        <v>868</v>
      </c>
      <c r="D18" s="715">
        <v>7345</v>
      </c>
      <c r="E18" s="715">
        <v>12126</v>
      </c>
      <c r="F18" s="715">
        <v>4928</v>
      </c>
      <c r="G18" s="715">
        <v>8275</v>
      </c>
      <c r="H18" s="715">
        <v>0</v>
      </c>
      <c r="I18" s="715">
        <v>0</v>
      </c>
      <c r="J18" s="715">
        <v>0</v>
      </c>
      <c r="K18" s="715">
        <v>4908</v>
      </c>
      <c r="L18" s="715">
        <v>6702</v>
      </c>
      <c r="M18" s="715">
        <v>160</v>
      </c>
      <c r="N18" s="715">
        <v>0</v>
      </c>
      <c r="O18" s="715">
        <v>1066</v>
      </c>
      <c r="P18" s="715">
        <v>22</v>
      </c>
      <c r="Q18" s="715">
        <v>500</v>
      </c>
      <c r="R18" s="715">
        <v>0</v>
      </c>
      <c r="S18" s="715">
        <v>0</v>
      </c>
      <c r="T18" s="715">
        <v>371</v>
      </c>
      <c r="U18" s="715">
        <v>86</v>
      </c>
      <c r="V18" s="715">
        <v>0</v>
      </c>
      <c r="W18" s="715">
        <v>87</v>
      </c>
      <c r="X18" s="715">
        <v>0</v>
      </c>
      <c r="Y18" s="715">
        <v>0</v>
      </c>
      <c r="Z18" s="715">
        <v>0</v>
      </c>
      <c r="AA18" s="715">
        <v>517</v>
      </c>
      <c r="AB18" s="715">
        <v>0</v>
      </c>
      <c r="AC18" s="715">
        <v>0</v>
      </c>
      <c r="AD18" s="715">
        <v>580</v>
      </c>
      <c r="AE18" s="715">
        <v>160</v>
      </c>
      <c r="AF18" s="715">
        <v>11</v>
      </c>
      <c r="AG18" s="715">
        <v>0</v>
      </c>
      <c r="AH18" s="715">
        <v>12</v>
      </c>
      <c r="AI18" s="715">
        <v>0</v>
      </c>
      <c r="AJ18" s="715">
        <v>0</v>
      </c>
      <c r="AK18" s="715">
        <v>0</v>
      </c>
      <c r="AL18" s="715">
        <v>0</v>
      </c>
      <c r="AM18" s="715">
        <v>0</v>
      </c>
      <c r="AN18" s="715">
        <f t="shared" si="1"/>
        <v>48724</v>
      </c>
      <c r="AO18" s="715">
        <v>0</v>
      </c>
    </row>
    <row r="19" spans="1:41">
      <c r="A19" s="713" t="s">
        <v>230</v>
      </c>
      <c r="B19" s="713"/>
      <c r="C19" s="715">
        <v>0</v>
      </c>
      <c r="D19" s="715">
        <v>0</v>
      </c>
      <c r="E19" s="715">
        <v>0</v>
      </c>
      <c r="F19" s="715">
        <v>0</v>
      </c>
      <c r="G19" s="715">
        <v>0</v>
      </c>
      <c r="H19" s="715">
        <v>0</v>
      </c>
      <c r="I19" s="715">
        <v>0</v>
      </c>
      <c r="J19" s="715">
        <v>0</v>
      </c>
      <c r="K19" s="715">
        <v>0</v>
      </c>
      <c r="L19" s="715">
        <v>0</v>
      </c>
      <c r="M19" s="715">
        <v>0</v>
      </c>
      <c r="N19" s="715">
        <v>0</v>
      </c>
      <c r="O19" s="715">
        <v>0</v>
      </c>
      <c r="P19" s="715">
        <v>0</v>
      </c>
      <c r="Q19" s="715">
        <v>0</v>
      </c>
      <c r="R19" s="715">
        <v>-2328</v>
      </c>
      <c r="S19" s="715">
        <v>0</v>
      </c>
      <c r="T19" s="715">
        <v>0</v>
      </c>
      <c r="U19" s="715">
        <v>0</v>
      </c>
      <c r="V19" s="715">
        <v>0</v>
      </c>
      <c r="W19" s="715">
        <v>0</v>
      </c>
      <c r="X19" s="715">
        <v>0</v>
      </c>
      <c r="Y19" s="715">
        <v>0</v>
      </c>
      <c r="Z19" s="715">
        <v>0</v>
      </c>
      <c r="AA19" s="715">
        <v>0</v>
      </c>
      <c r="AB19" s="715">
        <v>0</v>
      </c>
      <c r="AC19" s="715">
        <v>0</v>
      </c>
      <c r="AD19" s="715">
        <v>1053</v>
      </c>
      <c r="AE19" s="715">
        <v>0</v>
      </c>
      <c r="AF19" s="715">
        <v>0</v>
      </c>
      <c r="AG19" s="715">
        <v>0</v>
      </c>
      <c r="AH19" s="715">
        <v>0</v>
      </c>
      <c r="AI19" s="715">
        <v>0</v>
      </c>
      <c r="AJ19" s="715">
        <v>0</v>
      </c>
      <c r="AK19" s="715">
        <v>0</v>
      </c>
      <c r="AL19" s="715">
        <v>0</v>
      </c>
      <c r="AM19" s="715">
        <v>0</v>
      </c>
      <c r="AN19" s="715">
        <f t="shared" si="1"/>
        <v>-1275</v>
      </c>
      <c r="AO19" s="715">
        <v>0</v>
      </c>
    </row>
    <row r="20" spans="1:41">
      <c r="A20" s="626" t="s">
        <v>231</v>
      </c>
      <c r="B20" s="626"/>
      <c r="C20" s="715">
        <v>21364083</v>
      </c>
      <c r="D20" s="715">
        <v>6927023</v>
      </c>
      <c r="E20" s="715">
        <v>7884230</v>
      </c>
      <c r="F20" s="715">
        <v>3082817</v>
      </c>
      <c r="G20" s="715">
        <v>3817799</v>
      </c>
      <c r="H20" s="715">
        <v>5345205</v>
      </c>
      <c r="I20" s="715">
        <v>2786422</v>
      </c>
      <c r="J20" s="715">
        <v>4345740</v>
      </c>
      <c r="K20" s="715">
        <v>1039016</v>
      </c>
      <c r="L20" s="715">
        <v>1788077.7999999998</v>
      </c>
      <c r="M20" s="715">
        <v>2288490</v>
      </c>
      <c r="N20" s="715">
        <v>1435874</v>
      </c>
      <c r="O20" s="715">
        <v>687400</v>
      </c>
      <c r="P20" s="715">
        <v>583699</v>
      </c>
      <c r="Q20" s="715">
        <v>779700</v>
      </c>
      <c r="R20" s="715">
        <v>4025134</v>
      </c>
      <c r="S20" s="715">
        <v>783319</v>
      </c>
      <c r="T20" s="715">
        <v>990076</v>
      </c>
      <c r="U20" s="715">
        <v>1586646</v>
      </c>
      <c r="V20" s="715">
        <v>495446</v>
      </c>
      <c r="W20" s="715">
        <v>673315</v>
      </c>
      <c r="X20" s="715">
        <v>574209</v>
      </c>
      <c r="Y20" s="715">
        <v>350294</v>
      </c>
      <c r="Z20" s="715">
        <v>204333</v>
      </c>
      <c r="AA20" s="715">
        <v>135211</v>
      </c>
      <c r="AB20" s="715">
        <v>159161</v>
      </c>
      <c r="AC20" s="715">
        <v>198050</v>
      </c>
      <c r="AD20" s="715">
        <v>323950</v>
      </c>
      <c r="AE20" s="715">
        <v>261924</v>
      </c>
      <c r="AF20" s="715">
        <v>176802</v>
      </c>
      <c r="AG20" s="715">
        <v>48015</v>
      </c>
      <c r="AH20" s="715">
        <v>65395</v>
      </c>
      <c r="AI20" s="715">
        <v>71339</v>
      </c>
      <c r="AJ20" s="715">
        <v>46058</v>
      </c>
      <c r="AK20" s="715">
        <v>102576</v>
      </c>
      <c r="AL20" s="715">
        <v>36034</v>
      </c>
      <c r="AM20" s="715">
        <v>227059</v>
      </c>
      <c r="AN20" s="715">
        <f t="shared" si="1"/>
        <v>75689921.799999997</v>
      </c>
      <c r="AO20" s="715">
        <v>0</v>
      </c>
    </row>
    <row r="21" spans="1:41">
      <c r="C21" s="715"/>
      <c r="D21" s="715"/>
      <c r="E21" s="715"/>
      <c r="F21" s="715"/>
      <c r="G21" s="715"/>
      <c r="H21" s="715"/>
      <c r="I21" s="715"/>
      <c r="J21" s="715"/>
      <c r="K21" s="715"/>
      <c r="L21" s="715"/>
      <c r="M21" s="715"/>
      <c r="N21" s="715"/>
      <c r="O21" s="715"/>
      <c r="P21" s="715"/>
      <c r="Q21" s="715"/>
      <c r="R21" s="715"/>
      <c r="S21" s="715"/>
      <c r="T21" s="715"/>
      <c r="U21" s="715"/>
      <c r="V21" s="715"/>
      <c r="W21" s="715"/>
      <c r="X21" s="715"/>
      <c r="Y21" s="715"/>
      <c r="Z21" s="715"/>
      <c r="AA21" s="715"/>
      <c r="AB21" s="715"/>
      <c r="AC21" s="715"/>
      <c r="AD21" s="715"/>
      <c r="AE21" s="715"/>
      <c r="AF21" s="715"/>
      <c r="AG21" s="715"/>
      <c r="AH21" s="715"/>
      <c r="AI21" s="715"/>
      <c r="AJ21" s="715"/>
      <c r="AK21" s="715"/>
      <c r="AL21" s="715"/>
      <c r="AM21" s="715"/>
      <c r="AN21" s="715"/>
      <c r="AO21" s="715">
        <v>0</v>
      </c>
    </row>
    <row r="22" spans="1:41" ht="15">
      <c r="A22" s="712" t="s">
        <v>232</v>
      </c>
      <c r="B22" s="712"/>
      <c r="C22" s="716"/>
      <c r="F22" s="716"/>
      <c r="G22" s="716"/>
      <c r="H22" s="716"/>
      <c r="I22" s="716"/>
      <c r="L22" s="716"/>
      <c r="N22" s="716"/>
      <c r="P22" s="716"/>
      <c r="Q22" s="716"/>
      <c r="AN22" s="715"/>
      <c r="AO22" s="715">
        <v>0</v>
      </c>
    </row>
    <row r="23" spans="1:41">
      <c r="A23" s="713" t="s">
        <v>233</v>
      </c>
      <c r="B23" s="713"/>
      <c r="C23" s="715">
        <v>0</v>
      </c>
      <c r="D23" s="715">
        <v>0</v>
      </c>
      <c r="E23" s="715">
        <v>0</v>
      </c>
      <c r="F23" s="715">
        <v>0</v>
      </c>
      <c r="G23" s="715">
        <v>0</v>
      </c>
      <c r="H23" s="715">
        <v>0</v>
      </c>
      <c r="I23" s="715">
        <v>0</v>
      </c>
      <c r="J23" s="715">
        <v>0</v>
      </c>
      <c r="K23" s="715">
        <v>0</v>
      </c>
      <c r="L23" s="715">
        <v>0</v>
      </c>
      <c r="M23" s="715">
        <v>0</v>
      </c>
      <c r="N23" s="715">
        <v>0</v>
      </c>
      <c r="O23" s="715">
        <v>0</v>
      </c>
      <c r="P23" s="715">
        <v>0</v>
      </c>
      <c r="Q23" s="715">
        <v>0</v>
      </c>
      <c r="R23" s="715">
        <v>0</v>
      </c>
      <c r="S23" s="715">
        <v>0</v>
      </c>
      <c r="T23" s="715">
        <v>0</v>
      </c>
      <c r="U23" s="715">
        <v>0</v>
      </c>
      <c r="V23" s="715">
        <v>0</v>
      </c>
      <c r="W23" s="715">
        <v>0</v>
      </c>
      <c r="X23" s="715">
        <v>0</v>
      </c>
      <c r="Y23" s="715">
        <v>0</v>
      </c>
      <c r="Z23" s="715">
        <v>0</v>
      </c>
      <c r="AA23" s="715">
        <v>0</v>
      </c>
      <c r="AB23" s="715">
        <v>0</v>
      </c>
      <c r="AC23" s="715">
        <v>0</v>
      </c>
      <c r="AD23" s="715">
        <v>0</v>
      </c>
      <c r="AE23" s="715">
        <v>0</v>
      </c>
      <c r="AF23" s="715">
        <v>0</v>
      </c>
      <c r="AG23" s="715">
        <v>0</v>
      </c>
      <c r="AH23" s="715">
        <v>0</v>
      </c>
      <c r="AI23" s="715">
        <v>0</v>
      </c>
      <c r="AJ23" s="715">
        <v>0</v>
      </c>
      <c r="AK23" s="715">
        <v>0</v>
      </c>
      <c r="AL23" s="715">
        <v>0</v>
      </c>
      <c r="AM23" s="715">
        <v>0</v>
      </c>
      <c r="AN23" s="715">
        <f>SUM(C23:AM23)</f>
        <v>0</v>
      </c>
      <c r="AO23" s="715">
        <v>0</v>
      </c>
    </row>
    <row r="24" spans="1:41">
      <c r="A24" s="713" t="s">
        <v>234</v>
      </c>
      <c r="B24" s="713"/>
      <c r="C24" s="715">
        <v>0</v>
      </c>
      <c r="D24" s="715">
        <v>0</v>
      </c>
      <c r="E24" s="715">
        <v>0</v>
      </c>
      <c r="F24" s="715">
        <v>0</v>
      </c>
      <c r="G24" s="715">
        <v>0</v>
      </c>
      <c r="H24" s="715">
        <v>0</v>
      </c>
      <c r="I24" s="715">
        <v>0</v>
      </c>
      <c r="J24" s="715">
        <v>0</v>
      </c>
      <c r="K24" s="715">
        <v>0</v>
      </c>
      <c r="L24" s="715">
        <v>0</v>
      </c>
      <c r="M24" s="715">
        <v>0</v>
      </c>
      <c r="N24" s="715">
        <v>0</v>
      </c>
      <c r="O24" s="715">
        <v>0</v>
      </c>
      <c r="P24" s="715">
        <v>0</v>
      </c>
      <c r="Q24" s="715">
        <v>-3091</v>
      </c>
      <c r="R24" s="715">
        <v>0</v>
      </c>
      <c r="S24" s="715">
        <v>0</v>
      </c>
      <c r="T24" s="715">
        <v>0</v>
      </c>
      <c r="U24" s="715">
        <v>0</v>
      </c>
      <c r="V24" s="715">
        <v>0</v>
      </c>
      <c r="W24" s="715">
        <v>0</v>
      </c>
      <c r="X24" s="715">
        <v>0</v>
      </c>
      <c r="Y24" s="715">
        <v>0</v>
      </c>
      <c r="Z24" s="715">
        <v>0</v>
      </c>
      <c r="AA24" s="715">
        <v>0</v>
      </c>
      <c r="AB24" s="715">
        <v>0</v>
      </c>
      <c r="AC24" s="715">
        <v>0</v>
      </c>
      <c r="AD24" s="715">
        <v>0</v>
      </c>
      <c r="AE24" s="715">
        <v>0</v>
      </c>
      <c r="AF24" s="715">
        <v>0</v>
      </c>
      <c r="AG24" s="715">
        <v>0</v>
      </c>
      <c r="AH24" s="715">
        <v>0</v>
      </c>
      <c r="AI24" s="715">
        <v>0</v>
      </c>
      <c r="AJ24" s="715">
        <v>0</v>
      </c>
      <c r="AK24" s="715">
        <v>0</v>
      </c>
      <c r="AL24" s="715">
        <v>0</v>
      </c>
      <c r="AM24" s="715">
        <v>0</v>
      </c>
      <c r="AN24" s="715">
        <f t="shared" ref="AN24:AN32" si="2">SUM(C24:AM24)</f>
        <v>-3091</v>
      </c>
      <c r="AO24" s="715">
        <v>0</v>
      </c>
    </row>
    <row r="25" spans="1:41">
      <c r="A25" s="713" t="s">
        <v>235</v>
      </c>
      <c r="B25" s="713"/>
      <c r="C25" s="715">
        <v>5815726</v>
      </c>
      <c r="D25" s="715">
        <v>6033793</v>
      </c>
      <c r="E25" s="715">
        <v>7545149</v>
      </c>
      <c r="F25" s="715">
        <v>52117</v>
      </c>
      <c r="G25" s="715">
        <v>337491</v>
      </c>
      <c r="H25" s="715">
        <v>-132958</v>
      </c>
      <c r="I25" s="715">
        <v>-1213375</v>
      </c>
      <c r="J25" s="715">
        <v>241944</v>
      </c>
      <c r="K25" s="715">
        <v>2755134</v>
      </c>
      <c r="L25" s="715">
        <v>-570423</v>
      </c>
      <c r="M25" s="715">
        <v>-3136</v>
      </c>
      <c r="N25" s="715">
        <v>3404</v>
      </c>
      <c r="O25" s="715">
        <v>-6448</v>
      </c>
      <c r="P25" s="715">
        <v>1815207</v>
      </c>
      <c r="Q25" s="715">
        <v>187284</v>
      </c>
      <c r="R25" s="715">
        <v>335</v>
      </c>
      <c r="S25" s="715">
        <v>251736</v>
      </c>
      <c r="T25" s="715">
        <v>605830</v>
      </c>
      <c r="U25" s="715">
        <v>506462</v>
      </c>
      <c r="V25" s="715">
        <v>961</v>
      </c>
      <c r="W25" s="715">
        <v>893</v>
      </c>
      <c r="X25" s="715">
        <v>668</v>
      </c>
      <c r="Y25" s="715">
        <v>0</v>
      </c>
      <c r="Z25" s="715">
        <v>0</v>
      </c>
      <c r="AA25" s="715">
        <v>6403</v>
      </c>
      <c r="AB25" s="715">
        <v>-79459</v>
      </c>
      <c r="AC25" s="715">
        <v>4284</v>
      </c>
      <c r="AD25" s="715">
        <v>147</v>
      </c>
      <c r="AE25" s="715">
        <v>535</v>
      </c>
      <c r="AF25" s="715">
        <v>394</v>
      </c>
      <c r="AG25" s="715">
        <v>0</v>
      </c>
      <c r="AH25" s="715">
        <v>0</v>
      </c>
      <c r="AI25" s="715">
        <v>0</v>
      </c>
      <c r="AJ25" s="715">
        <v>0</v>
      </c>
      <c r="AK25" s="715">
        <v>0</v>
      </c>
      <c r="AL25" s="715">
        <v>0</v>
      </c>
      <c r="AM25" s="715">
        <v>0</v>
      </c>
      <c r="AN25" s="715">
        <f t="shared" si="2"/>
        <v>24160098</v>
      </c>
      <c r="AO25" s="715">
        <v>0</v>
      </c>
    </row>
    <row r="26" spans="1:41">
      <c r="A26" s="713" t="s">
        <v>236</v>
      </c>
      <c r="B26" s="713"/>
      <c r="C26" s="715">
        <v>0</v>
      </c>
      <c r="D26" s="715">
        <v>7031</v>
      </c>
      <c r="E26" s="715">
        <v>1347</v>
      </c>
      <c r="F26" s="715">
        <v>122</v>
      </c>
      <c r="G26" s="715">
        <v>8861</v>
      </c>
      <c r="H26" s="715">
        <v>0</v>
      </c>
      <c r="I26" s="715">
        <v>0</v>
      </c>
      <c r="J26" s="715">
        <v>0</v>
      </c>
      <c r="K26" s="715">
        <v>0</v>
      </c>
      <c r="L26" s="715">
        <v>5863.4</v>
      </c>
      <c r="M26" s="715">
        <v>0</v>
      </c>
      <c r="N26" s="715">
        <v>0</v>
      </c>
      <c r="O26" s="715">
        <v>0</v>
      </c>
      <c r="P26" s="715">
        <v>0</v>
      </c>
      <c r="Q26" s="715">
        <v>0</v>
      </c>
      <c r="R26" s="715">
        <v>0</v>
      </c>
      <c r="S26" s="715">
        <v>2876</v>
      </c>
      <c r="T26" s="715">
        <v>0</v>
      </c>
      <c r="U26" s="715">
        <v>0</v>
      </c>
      <c r="V26" s="715">
        <v>0</v>
      </c>
      <c r="W26" s="715">
        <v>0</v>
      </c>
      <c r="X26" s="715">
        <v>0</v>
      </c>
      <c r="Y26" s="715">
        <v>0</v>
      </c>
      <c r="Z26" s="715">
        <v>0</v>
      </c>
      <c r="AA26" s="715">
        <v>-747</v>
      </c>
      <c r="AB26" s="715">
        <v>0</v>
      </c>
      <c r="AC26" s="715">
        <v>0</v>
      </c>
      <c r="AD26" s="715">
        <v>0</v>
      </c>
      <c r="AE26" s="715">
        <v>0</v>
      </c>
      <c r="AF26" s="715">
        <v>0</v>
      </c>
      <c r="AG26" s="715">
        <v>0</v>
      </c>
      <c r="AH26" s="715">
        <v>0</v>
      </c>
      <c r="AI26" s="715">
        <v>0</v>
      </c>
      <c r="AJ26" s="715">
        <v>0</v>
      </c>
      <c r="AK26" s="715">
        <v>0</v>
      </c>
      <c r="AL26" s="715">
        <v>0</v>
      </c>
      <c r="AM26" s="715">
        <v>0</v>
      </c>
      <c r="AN26" s="715">
        <f t="shared" si="2"/>
        <v>25353.4</v>
      </c>
      <c r="AO26" s="715">
        <v>0</v>
      </c>
    </row>
    <row r="27" spans="1:41">
      <c r="A27" s="713" t="s">
        <v>237</v>
      </c>
      <c r="B27" s="713"/>
      <c r="C27" s="715">
        <v>46954977</v>
      </c>
      <c r="D27" s="715">
        <v>35936111</v>
      </c>
      <c r="E27" s="715">
        <v>17853125</v>
      </c>
      <c r="F27" s="715">
        <v>9736237</v>
      </c>
      <c r="G27" s="715">
        <v>11038060</v>
      </c>
      <c r="H27" s="715">
        <v>9033360</v>
      </c>
      <c r="I27" s="715">
        <v>7684113</v>
      </c>
      <c r="J27" s="715">
        <v>10374031</v>
      </c>
      <c r="K27" s="715">
        <v>6518484</v>
      </c>
      <c r="L27" s="715">
        <v>4090220</v>
      </c>
      <c r="M27" s="715">
        <v>5964275</v>
      </c>
      <c r="N27" s="715">
        <v>5199086</v>
      </c>
      <c r="O27" s="715">
        <v>3791853</v>
      </c>
      <c r="P27" s="715">
        <v>618787</v>
      </c>
      <c r="Q27" s="715">
        <v>3098336</v>
      </c>
      <c r="R27" s="715">
        <v>3574304</v>
      </c>
      <c r="S27" s="715">
        <v>3252387</v>
      </c>
      <c r="T27" s="715">
        <v>1164768</v>
      </c>
      <c r="U27" s="715">
        <v>3225892</v>
      </c>
      <c r="V27" s="715">
        <v>1976152</v>
      </c>
      <c r="W27" s="715">
        <v>1555828</v>
      </c>
      <c r="X27" s="715">
        <v>682874</v>
      </c>
      <c r="Y27" s="715">
        <v>886373</v>
      </c>
      <c r="Z27" s="715">
        <v>32331</v>
      </c>
      <c r="AA27" s="715">
        <v>312882</v>
      </c>
      <c r="AB27" s="715">
        <v>349776</v>
      </c>
      <c r="AC27" s="715">
        <v>466404</v>
      </c>
      <c r="AD27" s="715">
        <v>378557</v>
      </c>
      <c r="AE27" s="715">
        <v>299396</v>
      </c>
      <c r="AF27" s="715">
        <v>132464</v>
      </c>
      <c r="AG27" s="715">
        <v>108022</v>
      </c>
      <c r="AH27" s="715">
        <v>69912</v>
      </c>
      <c r="AI27" s="715">
        <v>60930</v>
      </c>
      <c r="AJ27" s="715">
        <v>-16710</v>
      </c>
      <c r="AK27" s="715">
        <v>9460</v>
      </c>
      <c r="AL27" s="715">
        <v>9899</v>
      </c>
      <c r="AM27" s="715">
        <v>4403</v>
      </c>
      <c r="AN27" s="715">
        <f t="shared" si="2"/>
        <v>196427359</v>
      </c>
      <c r="AO27" s="715">
        <v>0</v>
      </c>
    </row>
    <row r="28" spans="1:41">
      <c r="A28" s="713" t="s">
        <v>238</v>
      </c>
      <c r="B28" s="713"/>
      <c r="C28" s="715">
        <v>0</v>
      </c>
      <c r="D28" s="715">
        <v>0</v>
      </c>
      <c r="E28" s="715">
        <v>0</v>
      </c>
      <c r="F28" s="715">
        <v>0</v>
      </c>
      <c r="G28" s="715">
        <v>0</v>
      </c>
      <c r="H28" s="715">
        <v>0</v>
      </c>
      <c r="I28" s="715">
        <v>0</v>
      </c>
      <c r="J28" s="715">
        <v>0</v>
      </c>
      <c r="K28" s="715">
        <v>0</v>
      </c>
      <c r="L28" s="715">
        <v>0</v>
      </c>
      <c r="M28" s="715">
        <v>0</v>
      </c>
      <c r="N28" s="715">
        <v>0</v>
      </c>
      <c r="O28" s="715">
        <v>0</v>
      </c>
      <c r="P28" s="715">
        <v>0</v>
      </c>
      <c r="Q28" s="715">
        <v>0</v>
      </c>
      <c r="R28" s="715">
        <v>0</v>
      </c>
      <c r="S28" s="715">
        <v>0</v>
      </c>
      <c r="T28" s="715">
        <v>0</v>
      </c>
      <c r="U28" s="715">
        <v>0</v>
      </c>
      <c r="V28" s="715">
        <v>0</v>
      </c>
      <c r="W28" s="715">
        <v>0</v>
      </c>
      <c r="X28" s="715">
        <v>0</v>
      </c>
      <c r="Y28" s="715">
        <v>0</v>
      </c>
      <c r="Z28" s="715">
        <v>0</v>
      </c>
      <c r="AA28" s="715">
        <v>0</v>
      </c>
      <c r="AB28" s="715">
        <v>0</v>
      </c>
      <c r="AC28" s="715">
        <v>0</v>
      </c>
      <c r="AD28" s="715">
        <v>0</v>
      </c>
      <c r="AE28" s="715">
        <v>0</v>
      </c>
      <c r="AF28" s="715">
        <v>0</v>
      </c>
      <c r="AG28" s="715">
        <v>0</v>
      </c>
      <c r="AH28" s="715">
        <v>0</v>
      </c>
      <c r="AI28" s="715">
        <v>0</v>
      </c>
      <c r="AJ28" s="715">
        <v>0</v>
      </c>
      <c r="AK28" s="715">
        <v>0</v>
      </c>
      <c r="AL28" s="715">
        <v>0</v>
      </c>
      <c r="AM28" s="715">
        <v>0</v>
      </c>
      <c r="AN28" s="715">
        <f t="shared" si="2"/>
        <v>0</v>
      </c>
      <c r="AO28" s="715">
        <v>0</v>
      </c>
    </row>
    <row r="29" spans="1:41">
      <c r="A29" s="713" t="s">
        <v>239</v>
      </c>
      <c r="B29" s="713"/>
      <c r="C29" s="715">
        <v>0</v>
      </c>
      <c r="D29" s="715">
        <v>0</v>
      </c>
      <c r="E29" s="715">
        <v>0</v>
      </c>
      <c r="F29" s="715">
        <v>0</v>
      </c>
      <c r="G29" s="715">
        <v>0</v>
      </c>
      <c r="H29" s="715">
        <v>0</v>
      </c>
      <c r="I29" s="715">
        <v>0</v>
      </c>
      <c r="J29" s="715">
        <v>0</v>
      </c>
      <c r="K29" s="715">
        <v>0</v>
      </c>
      <c r="L29" s="715">
        <v>0</v>
      </c>
      <c r="M29" s="715">
        <v>0</v>
      </c>
      <c r="N29" s="715">
        <v>0</v>
      </c>
      <c r="O29" s="715">
        <v>0</v>
      </c>
      <c r="P29" s="715">
        <v>0</v>
      </c>
      <c r="Q29" s="715">
        <v>0</v>
      </c>
      <c r="R29" s="715">
        <v>0</v>
      </c>
      <c r="S29" s="715">
        <v>0</v>
      </c>
      <c r="T29" s="715">
        <v>0</v>
      </c>
      <c r="U29" s="715">
        <v>0</v>
      </c>
      <c r="V29" s="715">
        <v>0</v>
      </c>
      <c r="W29" s="715">
        <v>0</v>
      </c>
      <c r="X29" s="715">
        <v>0</v>
      </c>
      <c r="Y29" s="715">
        <v>0</v>
      </c>
      <c r="Z29" s="715">
        <v>0</v>
      </c>
      <c r="AA29" s="715">
        <v>0</v>
      </c>
      <c r="AB29" s="715">
        <v>0</v>
      </c>
      <c r="AC29" s="715">
        <v>0</v>
      </c>
      <c r="AD29" s="715">
        <v>0</v>
      </c>
      <c r="AE29" s="715">
        <v>0</v>
      </c>
      <c r="AF29" s="715">
        <v>0</v>
      </c>
      <c r="AG29" s="715">
        <v>0</v>
      </c>
      <c r="AH29" s="715">
        <v>0</v>
      </c>
      <c r="AI29" s="715">
        <v>0</v>
      </c>
      <c r="AJ29" s="715">
        <v>0</v>
      </c>
      <c r="AK29" s="715">
        <v>0</v>
      </c>
      <c r="AL29" s="715">
        <v>0</v>
      </c>
      <c r="AM29" s="715">
        <v>0</v>
      </c>
      <c r="AN29" s="715">
        <f t="shared" si="2"/>
        <v>0</v>
      </c>
      <c r="AO29" s="715">
        <v>0</v>
      </c>
    </row>
    <row r="30" spans="1:41">
      <c r="A30" s="713" t="s">
        <v>240</v>
      </c>
      <c r="B30" s="713"/>
      <c r="C30" s="715">
        <v>-17146473</v>
      </c>
      <c r="D30" s="715">
        <v>-16505240</v>
      </c>
      <c r="E30" s="715">
        <v>-10577690</v>
      </c>
      <c r="F30" s="715">
        <v>-7140283</v>
      </c>
      <c r="G30" s="715">
        <v>-4205861</v>
      </c>
      <c r="H30" s="715">
        <v>-2657284</v>
      </c>
      <c r="I30" s="715">
        <v>-3456271</v>
      </c>
      <c r="J30" s="715">
        <v>-1481971</v>
      </c>
      <c r="K30" s="715">
        <v>-1599286</v>
      </c>
      <c r="L30" s="715">
        <v>-1684610</v>
      </c>
      <c r="M30" s="715">
        <v>0</v>
      </c>
      <c r="N30" s="715">
        <v>-552818</v>
      </c>
      <c r="O30" s="715">
        <v>0</v>
      </c>
      <c r="P30" s="715">
        <v>0</v>
      </c>
      <c r="Q30" s="715">
        <v>-339107</v>
      </c>
      <c r="R30" s="715">
        <v>0</v>
      </c>
      <c r="S30" s="715">
        <v>-1396213</v>
      </c>
      <c r="T30" s="715">
        <v>184527</v>
      </c>
      <c r="U30" s="715">
        <v>-1390918</v>
      </c>
      <c r="V30" s="715">
        <v>-110429</v>
      </c>
      <c r="W30" s="715">
        <v>-199237</v>
      </c>
      <c r="X30" s="715">
        <v>-66976</v>
      </c>
      <c r="Y30" s="715">
        <v>-68177</v>
      </c>
      <c r="Z30" s="715">
        <v>0</v>
      </c>
      <c r="AA30" s="715">
        <v>-2678</v>
      </c>
      <c r="AB30" s="715">
        <v>22877</v>
      </c>
      <c r="AC30" s="715">
        <v>-82051</v>
      </c>
      <c r="AD30" s="715">
        <v>-9849</v>
      </c>
      <c r="AE30" s="715">
        <v>-129037</v>
      </c>
      <c r="AF30" s="715">
        <v>-12610</v>
      </c>
      <c r="AG30" s="715">
        <v>-18</v>
      </c>
      <c r="AH30" s="715">
        <v>-15120</v>
      </c>
      <c r="AI30" s="715">
        <v>-21257</v>
      </c>
      <c r="AJ30" s="715">
        <v>0</v>
      </c>
      <c r="AK30" s="715">
        <v>0</v>
      </c>
      <c r="AL30" s="715">
        <v>0</v>
      </c>
      <c r="AM30" s="715">
        <v>40</v>
      </c>
      <c r="AN30" s="715">
        <f t="shared" si="2"/>
        <v>-70644020</v>
      </c>
      <c r="AO30" s="715">
        <v>0</v>
      </c>
    </row>
    <row r="31" spans="1:41">
      <c r="A31" s="713" t="s">
        <v>241</v>
      </c>
      <c r="B31" s="713"/>
      <c r="C31" s="715">
        <v>-939670</v>
      </c>
      <c r="D31" s="715">
        <v>0</v>
      </c>
      <c r="E31" s="715">
        <v>0</v>
      </c>
      <c r="F31" s="715">
        <v>0</v>
      </c>
      <c r="G31" s="715">
        <v>0</v>
      </c>
      <c r="H31" s="715">
        <v>0</v>
      </c>
      <c r="I31" s="715">
        <v>0</v>
      </c>
      <c r="J31" s="715">
        <v>0</v>
      </c>
      <c r="K31" s="715">
        <v>0</v>
      </c>
      <c r="L31" s="715">
        <v>0</v>
      </c>
      <c r="M31" s="715">
        <v>0</v>
      </c>
      <c r="N31" s="715">
        <v>0</v>
      </c>
      <c r="O31" s="715">
        <v>0</v>
      </c>
      <c r="P31" s="715">
        <v>0</v>
      </c>
      <c r="Q31" s="715">
        <v>0</v>
      </c>
      <c r="R31" s="715">
        <v>0</v>
      </c>
      <c r="S31" s="715">
        <v>0</v>
      </c>
      <c r="T31" s="715">
        <v>0</v>
      </c>
      <c r="U31" s="715">
        <v>-87419</v>
      </c>
      <c r="V31" s="715">
        <v>0</v>
      </c>
      <c r="W31" s="715">
        <v>0</v>
      </c>
      <c r="X31" s="715">
        <v>0</v>
      </c>
      <c r="Y31" s="715">
        <v>0</v>
      </c>
      <c r="Z31" s="715">
        <v>0</v>
      </c>
      <c r="AA31" s="715">
        <v>0</v>
      </c>
      <c r="AB31" s="715">
        <v>-4935</v>
      </c>
      <c r="AC31" s="715">
        <v>0</v>
      </c>
      <c r="AD31" s="715">
        <v>0</v>
      </c>
      <c r="AE31" s="715">
        <v>0</v>
      </c>
      <c r="AF31" s="715">
        <v>0</v>
      </c>
      <c r="AG31" s="715">
        <v>0</v>
      </c>
      <c r="AH31" s="715">
        <v>0</v>
      </c>
      <c r="AI31" s="715">
        <v>0</v>
      </c>
      <c r="AJ31" s="715">
        <v>0</v>
      </c>
      <c r="AK31" s="715">
        <v>0</v>
      </c>
      <c r="AL31" s="715">
        <v>0</v>
      </c>
      <c r="AM31" s="715">
        <v>0</v>
      </c>
      <c r="AN31" s="715">
        <f t="shared" si="2"/>
        <v>-1032024</v>
      </c>
      <c r="AO31" s="715">
        <v>0</v>
      </c>
    </row>
    <row r="32" spans="1:41">
      <c r="A32" s="626" t="s">
        <v>242</v>
      </c>
      <c r="B32" s="626"/>
      <c r="C32" s="715">
        <v>34684560</v>
      </c>
      <c r="D32" s="715">
        <v>25471695</v>
      </c>
      <c r="E32" s="715">
        <v>14821931</v>
      </c>
      <c r="F32" s="715">
        <v>2648193</v>
      </c>
      <c r="G32" s="715">
        <v>7178551</v>
      </c>
      <c r="H32" s="715">
        <v>6243118</v>
      </c>
      <c r="I32" s="715">
        <v>3014467</v>
      </c>
      <c r="J32" s="715">
        <v>9134004</v>
      </c>
      <c r="K32" s="715">
        <v>7674332</v>
      </c>
      <c r="L32" s="715">
        <v>1841050</v>
      </c>
      <c r="M32" s="715">
        <v>5961139</v>
      </c>
      <c r="N32" s="715">
        <v>4649672</v>
      </c>
      <c r="O32" s="715">
        <v>3785405</v>
      </c>
      <c r="P32" s="715">
        <v>2433994</v>
      </c>
      <c r="Q32" s="715">
        <v>2943422</v>
      </c>
      <c r="R32" s="715">
        <v>3574639</v>
      </c>
      <c r="S32" s="715">
        <v>2110786</v>
      </c>
      <c r="T32" s="715">
        <v>1955125</v>
      </c>
      <c r="U32" s="715">
        <v>2254017</v>
      </c>
      <c r="V32" s="715">
        <v>1866684</v>
      </c>
      <c r="W32" s="715">
        <v>1357484</v>
      </c>
      <c r="X32" s="715">
        <v>616566</v>
      </c>
      <c r="Y32" s="715">
        <v>818196</v>
      </c>
      <c r="Z32" s="715">
        <v>32331</v>
      </c>
      <c r="AA32" s="715">
        <v>315860</v>
      </c>
      <c r="AB32" s="715">
        <v>288259</v>
      </c>
      <c r="AC32" s="715">
        <v>388637</v>
      </c>
      <c r="AD32" s="715">
        <v>368855</v>
      </c>
      <c r="AE32" s="715">
        <v>170894</v>
      </c>
      <c r="AF32" s="715">
        <v>120248</v>
      </c>
      <c r="AG32" s="715">
        <v>108004</v>
      </c>
      <c r="AH32" s="715">
        <v>54792</v>
      </c>
      <c r="AI32" s="715">
        <v>39673</v>
      </c>
      <c r="AJ32" s="715">
        <v>-16710</v>
      </c>
      <c r="AK32" s="715">
        <v>9460</v>
      </c>
      <c r="AL32" s="715">
        <v>9899</v>
      </c>
      <c r="AM32" s="715">
        <v>4443</v>
      </c>
      <c r="AN32" s="715">
        <f t="shared" si="2"/>
        <v>148933675</v>
      </c>
      <c r="AO32" s="715">
        <v>0</v>
      </c>
    </row>
    <row r="33" spans="1:41">
      <c r="C33" s="715"/>
      <c r="D33" s="715"/>
      <c r="E33" s="715"/>
      <c r="F33" s="715"/>
      <c r="G33" s="715"/>
      <c r="H33" s="715"/>
      <c r="I33" s="715"/>
      <c r="J33" s="715"/>
      <c r="K33" s="715"/>
      <c r="L33" s="715"/>
      <c r="M33" s="715"/>
      <c r="N33" s="715"/>
      <c r="O33" s="715"/>
      <c r="P33" s="715"/>
      <c r="Q33" s="715"/>
      <c r="R33" s="715"/>
      <c r="S33" s="715"/>
      <c r="T33" s="715"/>
      <c r="U33" s="715"/>
      <c r="V33" s="715"/>
      <c r="W33" s="715"/>
      <c r="X33" s="715"/>
      <c r="Y33" s="715"/>
      <c r="Z33" s="715"/>
      <c r="AA33" s="715"/>
      <c r="AB33" s="715"/>
      <c r="AC33" s="715"/>
      <c r="AD33" s="715"/>
      <c r="AE33" s="715"/>
      <c r="AF33" s="715"/>
      <c r="AG33" s="715"/>
      <c r="AH33" s="715"/>
      <c r="AI33" s="715"/>
      <c r="AJ33" s="715"/>
      <c r="AK33" s="715"/>
      <c r="AL33" s="715"/>
      <c r="AM33" s="715"/>
      <c r="AN33" s="715"/>
      <c r="AO33" s="715">
        <v>0</v>
      </c>
    </row>
    <row r="34" spans="1:41" ht="15">
      <c r="A34" s="712" t="s">
        <v>243</v>
      </c>
      <c r="B34" s="712"/>
      <c r="C34" s="716"/>
      <c r="F34" s="716"/>
      <c r="G34" s="716"/>
      <c r="H34" s="716"/>
      <c r="I34" s="716"/>
      <c r="L34" s="716"/>
      <c r="N34" s="716"/>
      <c r="P34" s="716"/>
      <c r="Q34" s="716"/>
      <c r="AN34" s="715"/>
      <c r="AO34" s="715">
        <v>0</v>
      </c>
    </row>
    <row r="35" spans="1:41">
      <c r="A35" s="713" t="s">
        <v>244</v>
      </c>
      <c r="B35" s="713"/>
      <c r="C35" s="715">
        <v>257770</v>
      </c>
      <c r="D35" s="715">
        <v>274417</v>
      </c>
      <c r="E35" s="715">
        <v>146453</v>
      </c>
      <c r="F35" s="715">
        <v>50420</v>
      </c>
      <c r="G35" s="715">
        <v>132156</v>
      </c>
      <c r="H35" s="715">
        <v>111906</v>
      </c>
      <c r="I35" s="715">
        <v>92162</v>
      </c>
      <c r="J35" s="715">
        <v>106588</v>
      </c>
      <c r="K35" s="715">
        <v>57117</v>
      </c>
      <c r="L35" s="715">
        <v>58103.5</v>
      </c>
      <c r="M35" s="715">
        <v>31800</v>
      </c>
      <c r="N35" s="715">
        <v>17053</v>
      </c>
      <c r="O35" s="715">
        <v>20515</v>
      </c>
      <c r="P35" s="715">
        <v>44095</v>
      </c>
      <c r="Q35" s="715">
        <v>19013</v>
      </c>
      <c r="R35" s="715">
        <v>8514</v>
      </c>
      <c r="S35" s="715">
        <v>13607</v>
      </c>
      <c r="T35" s="715">
        <v>18509</v>
      </c>
      <c r="U35" s="715">
        <v>22366</v>
      </c>
      <c r="V35" s="715">
        <v>4004</v>
      </c>
      <c r="W35" s="715">
        <v>6473</v>
      </c>
      <c r="X35" s="715">
        <v>10775</v>
      </c>
      <c r="Y35" s="715">
        <v>4825</v>
      </c>
      <c r="Z35" s="715">
        <v>11690</v>
      </c>
      <c r="AA35" s="715">
        <v>9785</v>
      </c>
      <c r="AB35" s="715">
        <v>2091</v>
      </c>
      <c r="AC35" s="715">
        <v>3207</v>
      </c>
      <c r="AD35" s="715">
        <v>852</v>
      </c>
      <c r="AE35" s="715">
        <v>6888</v>
      </c>
      <c r="AF35" s="715">
        <v>3400</v>
      </c>
      <c r="AG35" s="715">
        <v>91</v>
      </c>
      <c r="AH35" s="715">
        <v>1818</v>
      </c>
      <c r="AI35" s="715">
        <v>2339</v>
      </c>
      <c r="AJ35" s="715">
        <v>1785</v>
      </c>
      <c r="AK35" s="715">
        <v>0</v>
      </c>
      <c r="AL35" s="715">
        <v>154</v>
      </c>
      <c r="AM35" s="715">
        <v>0</v>
      </c>
      <c r="AN35" s="715">
        <f>SUM(C35:AM35)</f>
        <v>1552741.5</v>
      </c>
      <c r="AO35" s="715">
        <v>0</v>
      </c>
    </row>
    <row r="36" spans="1:41">
      <c r="A36" s="713" t="s">
        <v>245</v>
      </c>
      <c r="B36" s="713"/>
      <c r="C36" s="715">
        <v>0</v>
      </c>
      <c r="D36" s="715">
        <v>0</v>
      </c>
      <c r="E36" s="715">
        <v>0</v>
      </c>
      <c r="F36" s="715">
        <v>0</v>
      </c>
      <c r="G36" s="715">
        <v>0</v>
      </c>
      <c r="H36" s="715">
        <v>2520</v>
      </c>
      <c r="I36" s="715">
        <v>0</v>
      </c>
      <c r="J36" s="715">
        <v>0</v>
      </c>
      <c r="K36" s="715">
        <v>4787</v>
      </c>
      <c r="L36" s="715">
        <v>0</v>
      </c>
      <c r="M36" s="715">
        <v>0</v>
      </c>
      <c r="N36" s="715">
        <v>0</v>
      </c>
      <c r="O36" s="715">
        <v>0</v>
      </c>
      <c r="P36" s="715">
        <v>0</v>
      </c>
      <c r="Q36" s="715">
        <v>0</v>
      </c>
      <c r="R36" s="715">
        <v>7804</v>
      </c>
      <c r="S36" s="715">
        <v>252</v>
      </c>
      <c r="T36" s="715">
        <v>20300</v>
      </c>
      <c r="U36" s="715">
        <v>0</v>
      </c>
      <c r="V36" s="715">
        <v>0</v>
      </c>
      <c r="W36" s="715">
        <v>41</v>
      </c>
      <c r="X36" s="715">
        <v>182</v>
      </c>
      <c r="Y36" s="715">
        <v>0</v>
      </c>
      <c r="Z36" s="715">
        <v>38</v>
      </c>
      <c r="AA36" s="715">
        <v>0</v>
      </c>
      <c r="AB36" s="715">
        <v>0</v>
      </c>
      <c r="AC36" s="715">
        <v>0</v>
      </c>
      <c r="AD36" s="715">
        <v>15</v>
      </c>
      <c r="AE36" s="715">
        <v>0</v>
      </c>
      <c r="AF36" s="715">
        <v>0</v>
      </c>
      <c r="AG36" s="715">
        <v>0</v>
      </c>
      <c r="AH36" s="715">
        <v>0</v>
      </c>
      <c r="AI36" s="715">
        <v>0</v>
      </c>
      <c r="AJ36" s="715">
        <v>0</v>
      </c>
      <c r="AK36" s="715">
        <v>3512</v>
      </c>
      <c r="AL36" s="715">
        <v>4</v>
      </c>
      <c r="AM36" s="715">
        <v>4</v>
      </c>
      <c r="AN36" s="715">
        <f t="shared" ref="AN36:AN40" si="3">SUM(C36:AM36)</f>
        <v>39459</v>
      </c>
      <c r="AO36" s="715">
        <v>0</v>
      </c>
    </row>
    <row r="37" spans="1:41">
      <c r="A37" s="713" t="s">
        <v>246</v>
      </c>
      <c r="B37" s="713"/>
      <c r="C37" s="715">
        <v>0</v>
      </c>
      <c r="D37" s="715">
        <v>0</v>
      </c>
      <c r="E37" s="715">
        <v>0</v>
      </c>
      <c r="F37" s="715">
        <v>0</v>
      </c>
      <c r="G37" s="715">
        <v>0</v>
      </c>
      <c r="H37" s="715">
        <v>0</v>
      </c>
      <c r="I37" s="715">
        <v>0</v>
      </c>
      <c r="J37" s="715">
        <v>0</v>
      </c>
      <c r="K37" s="715">
        <v>0</v>
      </c>
      <c r="L37" s="715">
        <v>0</v>
      </c>
      <c r="M37" s="715">
        <v>0</v>
      </c>
      <c r="N37" s="715">
        <v>0</v>
      </c>
      <c r="O37" s="715">
        <v>0</v>
      </c>
      <c r="P37" s="715">
        <v>0</v>
      </c>
      <c r="Q37" s="715">
        <v>0</v>
      </c>
      <c r="R37" s="715">
        <v>0</v>
      </c>
      <c r="S37" s="715">
        <v>0</v>
      </c>
      <c r="T37" s="715">
        <v>0</v>
      </c>
      <c r="U37" s="715">
        <v>0</v>
      </c>
      <c r="V37" s="715">
        <v>0</v>
      </c>
      <c r="W37" s="715">
        <v>0</v>
      </c>
      <c r="X37" s="715">
        <v>0</v>
      </c>
      <c r="Y37" s="715">
        <v>0</v>
      </c>
      <c r="Z37" s="715">
        <v>0</v>
      </c>
      <c r="AA37" s="715">
        <v>0</v>
      </c>
      <c r="AB37" s="715">
        <v>0</v>
      </c>
      <c r="AC37" s="715">
        <v>0</v>
      </c>
      <c r="AD37" s="715">
        <v>0</v>
      </c>
      <c r="AE37" s="715">
        <v>0</v>
      </c>
      <c r="AF37" s="715">
        <v>0</v>
      </c>
      <c r="AG37" s="715">
        <v>0</v>
      </c>
      <c r="AH37" s="715">
        <v>0</v>
      </c>
      <c r="AI37" s="715">
        <v>0</v>
      </c>
      <c r="AJ37" s="715">
        <v>0</v>
      </c>
      <c r="AK37" s="715">
        <v>0</v>
      </c>
      <c r="AL37" s="715">
        <v>0</v>
      </c>
      <c r="AM37" s="715">
        <v>0</v>
      </c>
      <c r="AN37" s="715">
        <f t="shared" si="3"/>
        <v>0</v>
      </c>
      <c r="AO37" s="715">
        <v>0</v>
      </c>
    </row>
    <row r="38" spans="1:41">
      <c r="A38" s="713" t="s">
        <v>247</v>
      </c>
      <c r="B38" s="713"/>
      <c r="C38" s="715">
        <v>0</v>
      </c>
      <c r="D38" s="715">
        <v>0</v>
      </c>
      <c r="E38" s="715">
        <v>0</v>
      </c>
      <c r="F38" s="715">
        <v>0</v>
      </c>
      <c r="G38" s="715">
        <v>0</v>
      </c>
      <c r="H38" s="715">
        <v>0</v>
      </c>
      <c r="I38" s="715">
        <v>0</v>
      </c>
      <c r="J38" s="715">
        <v>0</v>
      </c>
      <c r="K38" s="715">
        <v>0</v>
      </c>
      <c r="L38" s="715">
        <v>0</v>
      </c>
      <c r="M38" s="715">
        <v>0</v>
      </c>
      <c r="N38" s="715">
        <v>0</v>
      </c>
      <c r="O38" s="715">
        <v>0</v>
      </c>
      <c r="P38" s="715">
        <v>0</v>
      </c>
      <c r="Q38" s="715">
        <v>0</v>
      </c>
      <c r="R38" s="715">
        <v>0</v>
      </c>
      <c r="S38" s="715">
        <v>0</v>
      </c>
      <c r="T38" s="715">
        <v>0</v>
      </c>
      <c r="U38" s="715">
        <v>0</v>
      </c>
      <c r="V38" s="715">
        <v>0</v>
      </c>
      <c r="W38" s="715">
        <v>0</v>
      </c>
      <c r="X38" s="715">
        <v>0</v>
      </c>
      <c r="Y38" s="715">
        <v>0</v>
      </c>
      <c r="Z38" s="715">
        <v>0</v>
      </c>
      <c r="AA38" s="715">
        <v>0</v>
      </c>
      <c r="AB38" s="715">
        <v>0</v>
      </c>
      <c r="AC38" s="715">
        <v>0</v>
      </c>
      <c r="AD38" s="715">
        <v>0</v>
      </c>
      <c r="AE38" s="715">
        <v>0</v>
      </c>
      <c r="AF38" s="715">
        <v>0</v>
      </c>
      <c r="AG38" s="715">
        <v>0</v>
      </c>
      <c r="AH38" s="715">
        <v>0</v>
      </c>
      <c r="AI38" s="715">
        <v>0</v>
      </c>
      <c r="AJ38" s="715">
        <v>0</v>
      </c>
      <c r="AK38" s="715">
        <v>0</v>
      </c>
      <c r="AL38" s="715">
        <v>0</v>
      </c>
      <c r="AM38" s="715">
        <v>0</v>
      </c>
      <c r="AN38" s="715">
        <f t="shared" si="3"/>
        <v>0</v>
      </c>
      <c r="AO38" s="715">
        <v>0</v>
      </c>
    </row>
    <row r="39" spans="1:41">
      <c r="A39" s="713" t="s">
        <v>248</v>
      </c>
      <c r="B39" s="713"/>
      <c r="C39" s="715">
        <v>12520</v>
      </c>
      <c r="D39" s="715">
        <v>0</v>
      </c>
      <c r="E39" s="715">
        <v>0</v>
      </c>
      <c r="F39" s="715">
        <v>0</v>
      </c>
      <c r="G39" s="715">
        <v>0</v>
      </c>
      <c r="H39" s="715">
        <v>0</v>
      </c>
      <c r="I39" s="715">
        <v>0</v>
      </c>
      <c r="J39" s="715">
        <v>64767</v>
      </c>
      <c r="K39" s="715">
        <v>0</v>
      </c>
      <c r="L39" s="715">
        <v>6696.4</v>
      </c>
      <c r="M39" s="715">
        <v>0</v>
      </c>
      <c r="N39" s="715">
        <v>0</v>
      </c>
      <c r="O39" s="715">
        <v>39178</v>
      </c>
      <c r="P39" s="715">
        <v>37653</v>
      </c>
      <c r="Q39" s="715">
        <v>9843</v>
      </c>
      <c r="R39" s="715">
        <v>0</v>
      </c>
      <c r="S39" s="715">
        <v>0</v>
      </c>
      <c r="T39" s="715">
        <v>12787</v>
      </c>
      <c r="U39" s="715">
        <v>684</v>
      </c>
      <c r="V39" s="715">
        <v>0</v>
      </c>
      <c r="W39" s="715">
        <v>0</v>
      </c>
      <c r="X39" s="715">
        <v>1517</v>
      </c>
      <c r="Y39" s="715">
        <v>0</v>
      </c>
      <c r="Z39" s="715">
        <v>0</v>
      </c>
      <c r="AA39" s="715">
        <v>4120</v>
      </c>
      <c r="AB39" s="715">
        <v>6</v>
      </c>
      <c r="AC39" s="715">
        <v>0</v>
      </c>
      <c r="AD39" s="715">
        <v>521</v>
      </c>
      <c r="AE39" s="715">
        <v>0</v>
      </c>
      <c r="AF39" s="715">
        <v>440</v>
      </c>
      <c r="AG39" s="715">
        <v>0</v>
      </c>
      <c r="AH39" s="715">
        <v>0</v>
      </c>
      <c r="AI39" s="715">
        <v>0</v>
      </c>
      <c r="AJ39" s="715">
        <v>0</v>
      </c>
      <c r="AK39" s="715">
        <v>0</v>
      </c>
      <c r="AL39" s="715">
        <v>0</v>
      </c>
      <c r="AM39" s="715">
        <v>0</v>
      </c>
      <c r="AN39" s="715">
        <f t="shared" si="3"/>
        <v>190732.4</v>
      </c>
      <c r="AO39" s="715">
        <v>0</v>
      </c>
    </row>
    <row r="40" spans="1:41">
      <c r="A40" s="626" t="s">
        <v>249</v>
      </c>
      <c r="B40" s="626"/>
      <c r="C40" s="715">
        <v>270290</v>
      </c>
      <c r="D40" s="715">
        <v>274417</v>
      </c>
      <c r="E40" s="715">
        <v>146453</v>
      </c>
      <c r="F40" s="715">
        <v>50420</v>
      </c>
      <c r="G40" s="715">
        <v>132156</v>
      </c>
      <c r="H40" s="715">
        <v>114426</v>
      </c>
      <c r="I40" s="715">
        <v>92162</v>
      </c>
      <c r="J40" s="715">
        <v>171355</v>
      </c>
      <c r="K40" s="715">
        <v>61904</v>
      </c>
      <c r="L40" s="715">
        <v>64799.9</v>
      </c>
      <c r="M40" s="715">
        <v>31800</v>
      </c>
      <c r="N40" s="715">
        <v>17053</v>
      </c>
      <c r="O40" s="715">
        <v>59693</v>
      </c>
      <c r="P40" s="715">
        <v>81748</v>
      </c>
      <c r="Q40" s="715">
        <v>28856</v>
      </c>
      <c r="R40" s="715">
        <v>16318</v>
      </c>
      <c r="S40" s="715">
        <v>13859</v>
      </c>
      <c r="T40" s="715">
        <v>51596</v>
      </c>
      <c r="U40" s="715">
        <v>23050</v>
      </c>
      <c r="V40" s="715">
        <v>4004</v>
      </c>
      <c r="W40" s="715">
        <v>6514</v>
      </c>
      <c r="X40" s="715">
        <v>12474</v>
      </c>
      <c r="Y40" s="715">
        <v>4825</v>
      </c>
      <c r="Z40" s="715">
        <v>11728</v>
      </c>
      <c r="AA40" s="715">
        <v>13905</v>
      </c>
      <c r="AB40" s="715">
        <v>2097</v>
      </c>
      <c r="AC40" s="715">
        <v>3207</v>
      </c>
      <c r="AD40" s="715">
        <v>1388</v>
      </c>
      <c r="AE40" s="715">
        <v>6888</v>
      </c>
      <c r="AF40" s="715">
        <v>3840</v>
      </c>
      <c r="AG40" s="715">
        <v>91</v>
      </c>
      <c r="AH40" s="715">
        <v>1818</v>
      </c>
      <c r="AI40" s="715">
        <v>2339</v>
      </c>
      <c r="AJ40" s="715">
        <v>1785</v>
      </c>
      <c r="AK40" s="715">
        <v>3512</v>
      </c>
      <c r="AL40" s="715">
        <v>158</v>
      </c>
      <c r="AM40" s="715">
        <v>4</v>
      </c>
      <c r="AN40" s="715">
        <f t="shared" si="3"/>
        <v>1782932.9</v>
      </c>
      <c r="AO40" s="715">
        <v>0</v>
      </c>
    </row>
    <row r="41" spans="1:41">
      <c r="A41" s="717"/>
      <c r="C41" s="715"/>
      <c r="D41" s="715"/>
      <c r="E41" s="715"/>
      <c r="F41" s="715"/>
      <c r="G41" s="715"/>
      <c r="H41" s="715"/>
      <c r="I41" s="715"/>
      <c r="J41" s="715"/>
      <c r="K41" s="715"/>
      <c r="L41" s="715"/>
      <c r="M41" s="715"/>
      <c r="N41" s="715"/>
      <c r="O41" s="715"/>
      <c r="P41" s="715"/>
      <c r="Q41" s="715"/>
      <c r="R41" s="715"/>
      <c r="S41" s="715"/>
      <c r="T41" s="715"/>
      <c r="U41" s="715"/>
      <c r="V41" s="715"/>
      <c r="W41" s="715"/>
      <c r="X41" s="715"/>
      <c r="Y41" s="715"/>
      <c r="Z41" s="715"/>
      <c r="AA41" s="715"/>
      <c r="AB41" s="715"/>
      <c r="AC41" s="715"/>
      <c r="AD41" s="715"/>
      <c r="AE41" s="715"/>
      <c r="AF41" s="715"/>
      <c r="AG41" s="715"/>
      <c r="AH41" s="715"/>
      <c r="AI41" s="715"/>
      <c r="AJ41" s="715"/>
      <c r="AK41" s="715"/>
      <c r="AL41" s="715"/>
      <c r="AM41" s="715"/>
      <c r="AN41" s="715"/>
      <c r="AO41" s="715">
        <v>0</v>
      </c>
    </row>
    <row r="42" spans="1:41" ht="15">
      <c r="A42" s="712" t="s">
        <v>250</v>
      </c>
      <c r="B42" s="712"/>
      <c r="C42" s="716"/>
      <c r="F42" s="716"/>
      <c r="G42" s="716"/>
      <c r="H42" s="716"/>
      <c r="I42" s="716"/>
      <c r="L42" s="716"/>
      <c r="N42" s="716"/>
      <c r="P42" s="716"/>
      <c r="Q42" s="716"/>
      <c r="AN42" s="715"/>
      <c r="AO42" s="715">
        <v>0</v>
      </c>
    </row>
    <row r="43" spans="1:41">
      <c r="A43" s="713" t="s">
        <v>244</v>
      </c>
      <c r="B43" s="713"/>
      <c r="C43" s="715">
        <v>263456</v>
      </c>
      <c r="D43" s="715">
        <v>244821</v>
      </c>
      <c r="E43" s="715">
        <v>271982</v>
      </c>
      <c r="F43" s="715">
        <v>76968</v>
      </c>
      <c r="G43" s="715">
        <v>118900</v>
      </c>
      <c r="H43" s="715">
        <v>167859</v>
      </c>
      <c r="I43" s="715">
        <v>109494</v>
      </c>
      <c r="J43" s="715">
        <v>101331</v>
      </c>
      <c r="K43" s="715">
        <v>103953</v>
      </c>
      <c r="L43" s="715">
        <v>81905.399999999994</v>
      </c>
      <c r="M43" s="715">
        <v>53049</v>
      </c>
      <c r="N43" s="715">
        <v>49704</v>
      </c>
      <c r="O43" s="715">
        <v>81252</v>
      </c>
      <c r="P43" s="715">
        <v>60395</v>
      </c>
      <c r="Q43" s="715">
        <v>32214</v>
      </c>
      <c r="R43" s="715">
        <v>38353</v>
      </c>
      <c r="S43" s="715">
        <v>66014</v>
      </c>
      <c r="T43" s="715">
        <v>39549</v>
      </c>
      <c r="U43" s="715">
        <v>24173</v>
      </c>
      <c r="V43" s="715">
        <v>4706</v>
      </c>
      <c r="W43" s="715">
        <v>11945</v>
      </c>
      <c r="X43" s="715">
        <v>5307</v>
      </c>
      <c r="Y43" s="715">
        <v>13089</v>
      </c>
      <c r="Z43" s="715">
        <v>2976</v>
      </c>
      <c r="AA43" s="715">
        <v>8006</v>
      </c>
      <c r="AB43" s="715">
        <v>6274</v>
      </c>
      <c r="AC43" s="715">
        <v>8421</v>
      </c>
      <c r="AD43" s="715">
        <v>9785</v>
      </c>
      <c r="AE43" s="715">
        <v>10683</v>
      </c>
      <c r="AF43" s="715">
        <v>5021</v>
      </c>
      <c r="AG43" s="715">
        <v>730</v>
      </c>
      <c r="AH43" s="715">
        <v>2728</v>
      </c>
      <c r="AI43" s="715">
        <v>2339</v>
      </c>
      <c r="AJ43" s="715">
        <v>879</v>
      </c>
      <c r="AK43" s="715">
        <v>1237</v>
      </c>
      <c r="AL43" s="715">
        <v>1967</v>
      </c>
      <c r="AM43" s="715">
        <v>771</v>
      </c>
      <c r="AN43" s="715">
        <f>SUM(C43:AM43)</f>
        <v>2082236.4</v>
      </c>
      <c r="AO43" s="715">
        <v>0</v>
      </c>
    </row>
    <row r="44" spans="1:41">
      <c r="A44" s="713" t="s">
        <v>251</v>
      </c>
      <c r="B44" s="713"/>
      <c r="C44" s="715">
        <v>6371</v>
      </c>
      <c r="D44" s="715">
        <v>0</v>
      </c>
      <c r="E44" s="715">
        <v>0</v>
      </c>
      <c r="F44" s="715">
        <v>0</v>
      </c>
      <c r="G44" s="715">
        <v>0</v>
      </c>
      <c r="H44" s="715">
        <v>0</v>
      </c>
      <c r="I44" s="715">
        <v>0</v>
      </c>
      <c r="J44" s="715">
        <v>0</v>
      </c>
      <c r="K44" s="715">
        <v>0</v>
      </c>
      <c r="L44" s="715">
        <v>0</v>
      </c>
      <c r="M44" s="715">
        <v>0</v>
      </c>
      <c r="N44" s="715">
        <v>0</v>
      </c>
      <c r="O44" s="715">
        <v>0</v>
      </c>
      <c r="P44" s="715">
        <v>0</v>
      </c>
      <c r="Q44" s="715">
        <v>0</v>
      </c>
      <c r="R44" s="715">
        <v>0</v>
      </c>
      <c r="S44" s="715">
        <v>0</v>
      </c>
      <c r="T44" s="715">
        <v>7597</v>
      </c>
      <c r="U44" s="715">
        <v>708</v>
      </c>
      <c r="V44" s="715">
        <v>0</v>
      </c>
      <c r="W44" s="715">
        <v>0</v>
      </c>
      <c r="X44" s="715">
        <v>0</v>
      </c>
      <c r="Y44" s="715">
        <v>0</v>
      </c>
      <c r="Z44" s="715">
        <v>16537</v>
      </c>
      <c r="AA44" s="715">
        <v>0</v>
      </c>
      <c r="AB44" s="715">
        <v>0</v>
      </c>
      <c r="AC44" s="715">
        <v>11957</v>
      </c>
      <c r="AD44" s="715">
        <v>0</v>
      </c>
      <c r="AE44" s="715">
        <v>0</v>
      </c>
      <c r="AF44" s="715">
        <v>0</v>
      </c>
      <c r="AG44" s="715">
        <v>3544</v>
      </c>
      <c r="AH44" s="715">
        <v>0</v>
      </c>
      <c r="AI44" s="715">
        <v>0</v>
      </c>
      <c r="AJ44" s="715">
        <v>0</v>
      </c>
      <c r="AK44" s="715">
        <v>1066</v>
      </c>
      <c r="AL44" s="715">
        <v>0</v>
      </c>
      <c r="AM44" s="715">
        <v>3579</v>
      </c>
      <c r="AN44" s="715">
        <f t="shared" ref="AN44:AN49" si="4">SUM(C44:AM44)</f>
        <v>51359</v>
      </c>
      <c r="AO44" s="715">
        <v>0</v>
      </c>
    </row>
    <row r="45" spans="1:41">
      <c r="A45" s="626" t="s">
        <v>252</v>
      </c>
      <c r="B45" s="626"/>
      <c r="C45" s="715">
        <v>269827</v>
      </c>
      <c r="D45" s="715">
        <v>244821</v>
      </c>
      <c r="E45" s="715">
        <v>271982</v>
      </c>
      <c r="F45" s="715">
        <v>76968</v>
      </c>
      <c r="G45" s="715">
        <v>118900</v>
      </c>
      <c r="H45" s="715">
        <v>167859</v>
      </c>
      <c r="I45" s="715">
        <v>109494</v>
      </c>
      <c r="J45" s="715">
        <v>101331</v>
      </c>
      <c r="K45" s="715">
        <v>103953</v>
      </c>
      <c r="L45" s="715">
        <v>81905.399999999994</v>
      </c>
      <c r="M45" s="715">
        <v>53049</v>
      </c>
      <c r="N45" s="715">
        <v>49704</v>
      </c>
      <c r="O45" s="715">
        <v>81252</v>
      </c>
      <c r="P45" s="715">
        <v>60395</v>
      </c>
      <c r="Q45" s="715">
        <v>32214</v>
      </c>
      <c r="R45" s="715">
        <v>38353</v>
      </c>
      <c r="S45" s="715">
        <v>66014</v>
      </c>
      <c r="T45" s="715">
        <v>47146</v>
      </c>
      <c r="U45" s="715">
        <v>24881</v>
      </c>
      <c r="V45" s="715">
        <v>4706</v>
      </c>
      <c r="W45" s="715">
        <v>11945</v>
      </c>
      <c r="X45" s="715">
        <v>5307</v>
      </c>
      <c r="Y45" s="715">
        <v>13089</v>
      </c>
      <c r="Z45" s="715">
        <v>19513</v>
      </c>
      <c r="AA45" s="715">
        <v>8006</v>
      </c>
      <c r="AB45" s="715">
        <v>6274</v>
      </c>
      <c r="AC45" s="715">
        <v>20378</v>
      </c>
      <c r="AD45" s="715">
        <v>9785</v>
      </c>
      <c r="AE45" s="715">
        <v>10683</v>
      </c>
      <c r="AF45" s="715">
        <v>5021</v>
      </c>
      <c r="AG45" s="715">
        <v>4274</v>
      </c>
      <c r="AH45" s="715">
        <v>2728</v>
      </c>
      <c r="AI45" s="715">
        <v>2339</v>
      </c>
      <c r="AJ45" s="715">
        <v>879</v>
      </c>
      <c r="AK45" s="715">
        <v>2303</v>
      </c>
      <c r="AL45" s="715">
        <v>1967</v>
      </c>
      <c r="AM45" s="715">
        <v>4350</v>
      </c>
      <c r="AN45" s="715">
        <f t="shared" si="4"/>
        <v>2133595.4</v>
      </c>
      <c r="AO45" s="715">
        <v>0</v>
      </c>
    </row>
    <row r="46" spans="1:41">
      <c r="C46" s="715"/>
      <c r="D46" s="715"/>
      <c r="E46" s="715"/>
      <c r="F46" s="715"/>
      <c r="G46" s="715"/>
      <c r="H46" s="715"/>
      <c r="I46" s="715"/>
      <c r="J46" s="715"/>
      <c r="K46" s="715"/>
      <c r="L46" s="715"/>
      <c r="M46" s="715"/>
      <c r="N46" s="715"/>
      <c r="O46" s="715"/>
      <c r="P46" s="715"/>
      <c r="Q46" s="715"/>
      <c r="R46" s="715"/>
      <c r="S46" s="715"/>
      <c r="T46" s="715"/>
      <c r="U46" s="715"/>
      <c r="V46" s="715"/>
      <c r="W46" s="715"/>
      <c r="X46" s="715"/>
      <c r="Y46" s="715"/>
      <c r="Z46" s="715"/>
      <c r="AA46" s="715"/>
      <c r="AB46" s="715"/>
      <c r="AC46" s="715"/>
      <c r="AD46" s="715"/>
      <c r="AE46" s="715"/>
      <c r="AF46" s="715"/>
      <c r="AG46" s="715"/>
      <c r="AH46" s="715"/>
      <c r="AI46" s="715"/>
      <c r="AJ46" s="715"/>
      <c r="AK46" s="715"/>
      <c r="AL46" s="715"/>
      <c r="AM46" s="715"/>
      <c r="AN46" s="715"/>
      <c r="AO46" s="715">
        <v>0</v>
      </c>
    </row>
    <row r="47" spans="1:41">
      <c r="A47" s="712" t="s">
        <v>253</v>
      </c>
      <c r="B47" s="712"/>
      <c r="C47" s="715">
        <v>0</v>
      </c>
      <c r="D47" s="715">
        <v>67548</v>
      </c>
      <c r="E47" s="715">
        <v>39576</v>
      </c>
      <c r="F47" s="715">
        <v>0</v>
      </c>
      <c r="G47" s="715">
        <v>0</v>
      </c>
      <c r="H47" s="715">
        <v>0</v>
      </c>
      <c r="I47" s="715">
        <v>0</v>
      </c>
      <c r="J47" s="715">
        <v>0</v>
      </c>
      <c r="K47" s="715">
        <v>23370</v>
      </c>
      <c r="L47" s="715">
        <v>12515.4</v>
      </c>
      <c r="M47" s="715">
        <v>0</v>
      </c>
      <c r="N47" s="715">
        <v>0</v>
      </c>
      <c r="O47" s="715">
        <v>0</v>
      </c>
      <c r="P47" s="715">
        <v>0</v>
      </c>
      <c r="Q47" s="715">
        <v>0</v>
      </c>
      <c r="R47" s="715">
        <v>0</v>
      </c>
      <c r="S47" s="715">
        <v>0</v>
      </c>
      <c r="T47" s="715">
        <v>0</v>
      </c>
      <c r="U47" s="715">
        <v>0</v>
      </c>
      <c r="V47" s="715">
        <v>0</v>
      </c>
      <c r="W47" s="715">
        <v>0</v>
      </c>
      <c r="X47" s="715">
        <v>0</v>
      </c>
      <c r="Y47" s="715">
        <v>0</v>
      </c>
      <c r="Z47" s="715">
        <v>0</v>
      </c>
      <c r="AA47" s="715">
        <v>43</v>
      </c>
      <c r="AB47" s="715">
        <v>0</v>
      </c>
      <c r="AC47" s="715">
        <v>23585</v>
      </c>
      <c r="AD47" s="715">
        <v>0</v>
      </c>
      <c r="AE47" s="715">
        <v>0</v>
      </c>
      <c r="AF47" s="715">
        <v>0</v>
      </c>
      <c r="AG47" s="715">
        <v>0</v>
      </c>
      <c r="AH47" s="715">
        <v>0</v>
      </c>
      <c r="AI47" s="715">
        <v>0</v>
      </c>
      <c r="AJ47" s="715">
        <v>0</v>
      </c>
      <c r="AK47" s="715">
        <v>0</v>
      </c>
      <c r="AL47" s="715">
        <v>0</v>
      </c>
      <c r="AM47" s="715">
        <v>0</v>
      </c>
      <c r="AN47" s="715">
        <f t="shared" si="4"/>
        <v>166637.4</v>
      </c>
      <c r="AO47" s="715">
        <v>0</v>
      </c>
    </row>
    <row r="48" spans="1:41">
      <c r="A48" s="627"/>
      <c r="B48" s="627"/>
      <c r="C48" s="715"/>
      <c r="D48" s="715"/>
      <c r="E48" s="715"/>
      <c r="F48" s="715"/>
      <c r="G48" s="715"/>
      <c r="H48" s="715"/>
      <c r="I48" s="715"/>
      <c r="J48" s="715"/>
      <c r="K48" s="715"/>
      <c r="L48" s="715"/>
      <c r="M48" s="715"/>
      <c r="N48" s="715"/>
      <c r="O48" s="715"/>
      <c r="P48" s="715"/>
      <c r="Q48" s="715"/>
      <c r="R48" s="715"/>
      <c r="S48" s="715"/>
      <c r="T48" s="715"/>
      <c r="U48" s="715"/>
      <c r="V48" s="715"/>
      <c r="W48" s="715"/>
      <c r="X48" s="715"/>
      <c r="Y48" s="715"/>
      <c r="Z48" s="715"/>
      <c r="AA48" s="715"/>
      <c r="AB48" s="715"/>
      <c r="AC48" s="715"/>
      <c r="AD48" s="715"/>
      <c r="AE48" s="715"/>
      <c r="AF48" s="715"/>
      <c r="AG48" s="715"/>
      <c r="AH48" s="715"/>
      <c r="AI48" s="715"/>
      <c r="AJ48" s="715"/>
      <c r="AK48" s="715"/>
      <c r="AL48" s="715"/>
      <c r="AM48" s="715"/>
      <c r="AN48" s="715"/>
      <c r="AO48" s="715">
        <v>0</v>
      </c>
    </row>
    <row r="49" spans="1:42">
      <c r="A49" s="712" t="s">
        <v>254</v>
      </c>
      <c r="B49" s="712"/>
      <c r="C49" s="715">
        <v>0</v>
      </c>
      <c r="D49" s="715">
        <v>0</v>
      </c>
      <c r="E49" s="715">
        <v>0</v>
      </c>
      <c r="F49" s="715">
        <v>0</v>
      </c>
      <c r="G49" s="715">
        <v>0</v>
      </c>
      <c r="H49" s="715">
        <v>0</v>
      </c>
      <c r="I49" s="715">
        <v>0</v>
      </c>
      <c r="J49" s="715">
        <v>0</v>
      </c>
      <c r="K49" s="715">
        <v>0</v>
      </c>
      <c r="L49" s="715">
        <v>0</v>
      </c>
      <c r="M49" s="715">
        <v>0</v>
      </c>
      <c r="N49" s="715">
        <v>0</v>
      </c>
      <c r="O49" s="715">
        <v>0</v>
      </c>
      <c r="P49" s="715">
        <v>0</v>
      </c>
      <c r="Q49" s="715">
        <v>0</v>
      </c>
      <c r="R49" s="715">
        <v>0</v>
      </c>
      <c r="S49" s="715">
        <v>0</v>
      </c>
      <c r="T49" s="715">
        <v>0</v>
      </c>
      <c r="U49" s="715">
        <v>0</v>
      </c>
      <c r="V49" s="715">
        <v>0</v>
      </c>
      <c r="W49" s="715">
        <v>0</v>
      </c>
      <c r="X49" s="715">
        <v>0</v>
      </c>
      <c r="Y49" s="715">
        <v>0</v>
      </c>
      <c r="Z49" s="715">
        <v>0</v>
      </c>
      <c r="AA49" s="715">
        <v>0</v>
      </c>
      <c r="AB49" s="715">
        <v>0</v>
      </c>
      <c r="AC49" s="715">
        <v>0</v>
      </c>
      <c r="AD49" s="715">
        <v>0</v>
      </c>
      <c r="AE49" s="715">
        <v>0</v>
      </c>
      <c r="AF49" s="715">
        <v>0</v>
      </c>
      <c r="AG49" s="715">
        <v>0</v>
      </c>
      <c r="AH49" s="715">
        <v>0</v>
      </c>
      <c r="AI49" s="715">
        <v>0</v>
      </c>
      <c r="AJ49" s="715">
        <v>0</v>
      </c>
      <c r="AK49" s="715">
        <v>0</v>
      </c>
      <c r="AL49" s="715">
        <v>0</v>
      </c>
      <c r="AM49" s="715">
        <v>0</v>
      </c>
      <c r="AN49" s="715">
        <f t="shared" si="4"/>
        <v>0</v>
      </c>
      <c r="AO49" s="715">
        <v>0</v>
      </c>
    </row>
    <row r="50" spans="1:42">
      <c r="C50" s="715"/>
      <c r="D50" s="715"/>
      <c r="E50" s="715"/>
      <c r="F50" s="715"/>
      <c r="G50" s="715"/>
      <c r="H50" s="715"/>
      <c r="I50" s="715"/>
      <c r="J50" s="715"/>
      <c r="K50" s="715"/>
      <c r="L50" s="715"/>
      <c r="M50" s="715"/>
      <c r="N50" s="715"/>
      <c r="O50" s="715"/>
      <c r="P50" s="715"/>
      <c r="Q50" s="715"/>
      <c r="R50" s="715"/>
      <c r="S50" s="715"/>
      <c r="T50" s="715"/>
      <c r="U50" s="715"/>
      <c r="V50" s="715"/>
      <c r="W50" s="715"/>
      <c r="X50" s="715"/>
      <c r="Y50" s="715"/>
      <c r="Z50" s="715"/>
      <c r="AA50" s="715"/>
      <c r="AB50" s="715"/>
      <c r="AC50" s="715"/>
      <c r="AD50" s="715"/>
      <c r="AE50" s="715"/>
      <c r="AF50" s="715"/>
      <c r="AG50" s="715"/>
      <c r="AH50" s="715"/>
      <c r="AI50" s="715"/>
      <c r="AJ50" s="715"/>
      <c r="AK50" s="715"/>
      <c r="AL50" s="715"/>
      <c r="AM50" s="715"/>
      <c r="AN50" s="715"/>
      <c r="AO50" s="715">
        <v>0</v>
      </c>
    </row>
    <row r="51" spans="1:42">
      <c r="A51" s="712" t="s">
        <v>255</v>
      </c>
      <c r="B51" s="712"/>
      <c r="C51" s="715"/>
      <c r="D51" s="715"/>
      <c r="E51" s="715"/>
      <c r="F51" s="715"/>
      <c r="G51" s="715"/>
      <c r="H51" s="715"/>
      <c r="I51" s="715"/>
      <c r="J51" s="715"/>
      <c r="K51" s="715"/>
      <c r="L51" s="715"/>
      <c r="M51" s="715"/>
      <c r="N51" s="715"/>
      <c r="O51" s="715"/>
      <c r="P51" s="715"/>
      <c r="Q51" s="715"/>
      <c r="R51" s="715"/>
      <c r="S51" s="715"/>
      <c r="T51" s="715"/>
      <c r="U51" s="715"/>
      <c r="V51" s="715"/>
      <c r="W51" s="715"/>
      <c r="X51" s="715"/>
      <c r="Y51" s="715"/>
      <c r="Z51" s="715"/>
      <c r="AA51" s="715"/>
      <c r="AB51" s="715"/>
      <c r="AC51" s="715"/>
      <c r="AD51" s="715"/>
      <c r="AE51" s="715"/>
      <c r="AF51" s="715"/>
      <c r="AG51" s="715"/>
      <c r="AH51" s="715"/>
      <c r="AI51" s="715"/>
      <c r="AJ51" s="715"/>
      <c r="AK51" s="715"/>
      <c r="AL51" s="715"/>
      <c r="AM51" s="715"/>
      <c r="AN51" s="715"/>
      <c r="AO51" s="715">
        <v>0</v>
      </c>
    </row>
    <row r="52" spans="1:42">
      <c r="A52" s="712" t="s">
        <v>256</v>
      </c>
      <c r="B52" s="712"/>
      <c r="C52" s="715">
        <v>41614278</v>
      </c>
      <c r="D52" s="715">
        <v>34406286</v>
      </c>
      <c r="E52" s="715">
        <v>18364272</v>
      </c>
      <c r="F52" s="715">
        <v>4559527</v>
      </c>
      <c r="G52" s="715">
        <v>8733626</v>
      </c>
      <c r="H52" s="715">
        <v>7759682</v>
      </c>
      <c r="I52" s="715">
        <v>4031260</v>
      </c>
      <c r="J52" s="715">
        <v>8814902</v>
      </c>
      <c r="K52" s="715">
        <v>9497074</v>
      </c>
      <c r="L52" s="715">
        <v>3830127.5</v>
      </c>
      <c r="M52" s="715">
        <v>5193138</v>
      </c>
      <c r="N52" s="715">
        <v>4610546</v>
      </c>
      <c r="O52" s="715">
        <v>8372704</v>
      </c>
      <c r="P52" s="715">
        <v>4431054</v>
      </c>
      <c r="Q52" s="715">
        <v>3098901</v>
      </c>
      <c r="R52" s="715">
        <v>-769594</v>
      </c>
      <c r="S52" s="715">
        <v>2275049</v>
      </c>
      <c r="T52" s="715">
        <v>1371685</v>
      </c>
      <c r="U52" s="715">
        <v>1742199</v>
      </c>
      <c r="V52" s="715">
        <v>1449460</v>
      </c>
      <c r="W52" s="715">
        <v>1500704</v>
      </c>
      <c r="X52" s="715">
        <v>31109</v>
      </c>
      <c r="Y52" s="715">
        <v>656582</v>
      </c>
      <c r="Z52" s="715">
        <v>-203158</v>
      </c>
      <c r="AA52" s="715">
        <v>413333</v>
      </c>
      <c r="AB52" s="715">
        <v>342595</v>
      </c>
      <c r="AC52" s="715">
        <v>364571</v>
      </c>
      <c r="AD52" s="715">
        <v>166159</v>
      </c>
      <c r="AE52" s="715">
        <v>95434</v>
      </c>
      <c r="AF52" s="715">
        <v>33849</v>
      </c>
      <c r="AG52" s="715">
        <v>56923</v>
      </c>
      <c r="AH52" s="715">
        <v>38644</v>
      </c>
      <c r="AI52" s="715">
        <v>4872</v>
      </c>
      <c r="AJ52" s="715">
        <v>-65432</v>
      </c>
      <c r="AK52" s="715">
        <v>11877</v>
      </c>
      <c r="AL52" s="715">
        <v>-28260</v>
      </c>
      <c r="AM52" s="715">
        <v>17374</v>
      </c>
      <c r="AN52" s="715">
        <f>SUM(C52:AM52)</f>
        <v>176823352.5</v>
      </c>
      <c r="AO52" s="715">
        <v>0</v>
      </c>
    </row>
    <row r="53" spans="1:42">
      <c r="C53" s="715"/>
      <c r="D53" s="715"/>
      <c r="E53" s="715"/>
      <c r="F53" s="715"/>
      <c r="G53" s="715"/>
      <c r="H53" s="715"/>
      <c r="I53" s="715"/>
      <c r="J53" s="715"/>
      <c r="K53" s="715"/>
      <c r="L53" s="715"/>
      <c r="M53" s="715"/>
      <c r="N53" s="715"/>
      <c r="O53" s="715"/>
      <c r="P53" s="715"/>
      <c r="Q53" s="715"/>
      <c r="R53" s="715"/>
      <c r="S53" s="715"/>
      <c r="T53" s="715"/>
      <c r="U53" s="715"/>
      <c r="V53" s="715"/>
      <c r="W53" s="715"/>
      <c r="X53" s="715"/>
      <c r="Y53" s="715"/>
      <c r="Z53" s="715"/>
      <c r="AA53" s="715"/>
      <c r="AB53" s="715"/>
      <c r="AC53" s="715"/>
      <c r="AD53" s="715"/>
      <c r="AE53" s="715"/>
      <c r="AF53" s="715"/>
      <c r="AG53" s="715"/>
      <c r="AH53" s="715"/>
      <c r="AI53" s="715"/>
      <c r="AJ53" s="715"/>
      <c r="AK53" s="715"/>
      <c r="AL53" s="715"/>
      <c r="AM53" s="715"/>
      <c r="AN53" s="715"/>
      <c r="AO53" s="715">
        <v>0</v>
      </c>
    </row>
    <row r="54" spans="1:42">
      <c r="A54" s="712" t="s">
        <v>257</v>
      </c>
      <c r="B54" s="712"/>
      <c r="C54" s="715">
        <v>0</v>
      </c>
      <c r="D54" s="715">
        <v>0</v>
      </c>
      <c r="E54" s="715">
        <v>0</v>
      </c>
      <c r="F54" s="715">
        <v>0</v>
      </c>
      <c r="G54" s="715">
        <v>0</v>
      </c>
      <c r="H54" s="715">
        <v>0</v>
      </c>
      <c r="I54" s="715">
        <v>0</v>
      </c>
      <c r="J54" s="715">
        <v>0</v>
      </c>
      <c r="K54" s="715">
        <v>0</v>
      </c>
      <c r="L54" s="715">
        <v>0</v>
      </c>
      <c r="M54" s="715">
        <v>0</v>
      </c>
      <c r="N54" s="715">
        <v>0</v>
      </c>
      <c r="O54" s="715">
        <v>0</v>
      </c>
      <c r="P54" s="715">
        <v>0</v>
      </c>
      <c r="Q54" s="715">
        <v>0</v>
      </c>
      <c r="R54" s="715">
        <v>0</v>
      </c>
      <c r="S54" s="715">
        <v>0</v>
      </c>
      <c r="T54" s="715">
        <v>0</v>
      </c>
      <c r="U54" s="715">
        <v>0</v>
      </c>
      <c r="V54" s="715">
        <v>0</v>
      </c>
      <c r="W54" s="715">
        <v>0</v>
      </c>
      <c r="X54" s="715">
        <v>0</v>
      </c>
      <c r="Y54" s="715">
        <v>0</v>
      </c>
      <c r="Z54" s="715">
        <v>0</v>
      </c>
      <c r="AA54" s="715">
        <v>0</v>
      </c>
      <c r="AB54" s="715">
        <v>0</v>
      </c>
      <c r="AC54" s="715">
        <v>0</v>
      </c>
      <c r="AD54" s="715">
        <v>0</v>
      </c>
      <c r="AE54" s="715">
        <v>0</v>
      </c>
      <c r="AF54" s="715">
        <v>0</v>
      </c>
      <c r="AG54" s="715">
        <v>0</v>
      </c>
      <c r="AH54" s="715">
        <v>0</v>
      </c>
      <c r="AI54" s="715">
        <v>0</v>
      </c>
      <c r="AJ54" s="715">
        <v>0</v>
      </c>
      <c r="AK54" s="715">
        <v>0</v>
      </c>
      <c r="AL54" s="715">
        <v>0</v>
      </c>
      <c r="AM54" s="715">
        <v>0</v>
      </c>
      <c r="AN54" s="715">
        <v>0</v>
      </c>
      <c r="AO54" s="715">
        <v>0</v>
      </c>
    </row>
    <row r="55" spans="1:42">
      <c r="A55" s="713" t="s">
        <v>258</v>
      </c>
      <c r="B55" s="713"/>
      <c r="C55" s="715">
        <v>0</v>
      </c>
      <c r="D55" s="715">
        <v>0</v>
      </c>
      <c r="E55" s="715">
        <v>0</v>
      </c>
      <c r="F55" s="715">
        <v>0</v>
      </c>
      <c r="G55" s="715">
        <v>0</v>
      </c>
      <c r="H55" s="715">
        <v>0</v>
      </c>
      <c r="I55" s="715">
        <v>0</v>
      </c>
      <c r="J55" s="715">
        <v>0</v>
      </c>
      <c r="K55" s="715">
        <v>0</v>
      </c>
      <c r="L55" s="715">
        <v>0</v>
      </c>
      <c r="M55" s="715">
        <v>0</v>
      </c>
      <c r="N55" s="715">
        <v>0</v>
      </c>
      <c r="O55" s="715">
        <v>0</v>
      </c>
      <c r="P55" s="715">
        <v>0</v>
      </c>
      <c r="Q55" s="715">
        <v>0</v>
      </c>
      <c r="R55" s="715">
        <v>0</v>
      </c>
      <c r="S55" s="715">
        <v>0</v>
      </c>
      <c r="T55" s="715">
        <v>0</v>
      </c>
      <c r="U55" s="715">
        <v>0</v>
      </c>
      <c r="V55" s="715">
        <v>0</v>
      </c>
      <c r="W55" s="715">
        <v>0</v>
      </c>
      <c r="X55" s="715">
        <v>0</v>
      </c>
      <c r="Y55" s="715">
        <v>0</v>
      </c>
      <c r="Z55" s="715">
        <v>0</v>
      </c>
      <c r="AA55" s="715">
        <v>0</v>
      </c>
      <c r="AB55" s="715">
        <v>0</v>
      </c>
      <c r="AC55" s="715">
        <v>0</v>
      </c>
      <c r="AD55" s="715">
        <v>0</v>
      </c>
      <c r="AE55" s="715">
        <v>0</v>
      </c>
      <c r="AF55" s="715">
        <v>0</v>
      </c>
      <c r="AG55" s="715">
        <v>0</v>
      </c>
      <c r="AH55" s="715">
        <v>0</v>
      </c>
      <c r="AI55" s="715">
        <v>0</v>
      </c>
      <c r="AJ55" s="715">
        <v>0</v>
      </c>
      <c r="AK55" s="715">
        <v>0</v>
      </c>
      <c r="AL55" s="715">
        <v>0</v>
      </c>
      <c r="AM55" s="715">
        <v>0</v>
      </c>
      <c r="AN55" s="715">
        <v>0</v>
      </c>
      <c r="AO55" s="715">
        <v>0</v>
      </c>
    </row>
    <row r="56" spans="1:42">
      <c r="A56" s="713" t="s">
        <v>259</v>
      </c>
      <c r="B56" s="713"/>
      <c r="C56" s="715">
        <v>0</v>
      </c>
      <c r="D56" s="715">
        <v>0</v>
      </c>
      <c r="E56" s="715">
        <v>0</v>
      </c>
      <c r="F56" s="715">
        <v>0</v>
      </c>
      <c r="G56" s="715">
        <v>0</v>
      </c>
      <c r="H56" s="715">
        <v>0</v>
      </c>
      <c r="I56" s="715">
        <v>0</v>
      </c>
      <c r="J56" s="715">
        <v>0</v>
      </c>
      <c r="K56" s="715">
        <v>0</v>
      </c>
      <c r="L56" s="715">
        <v>0</v>
      </c>
      <c r="M56" s="715">
        <v>0</v>
      </c>
      <c r="N56" s="715">
        <v>0</v>
      </c>
      <c r="O56" s="715">
        <v>0</v>
      </c>
      <c r="P56" s="715">
        <v>0</v>
      </c>
      <c r="Q56" s="715">
        <v>0</v>
      </c>
      <c r="R56" s="715">
        <v>0</v>
      </c>
      <c r="S56" s="715">
        <v>0</v>
      </c>
      <c r="T56" s="715">
        <v>0</v>
      </c>
      <c r="U56" s="715">
        <v>0</v>
      </c>
      <c r="V56" s="715">
        <v>0</v>
      </c>
      <c r="W56" s="715">
        <v>0</v>
      </c>
      <c r="X56" s="715">
        <v>0</v>
      </c>
      <c r="Y56" s="715">
        <v>0</v>
      </c>
      <c r="Z56" s="715">
        <v>0</v>
      </c>
      <c r="AA56" s="715">
        <v>0</v>
      </c>
      <c r="AB56" s="715">
        <v>0</v>
      </c>
      <c r="AC56" s="715">
        <v>0</v>
      </c>
      <c r="AD56" s="715">
        <v>0</v>
      </c>
      <c r="AE56" s="715">
        <v>0</v>
      </c>
      <c r="AF56" s="715">
        <v>0</v>
      </c>
      <c r="AG56" s="715">
        <v>0</v>
      </c>
      <c r="AH56" s="715">
        <v>0</v>
      </c>
      <c r="AI56" s="715">
        <v>0</v>
      </c>
      <c r="AJ56" s="715">
        <v>0</v>
      </c>
      <c r="AK56" s="715">
        <v>0</v>
      </c>
      <c r="AL56" s="715">
        <v>0</v>
      </c>
      <c r="AM56" s="715">
        <v>0</v>
      </c>
      <c r="AN56" s="715">
        <v>0</v>
      </c>
      <c r="AO56" s="715">
        <v>0</v>
      </c>
    </row>
    <row r="57" spans="1:42">
      <c r="C57" s="715"/>
      <c r="D57" s="715"/>
      <c r="E57" s="715"/>
      <c r="F57" s="715"/>
      <c r="G57" s="715"/>
      <c r="H57" s="715"/>
      <c r="I57" s="715"/>
      <c r="J57" s="715"/>
      <c r="K57" s="715"/>
      <c r="L57" s="715"/>
      <c r="M57" s="715"/>
      <c r="N57" s="715"/>
      <c r="O57" s="715"/>
      <c r="P57" s="715"/>
      <c r="Q57" s="715"/>
      <c r="R57" s="715"/>
      <c r="S57" s="715"/>
      <c r="T57" s="715"/>
      <c r="U57" s="715"/>
      <c r="V57" s="715"/>
      <c r="W57" s="715"/>
      <c r="X57" s="715"/>
      <c r="Y57" s="715"/>
      <c r="Z57" s="715"/>
      <c r="AA57" s="715"/>
      <c r="AB57" s="715"/>
      <c r="AC57" s="715"/>
      <c r="AD57" s="715"/>
      <c r="AE57" s="715"/>
      <c r="AF57" s="715"/>
      <c r="AG57" s="715"/>
      <c r="AH57" s="715"/>
      <c r="AI57" s="715"/>
      <c r="AJ57" s="715"/>
      <c r="AK57" s="715"/>
      <c r="AL57" s="715"/>
      <c r="AM57" s="715"/>
      <c r="AN57" s="715"/>
      <c r="AO57" s="715">
        <v>0</v>
      </c>
    </row>
    <row r="58" spans="1:42">
      <c r="A58" s="712" t="s">
        <v>260</v>
      </c>
      <c r="B58" s="712"/>
      <c r="C58" s="715">
        <v>0</v>
      </c>
      <c r="D58" s="715">
        <v>0</v>
      </c>
      <c r="E58" s="715">
        <v>0</v>
      </c>
      <c r="F58" s="715">
        <v>0</v>
      </c>
      <c r="G58" s="715">
        <v>0</v>
      </c>
      <c r="H58" s="715">
        <v>0</v>
      </c>
      <c r="I58" s="715">
        <v>0</v>
      </c>
      <c r="J58" s="715">
        <v>0</v>
      </c>
      <c r="K58" s="715">
        <v>0</v>
      </c>
      <c r="L58" s="715">
        <v>0</v>
      </c>
      <c r="M58" s="715">
        <v>0</v>
      </c>
      <c r="N58" s="715">
        <v>0</v>
      </c>
      <c r="O58" s="715">
        <v>0</v>
      </c>
      <c r="P58" s="715">
        <v>0</v>
      </c>
      <c r="Q58" s="715">
        <v>0</v>
      </c>
      <c r="R58" s="715">
        <v>0</v>
      </c>
      <c r="S58" s="715">
        <v>0</v>
      </c>
      <c r="T58" s="715">
        <v>0</v>
      </c>
      <c r="U58" s="715">
        <v>0</v>
      </c>
      <c r="V58" s="715">
        <v>0</v>
      </c>
      <c r="W58" s="715">
        <v>0</v>
      </c>
      <c r="X58" s="715">
        <v>0</v>
      </c>
      <c r="Y58" s="715">
        <v>0</v>
      </c>
      <c r="Z58" s="715">
        <v>0</v>
      </c>
      <c r="AA58" s="715">
        <v>0</v>
      </c>
      <c r="AB58" s="715">
        <v>0</v>
      </c>
      <c r="AC58" s="715">
        <v>0</v>
      </c>
      <c r="AD58" s="715">
        <v>0</v>
      </c>
      <c r="AE58" s="715">
        <v>0</v>
      </c>
      <c r="AF58" s="715">
        <v>0</v>
      </c>
      <c r="AG58" s="715">
        <v>0</v>
      </c>
      <c r="AH58" s="715">
        <v>0</v>
      </c>
      <c r="AI58" s="715">
        <v>0</v>
      </c>
      <c r="AJ58" s="715">
        <v>0</v>
      </c>
      <c r="AK58" s="715">
        <v>0</v>
      </c>
      <c r="AL58" s="715">
        <v>0</v>
      </c>
      <c r="AM58" s="715">
        <v>0</v>
      </c>
      <c r="AN58" s="715">
        <v>0</v>
      </c>
      <c r="AO58" s="715">
        <v>0</v>
      </c>
    </row>
    <row r="59" spans="1:42">
      <c r="A59" s="712"/>
      <c r="B59" s="712"/>
      <c r="C59" s="715"/>
      <c r="D59" s="715"/>
      <c r="E59" s="715"/>
      <c r="F59" s="715"/>
      <c r="G59" s="715"/>
      <c r="H59" s="715"/>
      <c r="I59" s="715"/>
      <c r="J59" s="715"/>
      <c r="K59" s="715"/>
      <c r="L59" s="715"/>
      <c r="M59" s="715"/>
      <c r="N59" s="715"/>
      <c r="O59" s="715"/>
      <c r="P59" s="715"/>
      <c r="Q59" s="715"/>
      <c r="R59" s="715"/>
      <c r="S59" s="715"/>
      <c r="T59" s="715"/>
      <c r="U59" s="715"/>
      <c r="V59" s="715"/>
      <c r="W59" s="715"/>
      <c r="X59" s="715"/>
      <c r="Y59" s="715"/>
      <c r="Z59" s="715"/>
      <c r="AA59" s="715"/>
      <c r="AB59" s="715"/>
      <c r="AC59" s="715"/>
      <c r="AD59" s="715"/>
      <c r="AE59" s="715"/>
      <c r="AF59" s="715"/>
      <c r="AG59" s="715"/>
      <c r="AH59" s="715"/>
      <c r="AI59" s="715"/>
      <c r="AJ59" s="715"/>
      <c r="AK59" s="715"/>
      <c r="AL59" s="715"/>
      <c r="AM59" s="715"/>
      <c r="AN59" s="715"/>
      <c r="AO59" s="715">
        <v>0</v>
      </c>
    </row>
    <row r="60" spans="1:42">
      <c r="A60" s="712" t="s">
        <v>261</v>
      </c>
      <c r="B60" s="712"/>
      <c r="C60" s="715">
        <v>41614278</v>
      </c>
      <c r="D60" s="715">
        <v>34406286</v>
      </c>
      <c r="E60" s="715">
        <v>18364272</v>
      </c>
      <c r="F60" s="715">
        <v>4559527</v>
      </c>
      <c r="G60" s="715">
        <v>8733626</v>
      </c>
      <c r="H60" s="715">
        <v>7759682</v>
      </c>
      <c r="I60" s="715">
        <v>4031260</v>
      </c>
      <c r="J60" s="715">
        <v>8814902</v>
      </c>
      <c r="K60" s="715">
        <v>9497074</v>
      </c>
      <c r="L60" s="715">
        <v>3830127.5</v>
      </c>
      <c r="M60" s="715">
        <v>5193138</v>
      </c>
      <c r="N60" s="715">
        <v>4610546</v>
      </c>
      <c r="O60" s="715">
        <v>8372704</v>
      </c>
      <c r="P60" s="715">
        <v>4431054</v>
      </c>
      <c r="Q60" s="715">
        <v>3098901</v>
      </c>
      <c r="R60" s="715">
        <v>-769594</v>
      </c>
      <c r="S60" s="715">
        <v>2275049</v>
      </c>
      <c r="T60" s="715">
        <v>1371685</v>
      </c>
      <c r="U60" s="715">
        <v>1742199</v>
      </c>
      <c r="V60" s="715">
        <v>1449460</v>
      </c>
      <c r="W60" s="715">
        <v>1500704</v>
      </c>
      <c r="X60" s="715">
        <v>31109</v>
      </c>
      <c r="Y60" s="715">
        <v>656582</v>
      </c>
      <c r="Z60" s="715">
        <v>-203158</v>
      </c>
      <c r="AA60" s="715">
        <v>413333</v>
      </c>
      <c r="AB60" s="715">
        <v>342595</v>
      </c>
      <c r="AC60" s="715">
        <v>364571</v>
      </c>
      <c r="AD60" s="715">
        <v>166159</v>
      </c>
      <c r="AE60" s="715">
        <v>95434</v>
      </c>
      <c r="AF60" s="715">
        <v>33849</v>
      </c>
      <c r="AG60" s="715">
        <v>56923</v>
      </c>
      <c r="AH60" s="715">
        <v>38644</v>
      </c>
      <c r="AI60" s="715">
        <v>4872</v>
      </c>
      <c r="AJ60" s="715">
        <v>-65432</v>
      </c>
      <c r="AK60" s="715">
        <v>11877</v>
      </c>
      <c r="AL60" s="715">
        <v>-28260</v>
      </c>
      <c r="AM60" s="715">
        <v>17374</v>
      </c>
      <c r="AN60" s="715">
        <f>SUM(C60:AM60)</f>
        <v>176823352.5</v>
      </c>
      <c r="AO60" s="715">
        <v>0</v>
      </c>
      <c r="AP60" s="715"/>
    </row>
    <row r="61" spans="1:42" ht="15">
      <c r="C61" s="716"/>
      <c r="F61" s="716"/>
      <c r="G61" s="716"/>
      <c r="H61" s="716"/>
      <c r="I61" s="716"/>
      <c r="L61" s="716"/>
      <c r="N61" s="716"/>
      <c r="P61" s="716"/>
      <c r="Q61" s="716"/>
      <c r="AO61" s="715">
        <v>0</v>
      </c>
    </row>
    <row r="62" spans="1:42">
      <c r="A62" s="712" t="s">
        <v>262</v>
      </c>
      <c r="B62" s="712"/>
      <c r="C62" s="715">
        <v>286856301</v>
      </c>
      <c r="D62" s="715">
        <v>248760967</v>
      </c>
      <c r="E62" s="715">
        <v>208942134</v>
      </c>
      <c r="F62" s="715">
        <v>95743587</v>
      </c>
      <c r="G62" s="715">
        <v>90474233</v>
      </c>
      <c r="H62" s="715">
        <v>83660195</v>
      </c>
      <c r="I62" s="715">
        <v>75936905</v>
      </c>
      <c r="J62" s="715">
        <v>68051848</v>
      </c>
      <c r="K62" s="715">
        <v>58223215</v>
      </c>
      <c r="L62" s="715">
        <v>54563437</v>
      </c>
      <c r="M62" s="715">
        <v>47300620</v>
      </c>
      <c r="N62" s="715">
        <v>39139724</v>
      </c>
      <c r="O62" s="715">
        <v>33596966</v>
      </c>
      <c r="P62" s="715">
        <v>26964631</v>
      </c>
      <c r="Q62" s="715">
        <v>24362482</v>
      </c>
      <c r="R62" s="715">
        <v>26934556</v>
      </c>
      <c r="S62" s="715">
        <v>22869247</v>
      </c>
      <c r="T62" s="715">
        <v>20319787</v>
      </c>
      <c r="U62" s="715">
        <v>19626079</v>
      </c>
      <c r="V62" s="715">
        <v>13968832</v>
      </c>
      <c r="W62" s="715">
        <v>13765966</v>
      </c>
      <c r="X62" s="715">
        <v>8004988</v>
      </c>
      <c r="Y62" s="715">
        <v>6721325</v>
      </c>
      <c r="Z62" s="715">
        <v>6393440</v>
      </c>
      <c r="AA62" s="715">
        <v>4477638</v>
      </c>
      <c r="AB62" s="715">
        <v>2468499</v>
      </c>
      <c r="AC62" s="715">
        <v>2436645</v>
      </c>
      <c r="AD62" s="715">
        <v>2300877</v>
      </c>
      <c r="AE62" s="715">
        <v>1773548</v>
      </c>
      <c r="AF62" s="715">
        <v>889069</v>
      </c>
      <c r="AG62" s="715">
        <v>750080</v>
      </c>
      <c r="AH62" s="715">
        <v>526499</v>
      </c>
      <c r="AI62" s="715">
        <v>504378</v>
      </c>
      <c r="AJ62" s="715">
        <v>389419</v>
      </c>
      <c r="AK62" s="715">
        <v>80873</v>
      </c>
      <c r="AL62" s="715">
        <v>115563</v>
      </c>
      <c r="AM62" s="715">
        <v>1888</v>
      </c>
      <c r="AN62" s="715">
        <f>SUM(C62:AM62)</f>
        <v>1597896441</v>
      </c>
      <c r="AO62" s="715">
        <v>0</v>
      </c>
    </row>
    <row r="63" spans="1:42">
      <c r="A63" s="712"/>
      <c r="B63" s="712"/>
      <c r="C63" s="715"/>
      <c r="D63" s="715"/>
      <c r="E63" s="715"/>
      <c r="F63" s="715"/>
      <c r="G63" s="715"/>
      <c r="H63" s="715"/>
      <c r="I63" s="715"/>
      <c r="J63" s="715"/>
      <c r="K63" s="715"/>
      <c r="L63" s="715"/>
      <c r="M63" s="715"/>
      <c r="N63" s="715"/>
      <c r="O63" s="715"/>
      <c r="P63" s="715"/>
      <c r="Q63" s="715"/>
      <c r="R63" s="715"/>
      <c r="S63" s="715"/>
      <c r="T63" s="715"/>
      <c r="U63" s="715"/>
      <c r="V63" s="715"/>
      <c r="W63" s="715"/>
      <c r="X63" s="715"/>
      <c r="Y63" s="715"/>
      <c r="Z63" s="715"/>
      <c r="AA63" s="715"/>
      <c r="AB63" s="715"/>
      <c r="AC63" s="715"/>
      <c r="AD63" s="715"/>
      <c r="AE63" s="715"/>
      <c r="AF63" s="715"/>
      <c r="AG63" s="715"/>
      <c r="AH63" s="715"/>
      <c r="AI63" s="715"/>
      <c r="AJ63" s="715"/>
      <c r="AK63" s="715"/>
      <c r="AL63" s="715"/>
      <c r="AM63" s="715"/>
      <c r="AN63" s="715"/>
      <c r="AO63" s="715"/>
    </row>
    <row r="64" spans="1:42">
      <c r="A64" s="712" t="s">
        <v>763</v>
      </c>
      <c r="B64" s="712"/>
      <c r="D64" s="715"/>
      <c r="E64" s="715"/>
      <c r="F64" s="715"/>
      <c r="G64" s="715"/>
      <c r="H64" s="715"/>
      <c r="I64" s="715"/>
      <c r="J64" s="715"/>
      <c r="K64" s="715"/>
      <c r="L64" s="715"/>
      <c r="M64" s="715"/>
      <c r="N64" s="715"/>
      <c r="O64" s="715"/>
      <c r="P64" s="715"/>
      <c r="Q64" s="715"/>
      <c r="R64" s="715"/>
      <c r="S64" s="715"/>
      <c r="T64" s="715"/>
      <c r="U64" s="715"/>
      <c r="V64" s="715"/>
      <c r="W64" s="715"/>
      <c r="X64" s="715"/>
      <c r="Y64" s="715"/>
      <c r="Z64" s="715"/>
      <c r="AA64" s="715"/>
      <c r="AB64" s="715"/>
      <c r="AC64" s="715"/>
      <c r="AD64" s="715"/>
      <c r="AE64" s="715"/>
      <c r="AF64" s="715"/>
      <c r="AG64" s="715"/>
      <c r="AH64" s="715"/>
      <c r="AI64" s="715"/>
      <c r="AJ64" s="715"/>
      <c r="AK64" s="715"/>
      <c r="AL64" s="715"/>
      <c r="AM64" s="715"/>
      <c r="AN64" s="715"/>
      <c r="AO64" s="715">
        <v>0</v>
      </c>
    </row>
    <row r="65" spans="1:41">
      <c r="A65" s="712" t="s">
        <v>764</v>
      </c>
      <c r="B65" s="712"/>
      <c r="C65" s="715">
        <v>328470579</v>
      </c>
      <c r="D65" s="715">
        <v>283167253</v>
      </c>
      <c r="E65" s="715">
        <v>227306406</v>
      </c>
      <c r="F65" s="715">
        <v>100303114</v>
      </c>
      <c r="G65" s="715">
        <v>99207859</v>
      </c>
      <c r="H65" s="715">
        <v>91419877</v>
      </c>
      <c r="I65" s="715">
        <v>79968165</v>
      </c>
      <c r="J65" s="715">
        <v>76866750</v>
      </c>
      <c r="K65" s="715">
        <v>67720289</v>
      </c>
      <c r="L65" s="715">
        <v>58393564.5</v>
      </c>
      <c r="M65" s="715">
        <v>52493758</v>
      </c>
      <c r="N65" s="715">
        <v>43750270</v>
      </c>
      <c r="O65" s="715">
        <v>41969670</v>
      </c>
      <c r="P65" s="715">
        <v>31395685</v>
      </c>
      <c r="Q65" s="715">
        <v>27461383</v>
      </c>
      <c r="R65" s="715">
        <v>26164962</v>
      </c>
      <c r="S65" s="715">
        <v>25144296</v>
      </c>
      <c r="T65" s="715">
        <v>21691472</v>
      </c>
      <c r="U65" s="715">
        <v>21368278</v>
      </c>
      <c r="V65" s="715">
        <v>15418292</v>
      </c>
      <c r="W65" s="715">
        <v>15266670</v>
      </c>
      <c r="X65" s="715">
        <v>8036097</v>
      </c>
      <c r="Y65" s="715">
        <v>7377907</v>
      </c>
      <c r="Z65" s="715">
        <v>6190282</v>
      </c>
      <c r="AA65" s="715">
        <v>4890971</v>
      </c>
      <c r="AB65" s="715">
        <v>2811094</v>
      </c>
      <c r="AC65" s="715">
        <v>2801216</v>
      </c>
      <c r="AD65" s="715">
        <v>2467036</v>
      </c>
      <c r="AE65" s="715">
        <v>1868982</v>
      </c>
      <c r="AF65" s="715">
        <v>922918</v>
      </c>
      <c r="AG65" s="715">
        <v>807003</v>
      </c>
      <c r="AH65" s="715">
        <v>565143</v>
      </c>
      <c r="AI65" s="715">
        <v>509250</v>
      </c>
      <c r="AJ65" s="715">
        <v>323987</v>
      </c>
      <c r="AK65" s="715">
        <v>92750</v>
      </c>
      <c r="AL65" s="715">
        <v>87303</v>
      </c>
      <c r="AM65" s="715">
        <v>19262</v>
      </c>
      <c r="AN65" s="715">
        <f>SUM(C65:AM65)</f>
        <v>1774719793.5</v>
      </c>
      <c r="AO65" s="715">
        <v>0</v>
      </c>
    </row>
    <row r="69" spans="1:41">
      <c r="G69" s="715"/>
      <c r="AN69" s="715"/>
    </row>
    <row r="70" spans="1:41">
      <c r="AN70" s="715"/>
    </row>
    <row r="71" spans="1:41" ht="15">
      <c r="AL71" s="760"/>
      <c r="AM71" s="748"/>
      <c r="AN71" s="753"/>
      <c r="AO71" s="748"/>
    </row>
    <row r="72" spans="1:41" ht="15">
      <c r="AL72" s="760"/>
      <c r="AM72" s="748"/>
      <c r="AN72" s="753"/>
      <c r="AO72" s="748"/>
    </row>
    <row r="73" spans="1:41" ht="15">
      <c r="AL73" s="766"/>
      <c r="AM73" s="748"/>
      <c r="AN73" s="756"/>
      <c r="AO73" s="749">
        <v>147150745</v>
      </c>
    </row>
    <row r="74" spans="1:41" ht="15">
      <c r="AL74" s="766"/>
      <c r="AM74" s="748"/>
      <c r="AN74" s="756"/>
      <c r="AO74" s="749">
        <v>1966957</v>
      </c>
    </row>
    <row r="75" spans="1:41" ht="15">
      <c r="AL75" s="766"/>
      <c r="AM75" s="748"/>
      <c r="AN75" s="756"/>
      <c r="AO75" s="749">
        <v>1596770279</v>
      </c>
    </row>
    <row r="76" spans="1:41" ht="15">
      <c r="AL76" s="766"/>
      <c r="AM76" s="748"/>
      <c r="AN76" s="756"/>
      <c r="AO76" s="749">
        <v>1774719802</v>
      </c>
    </row>
    <row r="77" spans="1:41" ht="15">
      <c r="AL77" s="761"/>
      <c r="AM77" s="748"/>
      <c r="AN77" s="767"/>
      <c r="AO77" s="748"/>
    </row>
    <row r="78" spans="1:41" ht="15">
      <c r="AL78" s="766"/>
      <c r="AM78" s="748"/>
      <c r="AN78" s="767"/>
      <c r="AO78" s="748"/>
    </row>
    <row r="79" spans="1:41" ht="15">
      <c r="AL79" s="766"/>
      <c r="AM79" s="748"/>
      <c r="AN79" s="756"/>
      <c r="AO79" s="749">
        <v>3226306293</v>
      </c>
    </row>
    <row r="80" spans="1:41" ht="15">
      <c r="AL80" s="766"/>
      <c r="AM80" s="748"/>
      <c r="AN80" s="763"/>
      <c r="AO80" s="764">
        <v>9.0000002984837499E-2</v>
      </c>
    </row>
    <row r="81" spans="38:41" ht="15">
      <c r="AL81" s="746"/>
      <c r="AM81" s="748"/>
      <c r="AN81" s="755"/>
      <c r="AO81" s="750">
        <v>8.6300000000000002E-2</v>
      </c>
    </row>
    <row r="82" spans="38:41" ht="15">
      <c r="AL82" s="769"/>
      <c r="AM82" s="748"/>
      <c r="AN82" s="753"/>
      <c r="AO82" s="750"/>
    </row>
    <row r="83" spans="38:41" ht="15">
      <c r="AL83" s="745"/>
      <c r="AM83" s="748"/>
      <c r="AN83" s="754"/>
      <c r="AO83" s="764">
        <v>3.406060006294398E-3</v>
      </c>
    </row>
  </sheetData>
  <mergeCells count="37">
    <mergeCell ref="AH1:AH3"/>
    <mergeCell ref="AI1:AI3"/>
    <mergeCell ref="AL1:AL3"/>
    <mergeCell ref="AK1:AK3"/>
    <mergeCell ref="AM1:AM3"/>
    <mergeCell ref="AJ1:AJ3"/>
    <mergeCell ref="AG1:AG3"/>
    <mergeCell ref="AD1:AD3"/>
    <mergeCell ref="AE1:AE3"/>
    <mergeCell ref="AB1:AB3"/>
    <mergeCell ref="AF1:AF3"/>
    <mergeCell ref="Y1:Y3"/>
    <mergeCell ref="AA1:AA3"/>
    <mergeCell ref="AC1:AC3"/>
    <mergeCell ref="W1:W3"/>
    <mergeCell ref="X1:X3"/>
    <mergeCell ref="Z1:Z3"/>
    <mergeCell ref="I1:I3"/>
    <mergeCell ref="J1:J3"/>
    <mergeCell ref="F1:F3"/>
    <mergeCell ref="V1:V3"/>
    <mergeCell ref="L1:L3"/>
    <mergeCell ref="K1:K3"/>
    <mergeCell ref="M1:M3"/>
    <mergeCell ref="N1:N3"/>
    <mergeCell ref="P1:P3"/>
    <mergeCell ref="O1:O3"/>
    <mergeCell ref="U1:U3"/>
    <mergeCell ref="R1:R3"/>
    <mergeCell ref="S1:S3"/>
    <mergeCell ref="Q1:Q3"/>
    <mergeCell ref="T1:T3"/>
    <mergeCell ref="C1:C3"/>
    <mergeCell ref="D1:D3"/>
    <mergeCell ref="E1:E3"/>
    <mergeCell ref="G1:G3"/>
    <mergeCell ref="H1:H3"/>
  </mergeCells>
  <pageMargins left="0.55118110236220474" right="0.70866141732283472" top="0.94488188976377963" bottom="0.74803149606299213" header="0.51181102362204722" footer="0.31496062992125984"/>
  <pageSetup paperSize="9" scale="99" firstPageNumber="11" orientation="portrait" useFirstPageNumber="1" r:id="rId1"/>
  <headerFooter alignWithMargins="0">
    <oddHeader>&amp;C&amp;"Times New Roman,Bold"&amp;12 3.1. YFIRLIT UM BREYTINGU Á HREINNI EIGN TIL GREIÐSLU LÍFEYRIS ÁRIÐ 2009</oddHeader>
    <oddFooter>&amp;R&amp;"Times New Roman,Regular"&amp;10&amp;P</oddFooter>
  </headerFooter>
  <colBreaks count="2" manualBreakCount="2">
    <brk id="31" max="64" man="1"/>
    <brk id="36" max="64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O68"/>
  <sheetViews>
    <sheetView view="pageBreakPreview" zoomScaleNormal="100" zoomScaleSheetLayoutView="100" workbookViewId="0">
      <pane xSplit="1" topLeftCell="B1" activePane="topRight" state="frozen"/>
      <selection pane="topRight" activeCell="C15" sqref="C15"/>
    </sheetView>
  </sheetViews>
  <sheetFormatPr defaultRowHeight="11.25"/>
  <cols>
    <col min="1" max="1" width="29.5703125" style="723" customWidth="1"/>
    <col min="2" max="2" width="1" style="723" customWidth="1"/>
    <col min="3" max="3" width="10.85546875" style="723" customWidth="1"/>
    <col min="4" max="4" width="10.28515625" style="723" customWidth="1"/>
    <col min="5" max="5" width="10.85546875" style="723" customWidth="1"/>
    <col min="6" max="6" width="10.140625" style="723" customWidth="1"/>
    <col min="7" max="7" width="9.85546875" style="723" customWidth="1"/>
    <col min="8" max="12" width="9.7109375" style="723" bestFit="1" customWidth="1"/>
    <col min="13" max="13" width="11.28515625" style="723" customWidth="1"/>
    <col min="14" max="14" width="9.42578125" style="723" bestFit="1" customWidth="1"/>
    <col min="15" max="15" width="9.7109375" style="723" bestFit="1" customWidth="1"/>
    <col min="16" max="17" width="9.42578125" style="723" bestFit="1" customWidth="1"/>
    <col min="18" max="18" width="9.7109375" style="723" bestFit="1" customWidth="1"/>
    <col min="19" max="19" width="10.140625" style="723" customWidth="1"/>
    <col min="20" max="24" width="9.140625" style="723"/>
    <col min="25" max="25" width="10.140625" style="723" customWidth="1"/>
    <col min="26" max="26" width="11" style="723" customWidth="1"/>
    <col min="27" max="30" width="10.140625" style="723" customWidth="1"/>
    <col min="31" max="31" width="11.5703125" style="723" customWidth="1"/>
    <col min="32" max="32" width="9.140625" style="723"/>
    <col min="33" max="33" width="10.140625" style="723" customWidth="1"/>
    <col min="34" max="34" width="9.7109375" style="723" customWidth="1"/>
    <col min="35" max="38" width="9.140625" style="723"/>
    <col min="39" max="39" width="10.42578125" style="723" customWidth="1"/>
    <col min="40" max="40" width="11.85546875" style="723" customWidth="1"/>
    <col min="41" max="41" width="10.85546875" style="723" hidden="1" customWidth="1"/>
    <col min="42" max="16384" width="9.140625" style="723"/>
  </cols>
  <sheetData>
    <row r="1" spans="1:41" ht="41.25" customHeight="1">
      <c r="A1" s="632"/>
      <c r="B1" s="632"/>
      <c r="C1" s="864" t="s">
        <v>98</v>
      </c>
      <c r="D1" s="864" t="s">
        <v>99</v>
      </c>
      <c r="E1" s="864" t="s">
        <v>100</v>
      </c>
      <c r="F1" s="842" t="s">
        <v>101</v>
      </c>
      <c r="G1" s="864" t="s">
        <v>102</v>
      </c>
      <c r="H1" s="855" t="s">
        <v>103</v>
      </c>
      <c r="I1" s="842" t="s">
        <v>104</v>
      </c>
      <c r="J1" s="842" t="s">
        <v>105</v>
      </c>
      <c r="K1" s="857" t="s">
        <v>106</v>
      </c>
      <c r="L1" s="842" t="s">
        <v>107</v>
      </c>
      <c r="M1" s="858" t="s">
        <v>303</v>
      </c>
      <c r="N1" s="859" t="s">
        <v>655</v>
      </c>
      <c r="O1" s="861" t="s">
        <v>109</v>
      </c>
      <c r="P1" s="860" t="s">
        <v>777</v>
      </c>
      <c r="Q1" s="863" t="s">
        <v>111</v>
      </c>
      <c r="R1" s="842" t="s">
        <v>112</v>
      </c>
      <c r="S1" s="862" t="s">
        <v>113</v>
      </c>
      <c r="T1" s="842" t="s">
        <v>114</v>
      </c>
      <c r="U1" s="856" t="s">
        <v>115</v>
      </c>
      <c r="V1" s="849" t="s">
        <v>116</v>
      </c>
      <c r="W1" s="842" t="s">
        <v>117</v>
      </c>
      <c r="X1" s="842" t="s">
        <v>118</v>
      </c>
      <c r="Y1" s="850" t="s">
        <v>119</v>
      </c>
      <c r="Z1" s="842" t="s">
        <v>780</v>
      </c>
      <c r="AA1" s="842" t="s">
        <v>23</v>
      </c>
      <c r="AB1" s="854" t="s">
        <v>122</v>
      </c>
      <c r="AC1" s="852" t="s">
        <v>123</v>
      </c>
      <c r="AD1" s="851" t="s">
        <v>124</v>
      </c>
      <c r="AE1" s="853" t="s">
        <v>779</v>
      </c>
      <c r="AF1" s="848" t="s">
        <v>126</v>
      </c>
      <c r="AG1" s="843" t="s">
        <v>730</v>
      </c>
      <c r="AH1" s="844" t="s">
        <v>128</v>
      </c>
      <c r="AI1" s="845" t="s">
        <v>129</v>
      </c>
      <c r="AJ1" s="842" t="s">
        <v>130</v>
      </c>
      <c r="AK1" s="847" t="s">
        <v>769</v>
      </c>
      <c r="AL1" s="846" t="s">
        <v>132</v>
      </c>
      <c r="AM1" s="841" t="s">
        <v>133</v>
      </c>
      <c r="AN1" s="633" t="s">
        <v>135</v>
      </c>
    </row>
    <row r="2" spans="1:41">
      <c r="A2" s="634" t="s">
        <v>84</v>
      </c>
      <c r="B2" s="634"/>
      <c r="C2" s="864"/>
      <c r="D2" s="864" t="s">
        <v>136</v>
      </c>
      <c r="E2" s="864" t="s">
        <v>137</v>
      </c>
      <c r="F2" s="842"/>
      <c r="G2" s="864" t="s">
        <v>137</v>
      </c>
      <c r="H2" s="855" t="s">
        <v>138</v>
      </c>
      <c r="I2" s="842"/>
      <c r="J2" s="842"/>
      <c r="K2" s="857" t="s">
        <v>138</v>
      </c>
      <c r="L2" s="842"/>
      <c r="M2" s="858" t="s">
        <v>138</v>
      </c>
      <c r="N2" s="859" t="s">
        <v>139</v>
      </c>
      <c r="O2" s="861" t="s">
        <v>140</v>
      </c>
      <c r="P2" s="860" t="s">
        <v>141</v>
      </c>
      <c r="Q2" s="863" t="s">
        <v>142</v>
      </c>
      <c r="R2" s="842"/>
      <c r="S2" s="862" t="s">
        <v>143</v>
      </c>
      <c r="T2" s="842"/>
      <c r="U2" s="856" t="s">
        <v>144</v>
      </c>
      <c r="V2" s="849" t="s">
        <v>145</v>
      </c>
      <c r="W2" s="842"/>
      <c r="X2" s="842"/>
      <c r="Y2" s="850" t="s">
        <v>146</v>
      </c>
      <c r="Z2" s="842"/>
      <c r="AA2" s="842"/>
      <c r="AB2" s="854" t="s">
        <v>147</v>
      </c>
      <c r="AC2" s="852" t="s">
        <v>148</v>
      </c>
      <c r="AD2" s="851" t="s">
        <v>149</v>
      </c>
      <c r="AE2" s="853" t="s">
        <v>150</v>
      </c>
      <c r="AF2" s="848" t="s">
        <v>151</v>
      </c>
      <c r="AG2" s="843" t="s">
        <v>152</v>
      </c>
      <c r="AH2" s="844" t="s">
        <v>153</v>
      </c>
      <c r="AI2" s="845" t="s">
        <v>154</v>
      </c>
      <c r="AJ2" s="842"/>
      <c r="AK2" s="847" t="s">
        <v>155</v>
      </c>
      <c r="AL2" s="846" t="s">
        <v>156</v>
      </c>
      <c r="AM2" s="841" t="s">
        <v>157</v>
      </c>
      <c r="AN2" s="633" t="s">
        <v>158</v>
      </c>
    </row>
    <row r="3" spans="1:41">
      <c r="A3" s="632"/>
      <c r="B3" s="632"/>
      <c r="C3" s="864"/>
      <c r="D3" s="864" t="s">
        <v>159</v>
      </c>
      <c r="E3" s="864" t="s">
        <v>160</v>
      </c>
      <c r="F3" s="842"/>
      <c r="G3" s="864" t="s">
        <v>160</v>
      </c>
      <c r="H3" s="855" t="s">
        <v>154</v>
      </c>
      <c r="I3" s="842"/>
      <c r="J3" s="842"/>
      <c r="K3" s="857" t="s">
        <v>161</v>
      </c>
      <c r="L3" s="842"/>
      <c r="M3" s="858" t="s">
        <v>162</v>
      </c>
      <c r="N3" s="859" t="s">
        <v>163</v>
      </c>
      <c r="O3" s="861" t="s">
        <v>160</v>
      </c>
      <c r="P3" s="860" t="s">
        <v>164</v>
      </c>
      <c r="Q3" s="863" t="s">
        <v>165</v>
      </c>
      <c r="R3" s="842"/>
      <c r="S3" s="862" t="s">
        <v>166</v>
      </c>
      <c r="T3" s="842"/>
      <c r="U3" s="856" t="s">
        <v>167</v>
      </c>
      <c r="V3" s="849" t="s">
        <v>168</v>
      </c>
      <c r="W3" s="842"/>
      <c r="X3" s="842"/>
      <c r="Y3" s="850" t="s">
        <v>169</v>
      </c>
      <c r="Z3" s="842"/>
      <c r="AA3" s="842"/>
      <c r="AB3" s="854" t="s">
        <v>170</v>
      </c>
      <c r="AC3" s="852" t="s">
        <v>171</v>
      </c>
      <c r="AD3" s="851" t="s">
        <v>172</v>
      </c>
      <c r="AE3" s="853" t="s">
        <v>173</v>
      </c>
      <c r="AF3" s="848" t="s">
        <v>174</v>
      </c>
      <c r="AG3" s="843" t="s">
        <v>175</v>
      </c>
      <c r="AH3" s="844" t="s">
        <v>176</v>
      </c>
      <c r="AI3" s="845" t="s">
        <v>177</v>
      </c>
      <c r="AJ3" s="842"/>
      <c r="AK3" s="847" t="s">
        <v>178</v>
      </c>
      <c r="AL3" s="846"/>
      <c r="AM3" s="841" t="s">
        <v>179</v>
      </c>
      <c r="AN3" s="633" t="s">
        <v>180</v>
      </c>
    </row>
    <row r="4" spans="1:41">
      <c r="A4" s="632"/>
      <c r="B4" s="632"/>
      <c r="C4" s="744" t="s">
        <v>181</v>
      </c>
      <c r="D4" s="744" t="s">
        <v>182</v>
      </c>
      <c r="E4" s="744" t="s">
        <v>183</v>
      </c>
      <c r="F4" s="743" t="s">
        <v>184</v>
      </c>
      <c r="G4" s="744" t="s">
        <v>185</v>
      </c>
      <c r="H4" s="744" t="s">
        <v>186</v>
      </c>
      <c r="I4" s="743" t="s">
        <v>187</v>
      </c>
      <c r="J4" s="743" t="s">
        <v>188</v>
      </c>
      <c r="K4" s="743" t="s">
        <v>189</v>
      </c>
      <c r="L4" s="743" t="s">
        <v>190</v>
      </c>
      <c r="M4" s="743" t="s">
        <v>191</v>
      </c>
      <c r="N4" s="743" t="s">
        <v>192</v>
      </c>
      <c r="O4" s="738" t="s">
        <v>193</v>
      </c>
      <c r="P4" s="743" t="s">
        <v>194</v>
      </c>
      <c r="Q4" s="738" t="s">
        <v>195</v>
      </c>
      <c r="R4" s="738" t="s">
        <v>196</v>
      </c>
      <c r="S4" s="738" t="s">
        <v>197</v>
      </c>
      <c r="T4" s="738" t="s">
        <v>198</v>
      </c>
      <c r="U4" s="738" t="s">
        <v>199</v>
      </c>
      <c r="V4" s="739" t="s">
        <v>200</v>
      </c>
      <c r="W4" s="739" t="s">
        <v>201</v>
      </c>
      <c r="X4" s="739" t="s">
        <v>202</v>
      </c>
      <c r="Y4" s="739" t="s">
        <v>203</v>
      </c>
      <c r="Z4" s="739" t="s">
        <v>204</v>
      </c>
      <c r="AA4" s="739" t="s">
        <v>205</v>
      </c>
      <c r="AB4" s="739" t="s">
        <v>206</v>
      </c>
      <c r="AC4" s="739" t="s">
        <v>207</v>
      </c>
      <c r="AD4" s="739" t="s">
        <v>208</v>
      </c>
      <c r="AE4" s="739" t="s">
        <v>209</v>
      </c>
      <c r="AF4" s="739" t="s">
        <v>210</v>
      </c>
      <c r="AG4" s="739" t="s">
        <v>211</v>
      </c>
      <c r="AH4" s="739" t="s">
        <v>212</v>
      </c>
      <c r="AI4" s="739" t="s">
        <v>213</v>
      </c>
      <c r="AJ4" s="739" t="s">
        <v>214</v>
      </c>
      <c r="AK4" s="739" t="s">
        <v>215</v>
      </c>
      <c r="AL4" s="739" t="s">
        <v>216</v>
      </c>
      <c r="AM4" s="739" t="s">
        <v>217</v>
      </c>
    </row>
    <row r="5" spans="1:41">
      <c r="A5" s="632"/>
      <c r="B5" s="632"/>
      <c r="C5" s="744"/>
      <c r="D5" s="744"/>
      <c r="E5" s="744"/>
      <c r="F5" s="743"/>
      <c r="G5" s="744"/>
      <c r="H5" s="744"/>
      <c r="I5" s="743"/>
      <c r="J5" s="743"/>
      <c r="K5" s="743"/>
      <c r="L5" s="743"/>
      <c r="M5" s="743"/>
      <c r="N5" s="743"/>
      <c r="O5" s="738"/>
      <c r="P5" s="743"/>
      <c r="Q5" s="738"/>
      <c r="R5" s="738"/>
      <c r="S5" s="738"/>
      <c r="T5" s="738"/>
      <c r="U5" s="738"/>
      <c r="V5" s="739"/>
      <c r="W5" s="739"/>
      <c r="X5" s="739"/>
      <c r="Y5" s="739"/>
      <c r="Z5" s="739"/>
      <c r="AA5" s="739"/>
      <c r="AB5" s="739"/>
      <c r="AC5" s="739"/>
      <c r="AD5" s="739"/>
      <c r="AE5" s="739"/>
      <c r="AF5" s="739"/>
      <c r="AG5" s="739"/>
      <c r="AH5" s="739"/>
      <c r="AI5" s="739"/>
      <c r="AJ5" s="739"/>
      <c r="AK5" s="739"/>
      <c r="AL5" s="739"/>
      <c r="AM5" s="739"/>
    </row>
    <row r="6" spans="1:41">
      <c r="A6" s="635" t="s">
        <v>263</v>
      </c>
      <c r="B6" s="635"/>
      <c r="C6" s="636"/>
      <c r="D6" s="636"/>
      <c r="E6" s="636"/>
      <c r="F6" s="636"/>
      <c r="G6" s="636"/>
      <c r="H6" s="636"/>
      <c r="I6" s="636"/>
      <c r="J6" s="636"/>
      <c r="K6" s="636"/>
      <c r="L6" s="636"/>
      <c r="M6" s="636"/>
      <c r="N6" s="636"/>
      <c r="O6" s="636"/>
      <c r="P6" s="636"/>
      <c r="Q6" s="636"/>
      <c r="R6" s="636"/>
      <c r="S6" s="636"/>
      <c r="T6" s="636"/>
      <c r="U6" s="636"/>
      <c r="V6" s="636"/>
      <c r="W6" s="636"/>
      <c r="X6" s="636"/>
      <c r="Y6" s="636"/>
      <c r="Z6" s="636"/>
      <c r="AA6" s="636"/>
      <c r="AB6" s="636"/>
      <c r="AC6" s="636"/>
      <c r="AD6" s="636"/>
      <c r="AE6" s="636"/>
      <c r="AF6" s="636"/>
      <c r="AG6" s="636"/>
      <c r="AH6" s="636"/>
      <c r="AI6" s="636"/>
      <c r="AJ6" s="636"/>
      <c r="AK6" s="636"/>
      <c r="AL6" s="636"/>
      <c r="AM6" s="636"/>
    </row>
    <row r="7" spans="1:41">
      <c r="A7" s="637" t="s">
        <v>264</v>
      </c>
      <c r="B7" s="637"/>
      <c r="C7" s="638">
        <v>0</v>
      </c>
      <c r="D7" s="638">
        <v>0</v>
      </c>
      <c r="E7" s="638">
        <v>0</v>
      </c>
      <c r="F7" s="638">
        <v>0</v>
      </c>
      <c r="G7" s="638">
        <v>0</v>
      </c>
      <c r="H7" s="638">
        <v>0</v>
      </c>
      <c r="I7" s="638">
        <v>0</v>
      </c>
      <c r="J7" s="638">
        <v>0</v>
      </c>
      <c r="K7" s="638">
        <v>0</v>
      </c>
      <c r="L7" s="638">
        <v>0</v>
      </c>
      <c r="M7" s="638">
        <v>0</v>
      </c>
      <c r="N7" s="638">
        <v>0</v>
      </c>
      <c r="O7" s="638">
        <v>0</v>
      </c>
      <c r="P7" s="638">
        <v>0</v>
      </c>
      <c r="Q7" s="638">
        <v>0</v>
      </c>
      <c r="R7" s="638">
        <v>0</v>
      </c>
      <c r="S7" s="638">
        <v>0</v>
      </c>
      <c r="T7" s="638">
        <v>0</v>
      </c>
      <c r="U7" s="638">
        <v>0</v>
      </c>
      <c r="V7" s="638">
        <v>0</v>
      </c>
      <c r="W7" s="638">
        <v>0</v>
      </c>
      <c r="X7" s="638">
        <v>0</v>
      </c>
      <c r="Y7" s="638">
        <v>0</v>
      </c>
      <c r="Z7" s="638">
        <v>0</v>
      </c>
      <c r="AA7" s="638">
        <v>0</v>
      </c>
      <c r="AB7" s="638">
        <v>0</v>
      </c>
      <c r="AC7" s="638">
        <v>0</v>
      </c>
      <c r="AD7" s="638">
        <v>0</v>
      </c>
      <c r="AE7" s="638">
        <v>0</v>
      </c>
      <c r="AF7" s="638">
        <v>0</v>
      </c>
      <c r="AG7" s="638">
        <v>0</v>
      </c>
      <c r="AH7" s="638">
        <v>0</v>
      </c>
      <c r="AI7" s="638">
        <v>0</v>
      </c>
      <c r="AJ7" s="638">
        <v>0</v>
      </c>
      <c r="AK7" s="638">
        <v>0</v>
      </c>
      <c r="AL7" s="638">
        <v>0</v>
      </c>
      <c r="AM7" s="638">
        <v>0</v>
      </c>
      <c r="AN7" s="639">
        <v>0</v>
      </c>
    </row>
    <row r="8" spans="1:41">
      <c r="A8" s="640"/>
      <c r="B8" s="640"/>
      <c r="C8" s="638"/>
      <c r="D8" s="638"/>
      <c r="E8" s="638"/>
      <c r="F8" s="638"/>
      <c r="G8" s="638"/>
      <c r="H8" s="638"/>
      <c r="I8" s="638"/>
      <c r="J8" s="638"/>
      <c r="K8" s="638"/>
      <c r="L8" s="638"/>
      <c r="M8" s="638"/>
      <c r="N8" s="638"/>
      <c r="O8" s="638"/>
      <c r="P8" s="638"/>
      <c r="Q8" s="638"/>
      <c r="R8" s="638"/>
      <c r="S8" s="638"/>
      <c r="T8" s="638"/>
      <c r="U8" s="638"/>
      <c r="V8" s="638"/>
      <c r="W8" s="638"/>
      <c r="X8" s="638"/>
      <c r="Y8" s="638"/>
      <c r="Z8" s="638"/>
      <c r="AA8" s="638"/>
      <c r="AB8" s="638"/>
      <c r="AC8" s="638"/>
      <c r="AD8" s="638"/>
      <c r="AE8" s="638"/>
      <c r="AF8" s="638"/>
      <c r="AG8" s="638"/>
      <c r="AH8" s="638"/>
      <c r="AI8" s="638"/>
      <c r="AJ8" s="638"/>
      <c r="AK8" s="638"/>
      <c r="AL8" s="638"/>
      <c r="AM8" s="638"/>
      <c r="AN8" s="639"/>
    </row>
    <row r="9" spans="1:41">
      <c r="A9" s="641" t="s">
        <v>265</v>
      </c>
      <c r="B9" s="641"/>
      <c r="C9" s="642">
        <v>325688315.19999999</v>
      </c>
      <c r="D9" s="642">
        <v>262251826</v>
      </c>
      <c r="E9" s="642">
        <v>227910217</v>
      </c>
      <c r="F9" s="642">
        <v>95448669.799999997</v>
      </c>
      <c r="G9" s="642">
        <v>96730406</v>
      </c>
      <c r="H9" s="642">
        <v>92383966.400000006</v>
      </c>
      <c r="I9" s="642">
        <v>73134109</v>
      </c>
      <c r="J9" s="642">
        <v>74982650</v>
      </c>
      <c r="K9" s="642">
        <v>65897537</v>
      </c>
      <c r="L9" s="642">
        <v>59858882.899999999</v>
      </c>
      <c r="M9" s="642">
        <v>52253857</v>
      </c>
      <c r="N9" s="642">
        <v>43516860</v>
      </c>
      <c r="O9" s="642">
        <v>41193855</v>
      </c>
      <c r="P9" s="642">
        <v>31516590</v>
      </c>
      <c r="Q9" s="642">
        <v>27296168</v>
      </c>
      <c r="R9" s="642">
        <v>21619076</v>
      </c>
      <c r="S9" s="642">
        <v>25363609</v>
      </c>
      <c r="T9" s="642">
        <v>21922631</v>
      </c>
      <c r="U9" s="642">
        <v>21849919</v>
      </c>
      <c r="V9" s="642">
        <v>15233093</v>
      </c>
      <c r="W9" s="642">
        <v>14977549</v>
      </c>
      <c r="X9" s="642">
        <v>7934920</v>
      </c>
      <c r="Y9" s="642">
        <v>6610304</v>
      </c>
      <c r="Z9" s="642">
        <v>5816073</v>
      </c>
      <c r="AA9" s="642">
        <v>4147284</v>
      </c>
      <c r="AB9" s="642">
        <v>2529507</v>
      </c>
      <c r="AC9" s="642">
        <v>2628078</v>
      </c>
      <c r="AD9" s="642">
        <v>2396406</v>
      </c>
      <c r="AE9" s="642">
        <v>1770941</v>
      </c>
      <c r="AF9" s="642">
        <v>904298</v>
      </c>
      <c r="AG9" s="642">
        <v>803858</v>
      </c>
      <c r="AH9" s="642">
        <v>549562</v>
      </c>
      <c r="AI9" s="642">
        <v>498104</v>
      </c>
      <c r="AJ9" s="642">
        <v>265055</v>
      </c>
      <c r="AK9" s="642">
        <v>2</v>
      </c>
      <c r="AL9" s="642">
        <v>51595</v>
      </c>
      <c r="AM9" s="642">
        <v>13613</v>
      </c>
      <c r="AN9" s="639">
        <f>SUM(C9:AM9)</f>
        <v>1727949386.3000002</v>
      </c>
      <c r="AO9" s="724">
        <v>0</v>
      </c>
    </row>
    <row r="10" spans="1:41">
      <c r="A10" s="643" t="s">
        <v>266</v>
      </c>
      <c r="B10" s="643"/>
      <c r="C10" s="642">
        <v>123783</v>
      </c>
      <c r="D10" s="642">
        <v>254563</v>
      </c>
      <c r="E10" s="642">
        <v>190717</v>
      </c>
      <c r="F10" s="642">
        <v>68800</v>
      </c>
      <c r="G10" s="642">
        <v>137481</v>
      </c>
      <c r="H10" s="642">
        <v>0</v>
      </c>
      <c r="I10" s="642">
        <v>91821</v>
      </c>
      <c r="J10" s="642">
        <v>0</v>
      </c>
      <c r="K10" s="642">
        <v>0</v>
      </c>
      <c r="L10" s="642">
        <v>16264.4</v>
      </c>
      <c r="M10" s="656">
        <v>0</v>
      </c>
      <c r="N10" s="656">
        <v>0</v>
      </c>
      <c r="O10" s="656">
        <v>151831</v>
      </c>
      <c r="P10" s="656">
        <v>0</v>
      </c>
      <c r="Q10" s="656">
        <v>20864</v>
      </c>
      <c r="R10" s="656">
        <v>0</v>
      </c>
      <c r="S10" s="656">
        <v>33071</v>
      </c>
      <c r="T10" s="656">
        <v>0</v>
      </c>
      <c r="U10" s="656">
        <v>13754</v>
      </c>
      <c r="V10" s="656">
        <v>0</v>
      </c>
      <c r="W10" s="656">
        <v>16530</v>
      </c>
      <c r="X10" s="656">
        <v>0</v>
      </c>
      <c r="Y10" s="656">
        <v>0</v>
      </c>
      <c r="Z10" s="656">
        <v>0</v>
      </c>
      <c r="AA10" s="656">
        <v>31510</v>
      </c>
      <c r="AB10" s="656">
        <v>0</v>
      </c>
      <c r="AC10" s="656">
        <v>10500</v>
      </c>
      <c r="AD10" s="656">
        <v>0</v>
      </c>
      <c r="AE10" s="656">
        <v>0</v>
      </c>
      <c r="AF10" s="656">
        <v>0</v>
      </c>
      <c r="AG10" s="656">
        <v>0</v>
      </c>
      <c r="AH10" s="656">
        <v>0</v>
      </c>
      <c r="AI10" s="656">
        <v>0</v>
      </c>
      <c r="AJ10" s="656">
        <v>0</v>
      </c>
      <c r="AK10" s="656">
        <v>0</v>
      </c>
      <c r="AL10" s="656">
        <v>0</v>
      </c>
      <c r="AM10" s="656">
        <v>0</v>
      </c>
      <c r="AN10" s="639">
        <f>SUM(C10:AM10)</f>
        <v>1161489.3999999999</v>
      </c>
      <c r="AO10" s="724">
        <v>0</v>
      </c>
    </row>
    <row r="11" spans="1:41">
      <c r="A11" s="643"/>
      <c r="B11" s="643"/>
      <c r="C11" s="656"/>
      <c r="D11" s="656"/>
      <c r="E11" s="656"/>
      <c r="F11" s="656"/>
      <c r="G11" s="656"/>
      <c r="H11" s="656"/>
      <c r="I11" s="656"/>
      <c r="J11" s="656"/>
      <c r="K11" s="656"/>
      <c r="L11" s="656"/>
      <c r="M11" s="656"/>
      <c r="N11" s="656"/>
      <c r="O11" s="656"/>
      <c r="P11" s="656"/>
      <c r="Q11" s="656"/>
      <c r="R11" s="656"/>
      <c r="S11" s="656"/>
      <c r="T11" s="656"/>
      <c r="U11" s="656"/>
      <c r="V11" s="656"/>
      <c r="W11" s="656"/>
      <c r="X11" s="656"/>
      <c r="Y11" s="656"/>
      <c r="Z11" s="656"/>
      <c r="AA11" s="656"/>
      <c r="AB11" s="656"/>
      <c r="AC11" s="656"/>
      <c r="AD11" s="656"/>
      <c r="AE11" s="656"/>
      <c r="AF11" s="656"/>
      <c r="AG11" s="656"/>
      <c r="AH11" s="656"/>
      <c r="AI11" s="656"/>
      <c r="AJ11" s="656"/>
      <c r="AK11" s="656"/>
      <c r="AL11" s="656"/>
      <c r="AM11" s="656"/>
      <c r="AN11" s="639"/>
      <c r="AO11" s="724"/>
    </row>
    <row r="12" spans="1:41">
      <c r="A12" s="644" t="s">
        <v>267</v>
      </c>
      <c r="B12" s="644"/>
      <c r="C12" s="656">
        <v>0</v>
      </c>
      <c r="D12" s="639">
        <v>0</v>
      </c>
      <c r="E12" s="639">
        <v>0</v>
      </c>
      <c r="F12" s="639">
        <v>0</v>
      </c>
      <c r="G12" s="639">
        <v>0</v>
      </c>
      <c r="H12" s="639">
        <v>0</v>
      </c>
      <c r="I12" s="639">
        <v>0</v>
      </c>
      <c r="J12" s="639">
        <v>0</v>
      </c>
      <c r="K12" s="639">
        <v>0</v>
      </c>
      <c r="L12" s="639">
        <v>25287</v>
      </c>
      <c r="M12" s="639">
        <v>0</v>
      </c>
      <c r="N12" s="639">
        <v>0</v>
      </c>
      <c r="O12" s="639">
        <v>0</v>
      </c>
      <c r="P12" s="639">
        <v>0</v>
      </c>
      <c r="Q12" s="639">
        <v>25287</v>
      </c>
      <c r="R12" s="639">
        <v>0</v>
      </c>
      <c r="S12" s="639">
        <v>0</v>
      </c>
      <c r="T12" s="639">
        <v>31250</v>
      </c>
      <c r="U12" s="639">
        <v>0</v>
      </c>
      <c r="V12" s="639">
        <v>0</v>
      </c>
      <c r="W12" s="639">
        <v>0</v>
      </c>
      <c r="X12" s="639">
        <v>0</v>
      </c>
      <c r="Y12" s="639">
        <v>0</v>
      </c>
      <c r="Z12" s="639">
        <v>0</v>
      </c>
      <c r="AA12" s="639">
        <v>0</v>
      </c>
      <c r="AB12" s="639">
        <v>0</v>
      </c>
      <c r="AC12" s="639">
        <v>0</v>
      </c>
      <c r="AD12" s="639">
        <v>0</v>
      </c>
      <c r="AE12" s="639">
        <v>0</v>
      </c>
      <c r="AF12" s="639">
        <v>0</v>
      </c>
      <c r="AG12" s="639">
        <v>0</v>
      </c>
      <c r="AH12" s="639">
        <v>0</v>
      </c>
      <c r="AI12" s="639">
        <v>0</v>
      </c>
      <c r="AJ12" s="639">
        <v>0</v>
      </c>
      <c r="AK12" s="639">
        <v>0</v>
      </c>
      <c r="AL12" s="639">
        <v>0</v>
      </c>
      <c r="AM12" s="639">
        <v>0</v>
      </c>
      <c r="AN12" s="639">
        <f>SUM(C12:AM12)</f>
        <v>81824</v>
      </c>
      <c r="AO12" s="724">
        <v>0</v>
      </c>
    </row>
    <row r="13" spans="1:41">
      <c r="A13" s="643" t="s">
        <v>268</v>
      </c>
      <c r="B13" s="643"/>
      <c r="C13" s="656">
        <v>0</v>
      </c>
      <c r="D13" s="639">
        <v>0</v>
      </c>
      <c r="E13" s="639">
        <v>0</v>
      </c>
      <c r="F13" s="639">
        <v>0</v>
      </c>
      <c r="G13" s="639">
        <v>0</v>
      </c>
      <c r="H13" s="639">
        <v>0</v>
      </c>
      <c r="I13" s="639">
        <v>0</v>
      </c>
      <c r="J13" s="639">
        <v>0</v>
      </c>
      <c r="K13" s="639">
        <v>0</v>
      </c>
      <c r="L13" s="639">
        <v>0</v>
      </c>
      <c r="M13" s="639">
        <v>0</v>
      </c>
      <c r="N13" s="639">
        <v>0</v>
      </c>
      <c r="O13" s="639">
        <v>0</v>
      </c>
      <c r="P13" s="639">
        <v>0</v>
      </c>
      <c r="Q13" s="639">
        <v>0</v>
      </c>
      <c r="R13" s="639">
        <v>0</v>
      </c>
      <c r="S13" s="639">
        <v>0</v>
      </c>
      <c r="T13" s="639">
        <v>0</v>
      </c>
      <c r="U13" s="639">
        <v>0</v>
      </c>
      <c r="V13" s="639">
        <v>0</v>
      </c>
      <c r="W13" s="639">
        <v>0</v>
      </c>
      <c r="X13" s="639">
        <v>0</v>
      </c>
      <c r="Y13" s="639">
        <v>0</v>
      </c>
      <c r="Z13" s="639">
        <v>0</v>
      </c>
      <c r="AA13" s="639">
        <v>0</v>
      </c>
      <c r="AB13" s="639">
        <v>0</v>
      </c>
      <c r="AC13" s="639">
        <v>0</v>
      </c>
      <c r="AD13" s="639">
        <v>0</v>
      </c>
      <c r="AE13" s="639">
        <v>0</v>
      </c>
      <c r="AF13" s="639">
        <v>0</v>
      </c>
      <c r="AG13" s="639">
        <v>0</v>
      </c>
      <c r="AH13" s="639">
        <v>0</v>
      </c>
      <c r="AI13" s="639">
        <v>0</v>
      </c>
      <c r="AJ13" s="639">
        <v>0</v>
      </c>
      <c r="AK13" s="639">
        <v>0</v>
      </c>
      <c r="AL13" s="639">
        <v>0</v>
      </c>
      <c r="AM13" s="639">
        <v>0</v>
      </c>
      <c r="AN13" s="639">
        <f>SUM(C13:AM13)</f>
        <v>0</v>
      </c>
      <c r="AO13" s="724">
        <v>0</v>
      </c>
    </row>
    <row r="14" spans="1:41">
      <c r="A14" s="643" t="s">
        <v>269</v>
      </c>
      <c r="B14" s="643"/>
      <c r="C14" s="645">
        <v>0</v>
      </c>
      <c r="D14" s="639">
        <v>0</v>
      </c>
      <c r="E14" s="639">
        <v>0</v>
      </c>
      <c r="F14" s="639">
        <v>0</v>
      </c>
      <c r="G14" s="639">
        <v>0</v>
      </c>
      <c r="H14" s="639">
        <v>0</v>
      </c>
      <c r="I14" s="639">
        <v>0</v>
      </c>
      <c r="J14" s="639">
        <v>0</v>
      </c>
      <c r="K14" s="639">
        <v>0</v>
      </c>
      <c r="L14" s="639">
        <v>0</v>
      </c>
      <c r="M14" s="639">
        <v>0</v>
      </c>
      <c r="N14" s="639">
        <v>0</v>
      </c>
      <c r="O14" s="639">
        <v>0</v>
      </c>
      <c r="P14" s="639">
        <v>0</v>
      </c>
      <c r="Q14" s="639">
        <v>0</v>
      </c>
      <c r="R14" s="639">
        <v>0</v>
      </c>
      <c r="S14" s="639">
        <v>0</v>
      </c>
      <c r="T14" s="639">
        <v>0</v>
      </c>
      <c r="U14" s="639">
        <v>0</v>
      </c>
      <c r="V14" s="639">
        <v>0</v>
      </c>
      <c r="W14" s="639">
        <v>0</v>
      </c>
      <c r="X14" s="639">
        <v>0</v>
      </c>
      <c r="Y14" s="639">
        <v>0</v>
      </c>
      <c r="Z14" s="639">
        <v>0</v>
      </c>
      <c r="AA14" s="639">
        <v>0</v>
      </c>
      <c r="AB14" s="639">
        <v>0</v>
      </c>
      <c r="AC14" s="639">
        <v>0</v>
      </c>
      <c r="AD14" s="639">
        <v>0</v>
      </c>
      <c r="AE14" s="639">
        <v>0</v>
      </c>
      <c r="AF14" s="639">
        <v>0</v>
      </c>
      <c r="AG14" s="639">
        <v>0</v>
      </c>
      <c r="AH14" s="639">
        <v>0</v>
      </c>
      <c r="AI14" s="639">
        <v>0</v>
      </c>
      <c r="AJ14" s="639">
        <v>0</v>
      </c>
      <c r="AK14" s="639">
        <v>0</v>
      </c>
      <c r="AL14" s="639">
        <v>0</v>
      </c>
      <c r="AM14" s="639">
        <v>0</v>
      </c>
      <c r="AN14" s="639">
        <f>SUM(C14:AM14)</f>
        <v>0</v>
      </c>
      <c r="AO14" s="724">
        <v>0</v>
      </c>
    </row>
    <row r="15" spans="1:41">
      <c r="A15" s="643" t="s">
        <v>270</v>
      </c>
      <c r="B15" s="643"/>
      <c r="C15" s="645">
        <v>0</v>
      </c>
      <c r="D15" s="639">
        <v>0</v>
      </c>
      <c r="E15" s="639">
        <v>0</v>
      </c>
      <c r="F15" s="639">
        <v>0</v>
      </c>
      <c r="G15" s="639">
        <v>0</v>
      </c>
      <c r="H15" s="639">
        <v>0</v>
      </c>
      <c r="I15" s="639">
        <v>0</v>
      </c>
      <c r="J15" s="639">
        <v>0</v>
      </c>
      <c r="K15" s="639">
        <v>0</v>
      </c>
      <c r="L15" s="639">
        <v>25287</v>
      </c>
      <c r="M15" s="639">
        <v>0</v>
      </c>
      <c r="N15" s="639">
        <v>0</v>
      </c>
      <c r="O15" s="639">
        <v>0</v>
      </c>
      <c r="P15" s="639">
        <v>0</v>
      </c>
      <c r="Q15" s="639">
        <v>25287</v>
      </c>
      <c r="R15" s="639">
        <v>0</v>
      </c>
      <c r="S15" s="639">
        <v>0</v>
      </c>
      <c r="T15" s="639">
        <v>31250</v>
      </c>
      <c r="U15" s="639">
        <v>0</v>
      </c>
      <c r="V15" s="639">
        <v>0</v>
      </c>
      <c r="W15" s="639">
        <v>0</v>
      </c>
      <c r="X15" s="639">
        <v>0</v>
      </c>
      <c r="Y15" s="639">
        <v>0</v>
      </c>
      <c r="Z15" s="639">
        <v>0</v>
      </c>
      <c r="AA15" s="639">
        <v>0</v>
      </c>
      <c r="AB15" s="639">
        <v>0</v>
      </c>
      <c r="AC15" s="639">
        <v>0</v>
      </c>
      <c r="AD15" s="639">
        <v>0</v>
      </c>
      <c r="AE15" s="639">
        <v>0</v>
      </c>
      <c r="AF15" s="639">
        <v>0</v>
      </c>
      <c r="AG15" s="639">
        <v>0</v>
      </c>
      <c r="AH15" s="639">
        <v>0</v>
      </c>
      <c r="AI15" s="639">
        <v>0</v>
      </c>
      <c r="AJ15" s="639">
        <v>0</v>
      </c>
      <c r="AK15" s="639">
        <v>0</v>
      </c>
      <c r="AL15" s="639">
        <v>0</v>
      </c>
      <c r="AM15" s="639">
        <v>0</v>
      </c>
      <c r="AN15" s="639">
        <f>SUM(C15:AM15)</f>
        <v>81824</v>
      </c>
      <c r="AO15" s="724">
        <v>0</v>
      </c>
    </row>
    <row r="16" spans="1:41">
      <c r="A16" s="643" t="s">
        <v>271</v>
      </c>
      <c r="B16" s="643"/>
      <c r="C16" s="645">
        <v>0</v>
      </c>
      <c r="D16" s="639">
        <v>0</v>
      </c>
      <c r="E16" s="639">
        <v>0</v>
      </c>
      <c r="F16" s="639">
        <v>0</v>
      </c>
      <c r="G16" s="639">
        <v>0</v>
      </c>
      <c r="H16" s="639">
        <v>0</v>
      </c>
      <c r="I16" s="639">
        <v>0</v>
      </c>
      <c r="J16" s="639">
        <v>0</v>
      </c>
      <c r="K16" s="639">
        <v>0</v>
      </c>
      <c r="L16" s="639">
        <v>0</v>
      </c>
      <c r="M16" s="639">
        <v>0</v>
      </c>
      <c r="N16" s="639">
        <v>0</v>
      </c>
      <c r="O16" s="639">
        <v>0</v>
      </c>
      <c r="P16" s="639">
        <v>0</v>
      </c>
      <c r="Q16" s="639">
        <v>0</v>
      </c>
      <c r="R16" s="639">
        <v>0</v>
      </c>
      <c r="S16" s="639">
        <v>0</v>
      </c>
      <c r="T16" s="639">
        <v>0</v>
      </c>
      <c r="U16" s="639">
        <v>0</v>
      </c>
      <c r="V16" s="639">
        <v>0</v>
      </c>
      <c r="W16" s="639">
        <v>0</v>
      </c>
      <c r="X16" s="639">
        <v>0</v>
      </c>
      <c r="Y16" s="639">
        <v>0</v>
      </c>
      <c r="Z16" s="639">
        <v>0</v>
      </c>
      <c r="AA16" s="639">
        <v>0</v>
      </c>
      <c r="AB16" s="639">
        <v>0</v>
      </c>
      <c r="AC16" s="639">
        <v>0</v>
      </c>
      <c r="AD16" s="639">
        <v>0</v>
      </c>
      <c r="AE16" s="639">
        <v>0</v>
      </c>
      <c r="AF16" s="639">
        <v>0</v>
      </c>
      <c r="AG16" s="639">
        <v>0</v>
      </c>
      <c r="AH16" s="639">
        <v>0</v>
      </c>
      <c r="AI16" s="639">
        <v>0</v>
      </c>
      <c r="AJ16" s="639">
        <v>0</v>
      </c>
      <c r="AK16" s="639">
        <v>0</v>
      </c>
      <c r="AL16" s="639">
        <v>0</v>
      </c>
      <c r="AM16" s="639">
        <v>0</v>
      </c>
      <c r="AN16" s="639">
        <f>SUM(C16:AM16)</f>
        <v>0</v>
      </c>
      <c r="AO16" s="724">
        <v>0</v>
      </c>
    </row>
    <row r="17" spans="1:41">
      <c r="A17" s="643"/>
      <c r="B17" s="643"/>
      <c r="C17" s="645"/>
      <c r="D17" s="639"/>
      <c r="E17" s="639"/>
      <c r="F17" s="639"/>
      <c r="G17" s="639"/>
      <c r="H17" s="639"/>
      <c r="I17" s="639"/>
      <c r="J17" s="639"/>
      <c r="K17" s="639"/>
      <c r="L17" s="639"/>
      <c r="M17" s="639"/>
      <c r="N17" s="639"/>
      <c r="O17" s="639"/>
      <c r="P17" s="639"/>
      <c r="Q17" s="639"/>
      <c r="R17" s="639"/>
      <c r="S17" s="639"/>
      <c r="T17" s="639"/>
      <c r="U17" s="639"/>
      <c r="V17" s="639"/>
      <c r="W17" s="639"/>
      <c r="X17" s="639"/>
      <c r="Y17" s="639"/>
      <c r="Z17" s="639"/>
      <c r="AA17" s="639"/>
      <c r="AB17" s="639"/>
      <c r="AC17" s="639"/>
      <c r="AD17" s="639"/>
      <c r="AE17" s="639"/>
      <c r="AF17" s="639"/>
      <c r="AG17" s="639"/>
      <c r="AH17" s="639"/>
      <c r="AI17" s="639"/>
      <c r="AJ17" s="639"/>
      <c r="AK17" s="639"/>
      <c r="AL17" s="639"/>
      <c r="AM17" s="639"/>
      <c r="AN17" s="639"/>
      <c r="AO17" s="724"/>
    </row>
    <row r="18" spans="1:41">
      <c r="A18" s="646" t="s">
        <v>272</v>
      </c>
      <c r="B18" s="646"/>
      <c r="C18" s="645"/>
      <c r="D18" s="639"/>
      <c r="E18" s="639"/>
      <c r="F18" s="639"/>
      <c r="G18" s="639"/>
      <c r="H18" s="639"/>
      <c r="I18" s="639"/>
      <c r="J18" s="639"/>
      <c r="K18" s="639"/>
      <c r="L18" s="639"/>
      <c r="M18" s="639"/>
      <c r="N18" s="639"/>
      <c r="O18" s="639"/>
      <c r="P18" s="639"/>
      <c r="Q18" s="639"/>
      <c r="R18" s="639"/>
      <c r="S18" s="639"/>
      <c r="T18" s="639"/>
      <c r="U18" s="639"/>
      <c r="V18" s="639"/>
      <c r="W18" s="639"/>
      <c r="X18" s="639"/>
      <c r="Y18" s="639"/>
      <c r="Z18" s="639"/>
      <c r="AA18" s="639"/>
      <c r="AB18" s="639"/>
      <c r="AC18" s="639"/>
      <c r="AD18" s="639"/>
      <c r="AE18" s="639"/>
      <c r="AF18" s="639"/>
      <c r="AG18" s="639"/>
      <c r="AH18" s="639"/>
      <c r="AI18" s="639"/>
      <c r="AJ18" s="639"/>
      <c r="AK18" s="639"/>
      <c r="AL18" s="639"/>
      <c r="AM18" s="639"/>
      <c r="AN18" s="639"/>
      <c r="AO18" s="724">
        <v>0</v>
      </c>
    </row>
    <row r="19" spans="1:41">
      <c r="A19" s="647" t="s">
        <v>273</v>
      </c>
      <c r="B19" s="647"/>
      <c r="C19" s="645">
        <v>134224440.40000001</v>
      </c>
      <c r="D19" s="639">
        <v>109002291</v>
      </c>
      <c r="E19" s="639">
        <v>79975260</v>
      </c>
      <c r="F19" s="639">
        <v>40132940.399999999</v>
      </c>
      <c r="G19" s="639">
        <v>30371346</v>
      </c>
      <c r="H19" s="639">
        <v>39409283</v>
      </c>
      <c r="I19" s="639">
        <v>23568789</v>
      </c>
      <c r="J19" s="639">
        <v>32842829</v>
      </c>
      <c r="K19" s="639">
        <v>19172146</v>
      </c>
      <c r="L19" s="639">
        <v>19549937.5</v>
      </c>
      <c r="M19" s="639">
        <v>1624872</v>
      </c>
      <c r="N19" s="639">
        <v>2197659</v>
      </c>
      <c r="O19" s="639">
        <v>12474050</v>
      </c>
      <c r="P19" s="639">
        <v>8976368</v>
      </c>
      <c r="Q19" s="639">
        <v>10616844</v>
      </c>
      <c r="R19" s="639">
        <v>7113339</v>
      </c>
      <c r="S19" s="639">
        <v>11439753</v>
      </c>
      <c r="T19" s="639">
        <v>11618938</v>
      </c>
      <c r="U19" s="639">
        <v>10262611</v>
      </c>
      <c r="V19" s="639">
        <v>644899</v>
      </c>
      <c r="W19" s="639">
        <v>3021627</v>
      </c>
      <c r="X19" s="639">
        <v>1571598</v>
      </c>
      <c r="Y19" s="639">
        <v>141712</v>
      </c>
      <c r="Z19" s="639">
        <v>3396285</v>
      </c>
      <c r="AA19" s="639">
        <v>1699414</v>
      </c>
      <c r="AB19" s="639">
        <v>566973</v>
      </c>
      <c r="AC19" s="639">
        <v>1305937</v>
      </c>
      <c r="AD19" s="639">
        <v>554941</v>
      </c>
      <c r="AE19" s="639">
        <v>662999</v>
      </c>
      <c r="AF19" s="639">
        <v>211291</v>
      </c>
      <c r="AG19" s="639">
        <v>543</v>
      </c>
      <c r="AH19" s="639">
        <v>124494</v>
      </c>
      <c r="AI19" s="639">
        <v>86135</v>
      </c>
      <c r="AJ19" s="639">
        <v>3733</v>
      </c>
      <c r="AK19" s="639">
        <v>0</v>
      </c>
      <c r="AL19" s="639">
        <v>10330</v>
      </c>
      <c r="AM19" s="639">
        <v>0</v>
      </c>
      <c r="AN19" s="639">
        <f t="shared" ref="AN19:AN26" si="0">SUM(C19:AM19)</f>
        <v>618576607.29999995</v>
      </c>
      <c r="AO19" s="724">
        <v>0</v>
      </c>
    </row>
    <row r="20" spans="1:41">
      <c r="A20" s="647" t="s">
        <v>274</v>
      </c>
      <c r="B20" s="647"/>
      <c r="C20" s="645">
        <v>131452191.40000001</v>
      </c>
      <c r="D20" s="639">
        <v>106991937</v>
      </c>
      <c r="E20" s="639">
        <v>120166727</v>
      </c>
      <c r="F20" s="639">
        <v>51749574.399999999</v>
      </c>
      <c r="G20" s="639">
        <v>50799167</v>
      </c>
      <c r="H20" s="639">
        <v>28745184.399999999</v>
      </c>
      <c r="I20" s="639">
        <v>30615748</v>
      </c>
      <c r="J20" s="639">
        <v>39209532</v>
      </c>
      <c r="K20" s="639">
        <v>44162286</v>
      </c>
      <c r="L20" s="639">
        <v>35035731</v>
      </c>
      <c r="M20" s="639">
        <v>49361330</v>
      </c>
      <c r="N20" s="639">
        <v>29195711</v>
      </c>
      <c r="O20" s="639">
        <v>20827873</v>
      </c>
      <c r="P20" s="639">
        <v>13410294</v>
      </c>
      <c r="Q20" s="639">
        <v>15600528</v>
      </c>
      <c r="R20" s="639">
        <v>10233153</v>
      </c>
      <c r="S20" s="639">
        <v>13304922</v>
      </c>
      <c r="T20" s="639">
        <v>8566509</v>
      </c>
      <c r="U20" s="639">
        <v>8805228</v>
      </c>
      <c r="V20" s="639">
        <v>14261649</v>
      </c>
      <c r="W20" s="639">
        <v>5392714</v>
      </c>
      <c r="X20" s="639">
        <v>4666896</v>
      </c>
      <c r="Y20" s="639">
        <v>6414527</v>
      </c>
      <c r="Z20" s="639">
        <v>2419788</v>
      </c>
      <c r="AA20" s="639">
        <v>2416360</v>
      </c>
      <c r="AB20" s="639">
        <v>1940189</v>
      </c>
      <c r="AC20" s="639">
        <v>1151070</v>
      </c>
      <c r="AD20" s="639">
        <v>1307913</v>
      </c>
      <c r="AE20" s="639">
        <v>811108</v>
      </c>
      <c r="AF20" s="639">
        <v>510473</v>
      </c>
      <c r="AG20" s="639">
        <v>192412</v>
      </c>
      <c r="AH20" s="639">
        <v>401896</v>
      </c>
      <c r="AI20" s="639">
        <v>364272</v>
      </c>
      <c r="AJ20" s="639">
        <v>258188</v>
      </c>
      <c r="AK20" s="639">
        <v>0</v>
      </c>
      <c r="AL20" s="639">
        <v>37653</v>
      </c>
      <c r="AM20" s="639">
        <v>9544</v>
      </c>
      <c r="AN20" s="639">
        <f t="shared" si="0"/>
        <v>850790278.19999993</v>
      </c>
      <c r="AO20" s="724">
        <v>0</v>
      </c>
    </row>
    <row r="21" spans="1:41">
      <c r="A21" s="648" t="s">
        <v>275</v>
      </c>
      <c r="B21" s="648"/>
      <c r="C21" s="645">
        <v>57238985.399999999</v>
      </c>
      <c r="D21" s="639">
        <v>44575531</v>
      </c>
      <c r="E21" s="639">
        <v>14406784</v>
      </c>
      <c r="F21" s="639">
        <v>1172361</v>
      </c>
      <c r="G21" s="639">
        <v>15422412</v>
      </c>
      <c r="H21" s="639">
        <v>14105710</v>
      </c>
      <c r="I21" s="639">
        <v>16471418</v>
      </c>
      <c r="J21" s="639">
        <v>1000965</v>
      </c>
      <c r="K21" s="639">
        <v>2473021</v>
      </c>
      <c r="L21" s="639">
        <v>2682423</v>
      </c>
      <c r="M21" s="639">
        <v>1267655</v>
      </c>
      <c r="N21" s="639">
        <v>2992068</v>
      </c>
      <c r="O21" s="639">
        <v>5964939</v>
      </c>
      <c r="P21" s="639">
        <v>6542397</v>
      </c>
      <c r="Q21" s="639">
        <v>0</v>
      </c>
      <c r="R21" s="639">
        <v>0</v>
      </c>
      <c r="S21" s="639">
        <v>585863</v>
      </c>
      <c r="T21" s="639">
        <v>1414416</v>
      </c>
      <c r="U21" s="639">
        <v>2768326</v>
      </c>
      <c r="V21" s="639">
        <v>326545</v>
      </c>
      <c r="W21" s="639">
        <v>2632091</v>
      </c>
      <c r="X21" s="639">
        <v>51464</v>
      </c>
      <c r="Y21" s="639">
        <v>54065</v>
      </c>
      <c r="Z21" s="639">
        <v>0</v>
      </c>
      <c r="AA21" s="639">
        <v>0</v>
      </c>
      <c r="AB21" s="639">
        <v>22345</v>
      </c>
      <c r="AC21" s="639">
        <v>160571</v>
      </c>
      <c r="AD21" s="639">
        <v>57905</v>
      </c>
      <c r="AE21" s="639">
        <v>296834</v>
      </c>
      <c r="AF21" s="639">
        <v>22711</v>
      </c>
      <c r="AG21" s="639">
        <v>10402</v>
      </c>
      <c r="AH21" s="639">
        <v>2372</v>
      </c>
      <c r="AI21" s="639">
        <v>15213</v>
      </c>
      <c r="AJ21" s="639">
        <v>3134</v>
      </c>
      <c r="AK21" s="639">
        <v>2</v>
      </c>
      <c r="AL21" s="639">
        <v>3612</v>
      </c>
      <c r="AM21" s="639">
        <v>4069</v>
      </c>
      <c r="AN21" s="639">
        <f t="shared" si="0"/>
        <v>194748609.40000001</v>
      </c>
      <c r="AO21" s="724">
        <v>0</v>
      </c>
    </row>
    <row r="22" spans="1:41">
      <c r="A22" s="648" t="s">
        <v>276</v>
      </c>
      <c r="B22" s="648"/>
      <c r="C22" s="645">
        <v>0</v>
      </c>
      <c r="D22" s="639">
        <v>0</v>
      </c>
      <c r="E22" s="639">
        <v>0</v>
      </c>
      <c r="F22" s="639">
        <v>0</v>
      </c>
      <c r="G22" s="639">
        <v>0</v>
      </c>
      <c r="H22" s="639">
        <v>0</v>
      </c>
      <c r="I22" s="639">
        <v>0</v>
      </c>
      <c r="J22" s="639">
        <v>0</v>
      </c>
      <c r="K22" s="639">
        <v>0</v>
      </c>
      <c r="L22" s="639">
        <v>0</v>
      </c>
      <c r="M22" s="639">
        <v>0</v>
      </c>
      <c r="N22" s="639">
        <v>0</v>
      </c>
      <c r="O22" s="639">
        <v>0</v>
      </c>
      <c r="P22" s="639">
        <v>0</v>
      </c>
      <c r="Q22" s="639">
        <v>0</v>
      </c>
      <c r="R22" s="639">
        <v>0</v>
      </c>
      <c r="S22" s="639">
        <v>0</v>
      </c>
      <c r="T22" s="639">
        <v>291518</v>
      </c>
      <c r="U22" s="639">
        <v>0</v>
      </c>
      <c r="V22" s="639">
        <v>0</v>
      </c>
      <c r="W22" s="639">
        <v>0</v>
      </c>
      <c r="X22" s="639">
        <v>0</v>
      </c>
      <c r="Y22" s="639">
        <v>0</v>
      </c>
      <c r="Z22" s="639">
        <v>0</v>
      </c>
      <c r="AA22" s="639">
        <v>0</v>
      </c>
      <c r="AB22" s="639">
        <v>0</v>
      </c>
      <c r="AC22" s="639">
        <v>0</v>
      </c>
      <c r="AD22" s="639">
        <v>0</v>
      </c>
      <c r="AE22" s="639">
        <v>0</v>
      </c>
      <c r="AF22" s="639">
        <v>0</v>
      </c>
      <c r="AG22" s="639">
        <v>0</v>
      </c>
      <c r="AH22" s="639">
        <v>0</v>
      </c>
      <c r="AI22" s="639">
        <v>0</v>
      </c>
      <c r="AJ22" s="639">
        <v>0</v>
      </c>
      <c r="AK22" s="639">
        <v>0</v>
      </c>
      <c r="AL22" s="639">
        <v>0</v>
      </c>
      <c r="AM22" s="639">
        <v>0</v>
      </c>
      <c r="AN22" s="639">
        <f t="shared" si="0"/>
        <v>291518</v>
      </c>
      <c r="AO22" s="724">
        <v>0</v>
      </c>
    </row>
    <row r="23" spans="1:41">
      <c r="A23" s="647" t="s">
        <v>277</v>
      </c>
      <c r="B23" s="647"/>
      <c r="C23" s="645">
        <v>2632177</v>
      </c>
      <c r="D23" s="639">
        <v>1427504</v>
      </c>
      <c r="E23" s="639">
        <v>13146980</v>
      </c>
      <c r="F23" s="639">
        <v>2321665</v>
      </c>
      <c r="G23" s="639">
        <v>0</v>
      </c>
      <c r="H23" s="639">
        <v>10085661</v>
      </c>
      <c r="I23" s="639">
        <v>2116780</v>
      </c>
      <c r="J23" s="639">
        <v>1914536</v>
      </c>
      <c r="K23" s="639">
        <v>90084</v>
      </c>
      <c r="L23" s="639">
        <v>2542245</v>
      </c>
      <c r="M23" s="639">
        <v>0</v>
      </c>
      <c r="N23" s="639">
        <v>9131422</v>
      </c>
      <c r="O23" s="639">
        <v>1775162</v>
      </c>
      <c r="P23" s="639">
        <v>2587531</v>
      </c>
      <c r="Q23" s="639">
        <v>0</v>
      </c>
      <c r="R23" s="639">
        <v>4272584</v>
      </c>
      <c r="S23" s="639">
        <v>0</v>
      </c>
      <c r="T23" s="639">
        <v>0</v>
      </c>
      <c r="U23" s="639">
        <v>0</v>
      </c>
      <c r="V23" s="639">
        <v>0</v>
      </c>
      <c r="W23" s="639">
        <v>3914587</v>
      </c>
      <c r="X23" s="639">
        <v>1644962</v>
      </c>
      <c r="Y23" s="639">
        <v>0</v>
      </c>
      <c r="Z23" s="639">
        <v>0</v>
      </c>
      <c r="AA23" s="639">
        <v>0</v>
      </c>
      <c r="AB23" s="639">
        <v>0</v>
      </c>
      <c r="AC23" s="639">
        <v>0</v>
      </c>
      <c r="AD23" s="639">
        <v>475647</v>
      </c>
      <c r="AE23" s="639">
        <v>0</v>
      </c>
      <c r="AF23" s="639">
        <v>159823</v>
      </c>
      <c r="AG23" s="639">
        <v>600501</v>
      </c>
      <c r="AH23" s="639">
        <v>20800</v>
      </c>
      <c r="AI23" s="639">
        <v>32484</v>
      </c>
      <c r="AJ23" s="639">
        <v>0</v>
      </c>
      <c r="AK23" s="639">
        <v>0</v>
      </c>
      <c r="AL23" s="639">
        <v>0</v>
      </c>
      <c r="AM23" s="639">
        <v>0</v>
      </c>
      <c r="AN23" s="639">
        <f t="shared" si="0"/>
        <v>60893135</v>
      </c>
      <c r="AO23" s="724">
        <v>0</v>
      </c>
    </row>
    <row r="24" spans="1:41">
      <c r="A24" s="648" t="s">
        <v>272</v>
      </c>
      <c r="B24" s="648"/>
      <c r="C24" s="645">
        <v>16738</v>
      </c>
      <c r="D24" s="639">
        <v>0</v>
      </c>
      <c r="E24" s="639">
        <v>23749</v>
      </c>
      <c r="F24" s="639">
        <v>3329</v>
      </c>
      <c r="G24" s="639">
        <v>0</v>
      </c>
      <c r="H24" s="639">
        <v>38128</v>
      </c>
      <c r="I24" s="639">
        <v>269553</v>
      </c>
      <c r="J24" s="639">
        <v>14788</v>
      </c>
      <c r="K24" s="639">
        <v>0</v>
      </c>
      <c r="L24" s="639">
        <v>6995</v>
      </c>
      <c r="M24" s="639">
        <v>0</v>
      </c>
      <c r="N24" s="639">
        <v>0</v>
      </c>
      <c r="O24" s="639">
        <v>0</v>
      </c>
      <c r="P24" s="639">
        <v>0</v>
      </c>
      <c r="Q24" s="639">
        <v>1032645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f t="shared" si="0"/>
        <v>1405925</v>
      </c>
      <c r="AO24" s="724">
        <v>0</v>
      </c>
    </row>
    <row r="25" spans="1:41">
      <c r="A25" s="649" t="s">
        <v>278</v>
      </c>
      <c r="B25" s="649"/>
      <c r="C25" s="645">
        <v>325564532.19999999</v>
      </c>
      <c r="D25" s="639">
        <v>261997263</v>
      </c>
      <c r="E25" s="639">
        <v>227719500</v>
      </c>
      <c r="F25" s="639">
        <v>95379869.799999997</v>
      </c>
      <c r="G25" s="639">
        <v>96592925</v>
      </c>
      <c r="H25" s="639">
        <v>92383966.400000006</v>
      </c>
      <c r="I25" s="639">
        <v>73042288</v>
      </c>
      <c r="J25" s="639">
        <v>74982650</v>
      </c>
      <c r="K25" s="639">
        <v>65897537</v>
      </c>
      <c r="L25" s="639">
        <v>59817331.5</v>
      </c>
      <c r="M25" s="639">
        <v>52253857</v>
      </c>
      <c r="N25" s="639">
        <v>43516860</v>
      </c>
      <c r="O25" s="639">
        <v>41042024</v>
      </c>
      <c r="P25" s="639">
        <v>31516590</v>
      </c>
      <c r="Q25" s="639">
        <v>27250017</v>
      </c>
      <c r="R25" s="639">
        <v>21619076</v>
      </c>
      <c r="S25" s="639">
        <v>25330538</v>
      </c>
      <c r="T25" s="639">
        <v>21891381</v>
      </c>
      <c r="U25" s="639">
        <v>21836165</v>
      </c>
      <c r="V25" s="639">
        <v>15233093</v>
      </c>
      <c r="W25" s="639">
        <v>14961019</v>
      </c>
      <c r="X25" s="639">
        <v>7934920</v>
      </c>
      <c r="Y25" s="639">
        <v>6610304</v>
      </c>
      <c r="Z25" s="639">
        <v>5816073</v>
      </c>
      <c r="AA25" s="639">
        <v>4115774</v>
      </c>
      <c r="AB25" s="639">
        <v>2529507</v>
      </c>
      <c r="AC25" s="639">
        <v>2617578</v>
      </c>
      <c r="AD25" s="639">
        <v>2396406</v>
      </c>
      <c r="AE25" s="639">
        <v>1770941</v>
      </c>
      <c r="AF25" s="639">
        <v>904298</v>
      </c>
      <c r="AG25" s="639">
        <v>803858</v>
      </c>
      <c r="AH25" s="639">
        <v>549562</v>
      </c>
      <c r="AI25" s="639">
        <v>498104</v>
      </c>
      <c r="AJ25" s="639">
        <v>265055</v>
      </c>
      <c r="AK25" s="639">
        <v>2</v>
      </c>
      <c r="AL25" s="639">
        <v>51595</v>
      </c>
      <c r="AM25" s="639">
        <v>13613</v>
      </c>
      <c r="AN25" s="639">
        <f t="shared" si="0"/>
        <v>1726706072.9000001</v>
      </c>
      <c r="AO25" s="724">
        <v>0</v>
      </c>
    </row>
    <row r="26" spans="1:41">
      <c r="A26" s="649" t="s">
        <v>279</v>
      </c>
      <c r="B26" s="649"/>
      <c r="C26" s="645">
        <v>325688315.19999999</v>
      </c>
      <c r="D26" s="645">
        <v>262251826</v>
      </c>
      <c r="E26" s="645">
        <v>227910217</v>
      </c>
      <c r="F26" s="645">
        <v>95448669.799999997</v>
      </c>
      <c r="G26" s="645">
        <v>96730406</v>
      </c>
      <c r="H26" s="645">
        <v>92383966.400000006</v>
      </c>
      <c r="I26" s="645">
        <v>73134109</v>
      </c>
      <c r="J26" s="645">
        <v>74982650</v>
      </c>
      <c r="K26" s="645">
        <v>65897537</v>
      </c>
      <c r="L26" s="645">
        <v>59858882.899999999</v>
      </c>
      <c r="M26" s="645">
        <v>52253857</v>
      </c>
      <c r="N26" s="645">
        <v>43516860</v>
      </c>
      <c r="O26" s="645">
        <v>41193855</v>
      </c>
      <c r="P26" s="645">
        <v>31516590</v>
      </c>
      <c r="Q26" s="645">
        <v>27296168</v>
      </c>
      <c r="R26" s="645">
        <v>21619076</v>
      </c>
      <c r="S26" s="645">
        <v>25363609</v>
      </c>
      <c r="T26" s="645">
        <v>21922631</v>
      </c>
      <c r="U26" s="645">
        <v>21849919</v>
      </c>
      <c r="V26" s="645">
        <v>15233093</v>
      </c>
      <c r="W26" s="645">
        <v>14977549</v>
      </c>
      <c r="X26" s="645">
        <v>7934920</v>
      </c>
      <c r="Y26" s="645">
        <v>6610304</v>
      </c>
      <c r="Z26" s="645">
        <v>5816073</v>
      </c>
      <c r="AA26" s="645">
        <v>4147284</v>
      </c>
      <c r="AB26" s="645">
        <v>2529507</v>
      </c>
      <c r="AC26" s="645">
        <v>2628078</v>
      </c>
      <c r="AD26" s="645">
        <v>2396406</v>
      </c>
      <c r="AE26" s="645">
        <v>1770941</v>
      </c>
      <c r="AF26" s="645">
        <v>904298</v>
      </c>
      <c r="AG26" s="645">
        <v>803858</v>
      </c>
      <c r="AH26" s="645">
        <v>549562</v>
      </c>
      <c r="AI26" s="645">
        <v>498104</v>
      </c>
      <c r="AJ26" s="645">
        <v>265055</v>
      </c>
      <c r="AK26" s="645">
        <v>2</v>
      </c>
      <c r="AL26" s="645">
        <v>51595</v>
      </c>
      <c r="AM26" s="645">
        <v>13613</v>
      </c>
      <c r="AN26" s="639">
        <f t="shared" si="0"/>
        <v>1727949386.3000002</v>
      </c>
      <c r="AO26" s="724">
        <v>0</v>
      </c>
    </row>
    <row r="27" spans="1:41">
      <c r="A27" s="649"/>
      <c r="B27" s="649"/>
      <c r="C27" s="645"/>
      <c r="D27" s="639"/>
      <c r="E27" s="639"/>
      <c r="F27" s="639"/>
      <c r="G27" s="639"/>
      <c r="H27" s="639"/>
      <c r="I27" s="639"/>
      <c r="J27" s="639"/>
      <c r="K27" s="639"/>
      <c r="L27" s="639"/>
      <c r="M27" s="639"/>
      <c r="N27" s="639"/>
      <c r="O27" s="639"/>
      <c r="P27" s="639"/>
      <c r="Q27" s="639"/>
      <c r="R27" s="639"/>
      <c r="S27" s="639"/>
      <c r="T27" s="639"/>
      <c r="U27" s="639"/>
      <c r="V27" s="639"/>
      <c r="W27" s="639"/>
      <c r="X27" s="639"/>
      <c r="Y27" s="639"/>
      <c r="Z27" s="639"/>
      <c r="AA27" s="639"/>
      <c r="AB27" s="639"/>
      <c r="AC27" s="639"/>
      <c r="AD27" s="639"/>
      <c r="AE27" s="639"/>
      <c r="AF27" s="639"/>
      <c r="AG27" s="639"/>
      <c r="AH27" s="639"/>
      <c r="AI27" s="639"/>
      <c r="AJ27" s="639"/>
      <c r="AK27" s="639"/>
      <c r="AL27" s="639"/>
      <c r="AM27" s="639"/>
      <c r="AN27" s="639"/>
      <c r="AO27" s="724">
        <v>0</v>
      </c>
    </row>
    <row r="28" spans="1:41">
      <c r="A28" s="650" t="s">
        <v>280</v>
      </c>
      <c r="B28" s="650"/>
      <c r="C28" s="645">
        <v>3490012</v>
      </c>
      <c r="D28" s="639">
        <v>2644318</v>
      </c>
      <c r="E28" s="639">
        <v>1853014</v>
      </c>
      <c r="F28" s="639">
        <v>703336</v>
      </c>
      <c r="G28" s="639">
        <v>914261</v>
      </c>
      <c r="H28" s="639">
        <v>392413.80000000005</v>
      </c>
      <c r="I28" s="639">
        <v>1860504</v>
      </c>
      <c r="J28" s="639">
        <v>460898</v>
      </c>
      <c r="K28" s="639">
        <v>1524097</v>
      </c>
      <c r="L28" s="639">
        <v>895598</v>
      </c>
      <c r="M28" s="639">
        <v>35946</v>
      </c>
      <c r="N28" s="639">
        <v>34459</v>
      </c>
      <c r="O28" s="639">
        <v>348155</v>
      </c>
      <c r="P28" s="639">
        <v>90745</v>
      </c>
      <c r="Q28" s="639">
        <v>122354</v>
      </c>
      <c r="R28" s="639">
        <v>185671</v>
      </c>
      <c r="S28" s="639">
        <v>492892</v>
      </c>
      <c r="T28" s="639">
        <v>58551</v>
      </c>
      <c r="U28" s="639">
        <v>137552</v>
      </c>
      <c r="V28" s="639">
        <v>589</v>
      </c>
      <c r="W28" s="639">
        <v>133630</v>
      </c>
      <c r="X28" s="639">
        <v>35730</v>
      </c>
      <c r="Y28" s="639">
        <v>29433</v>
      </c>
      <c r="Z28" s="639">
        <v>6438</v>
      </c>
      <c r="AA28" s="639">
        <v>27441</v>
      </c>
      <c r="AB28" s="639">
        <v>67077</v>
      </c>
      <c r="AC28" s="639">
        <v>522</v>
      </c>
      <c r="AD28" s="639">
        <v>24982</v>
      </c>
      <c r="AE28" s="639">
        <v>0</v>
      </c>
      <c r="AF28" s="639">
        <v>12395</v>
      </c>
      <c r="AG28" s="639">
        <v>30</v>
      </c>
      <c r="AH28" s="639">
        <v>0</v>
      </c>
      <c r="AI28" s="639">
        <v>1302</v>
      </c>
      <c r="AJ28" s="639">
        <v>161</v>
      </c>
      <c r="AK28" s="639">
        <v>0</v>
      </c>
      <c r="AL28" s="639">
        <v>1325</v>
      </c>
      <c r="AM28" s="639">
        <v>0</v>
      </c>
      <c r="AN28" s="639">
        <f>SUM(C28:AM28)</f>
        <v>16585831.800000001</v>
      </c>
      <c r="AO28" s="724">
        <v>0</v>
      </c>
    </row>
    <row r="29" spans="1:41">
      <c r="A29" s="651" t="s">
        <v>281</v>
      </c>
      <c r="B29" s="651"/>
      <c r="C29" s="645">
        <v>0</v>
      </c>
      <c r="D29" s="639">
        <v>0</v>
      </c>
      <c r="E29" s="639">
        <v>0</v>
      </c>
      <c r="F29" s="639">
        <v>0</v>
      </c>
      <c r="G29" s="639">
        <v>0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0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f>SUM(C29:AM29)</f>
        <v>0</v>
      </c>
      <c r="AO29" s="724">
        <v>0</v>
      </c>
    </row>
    <row r="30" spans="1:41">
      <c r="A30" s="651" t="s">
        <v>282</v>
      </c>
      <c r="B30" s="651"/>
      <c r="C30" s="645">
        <v>3277719</v>
      </c>
      <c r="D30" s="639">
        <v>2321200</v>
      </c>
      <c r="E30" s="639">
        <v>1721689</v>
      </c>
      <c r="F30" s="639">
        <v>671451</v>
      </c>
      <c r="G30" s="639">
        <v>615042</v>
      </c>
      <c r="H30" s="639">
        <v>328534.40000000002</v>
      </c>
      <c r="I30" s="639">
        <v>616331</v>
      </c>
      <c r="J30" s="639">
        <v>363635</v>
      </c>
      <c r="K30" s="639">
        <v>1524097</v>
      </c>
      <c r="L30" s="639">
        <v>840758</v>
      </c>
      <c r="M30" s="639">
        <v>35946</v>
      </c>
      <c r="N30" s="639">
        <v>0</v>
      </c>
      <c r="O30" s="639">
        <v>343481</v>
      </c>
      <c r="P30" s="639">
        <v>64247</v>
      </c>
      <c r="Q30" s="639">
        <v>74999</v>
      </c>
      <c r="R30" s="639">
        <v>106724</v>
      </c>
      <c r="S30" s="639">
        <v>454190</v>
      </c>
      <c r="T30" s="639">
        <v>18993</v>
      </c>
      <c r="U30" s="639">
        <v>132488</v>
      </c>
      <c r="V30" s="639">
        <v>0</v>
      </c>
      <c r="W30" s="639">
        <v>65209</v>
      </c>
      <c r="X30" s="639">
        <v>0</v>
      </c>
      <c r="Y30" s="639">
        <v>29433</v>
      </c>
      <c r="Z30" s="639">
        <v>0</v>
      </c>
      <c r="AA30" s="639">
        <v>27441</v>
      </c>
      <c r="AB30" s="639">
        <v>2427</v>
      </c>
      <c r="AC30" s="639">
        <v>0</v>
      </c>
      <c r="AD30" s="639">
        <v>14710</v>
      </c>
      <c r="AE30" s="639">
        <v>0</v>
      </c>
      <c r="AF30" s="639">
        <v>2406</v>
      </c>
      <c r="AG30" s="639">
        <v>0</v>
      </c>
      <c r="AH30" s="639">
        <v>0</v>
      </c>
      <c r="AI30" s="639">
        <v>1302</v>
      </c>
      <c r="AJ30" s="639">
        <v>0</v>
      </c>
      <c r="AK30" s="639">
        <v>0</v>
      </c>
      <c r="AL30" s="639">
        <v>0</v>
      </c>
      <c r="AM30" s="639">
        <v>0</v>
      </c>
      <c r="AN30" s="639">
        <f>SUM(C30:AM30)</f>
        <v>13654452.4</v>
      </c>
      <c r="AO30" s="724">
        <v>0</v>
      </c>
    </row>
    <row r="31" spans="1:41">
      <c r="A31" s="651" t="s">
        <v>283</v>
      </c>
      <c r="B31" s="651"/>
      <c r="C31" s="645">
        <v>212293</v>
      </c>
      <c r="D31" s="639">
        <v>323118</v>
      </c>
      <c r="E31" s="639">
        <v>131325</v>
      </c>
      <c r="F31" s="639">
        <v>31885</v>
      </c>
      <c r="G31" s="639">
        <v>299219</v>
      </c>
      <c r="H31" s="639">
        <v>63879.4</v>
      </c>
      <c r="I31" s="639">
        <v>1244173</v>
      </c>
      <c r="J31" s="639">
        <v>97263</v>
      </c>
      <c r="K31" s="639">
        <v>0</v>
      </c>
      <c r="L31" s="639">
        <v>54840</v>
      </c>
      <c r="M31" s="639">
        <v>0</v>
      </c>
      <c r="N31" s="639">
        <v>34459</v>
      </c>
      <c r="O31" s="639">
        <v>4674</v>
      </c>
      <c r="P31" s="639">
        <v>26498</v>
      </c>
      <c r="Q31" s="639">
        <v>47355</v>
      </c>
      <c r="R31" s="639">
        <v>78947</v>
      </c>
      <c r="S31" s="639">
        <v>38702</v>
      </c>
      <c r="T31" s="639">
        <v>39558</v>
      </c>
      <c r="U31" s="639">
        <v>5064</v>
      </c>
      <c r="V31" s="639">
        <v>589</v>
      </c>
      <c r="W31" s="639">
        <v>68421</v>
      </c>
      <c r="X31" s="639">
        <v>35730</v>
      </c>
      <c r="Y31" s="639">
        <v>0</v>
      </c>
      <c r="Z31" s="639">
        <v>6438</v>
      </c>
      <c r="AA31" s="639">
        <v>0</v>
      </c>
      <c r="AB31" s="639">
        <v>64650</v>
      </c>
      <c r="AC31" s="639">
        <v>522</v>
      </c>
      <c r="AD31" s="639">
        <v>10272</v>
      </c>
      <c r="AE31" s="639">
        <v>0</v>
      </c>
      <c r="AF31" s="639">
        <v>9989</v>
      </c>
      <c r="AG31" s="639">
        <v>30</v>
      </c>
      <c r="AH31" s="639">
        <v>0</v>
      </c>
      <c r="AI31" s="639">
        <v>0</v>
      </c>
      <c r="AJ31" s="639">
        <v>161</v>
      </c>
      <c r="AK31" s="639">
        <v>0</v>
      </c>
      <c r="AL31" s="639">
        <v>1325</v>
      </c>
      <c r="AM31" s="639">
        <v>0</v>
      </c>
      <c r="AN31" s="639">
        <f>SUM(C31:AM31)</f>
        <v>2931379.4</v>
      </c>
      <c r="AO31" s="724">
        <v>0</v>
      </c>
    </row>
    <row r="32" spans="1:41">
      <c r="A32" s="652" t="s">
        <v>284</v>
      </c>
      <c r="B32" s="652"/>
      <c r="C32" s="639">
        <v>3490012</v>
      </c>
      <c r="D32" s="639">
        <v>2644318</v>
      </c>
      <c r="E32" s="639">
        <v>1853014</v>
      </c>
      <c r="F32" s="639">
        <v>703336</v>
      </c>
      <c r="G32" s="639">
        <v>914261</v>
      </c>
      <c r="H32" s="639">
        <v>392413.80000000005</v>
      </c>
      <c r="I32" s="639">
        <v>1860504</v>
      </c>
      <c r="J32" s="639">
        <v>460898</v>
      </c>
      <c r="K32" s="639">
        <v>1524097</v>
      </c>
      <c r="L32" s="639">
        <v>895598</v>
      </c>
      <c r="M32" s="639">
        <v>35946</v>
      </c>
      <c r="N32" s="639">
        <v>34459</v>
      </c>
      <c r="O32" s="639">
        <v>348155</v>
      </c>
      <c r="P32" s="639">
        <v>90745</v>
      </c>
      <c r="Q32" s="639">
        <v>122354</v>
      </c>
      <c r="R32" s="639">
        <v>185671</v>
      </c>
      <c r="S32" s="639">
        <v>492892</v>
      </c>
      <c r="T32" s="639">
        <v>58551</v>
      </c>
      <c r="U32" s="639">
        <v>137552</v>
      </c>
      <c r="V32" s="639">
        <v>589</v>
      </c>
      <c r="W32" s="639">
        <v>133630</v>
      </c>
      <c r="X32" s="639">
        <v>35730</v>
      </c>
      <c r="Y32" s="639">
        <v>29433</v>
      </c>
      <c r="Z32" s="639">
        <v>6438</v>
      </c>
      <c r="AA32" s="639">
        <v>27441</v>
      </c>
      <c r="AB32" s="639">
        <v>67077</v>
      </c>
      <c r="AC32" s="639">
        <v>522</v>
      </c>
      <c r="AD32" s="639">
        <v>24982</v>
      </c>
      <c r="AE32" s="639">
        <v>0</v>
      </c>
      <c r="AF32" s="639">
        <v>12395</v>
      </c>
      <c r="AG32" s="639">
        <v>30</v>
      </c>
      <c r="AH32" s="639">
        <v>0</v>
      </c>
      <c r="AI32" s="639">
        <v>1302</v>
      </c>
      <c r="AJ32" s="639">
        <v>161</v>
      </c>
      <c r="AK32" s="639">
        <v>0</v>
      </c>
      <c r="AL32" s="639">
        <v>1325</v>
      </c>
      <c r="AM32" s="639">
        <v>0</v>
      </c>
      <c r="AN32" s="639">
        <f>SUM(C32:AM32)</f>
        <v>16585831.800000001</v>
      </c>
      <c r="AO32" s="724">
        <v>0</v>
      </c>
    </row>
    <row r="33" spans="1:41">
      <c r="A33" s="653"/>
      <c r="B33" s="653"/>
      <c r="C33" s="639"/>
      <c r="D33" s="639"/>
      <c r="E33" s="639"/>
      <c r="F33" s="639"/>
      <c r="G33" s="639"/>
      <c r="H33" s="639"/>
      <c r="I33" s="639"/>
      <c r="J33" s="639"/>
      <c r="K33" s="639"/>
      <c r="L33" s="639"/>
      <c r="M33" s="639"/>
      <c r="N33" s="639"/>
      <c r="O33" s="639"/>
      <c r="P33" s="639"/>
      <c r="Q33" s="639"/>
      <c r="R33" s="639"/>
      <c r="S33" s="639"/>
      <c r="T33" s="639"/>
      <c r="U33" s="639"/>
      <c r="V33" s="639"/>
      <c r="W33" s="639"/>
      <c r="X33" s="639"/>
      <c r="Y33" s="639"/>
      <c r="Z33" s="639"/>
      <c r="AA33" s="639"/>
      <c r="AB33" s="639"/>
      <c r="AC33" s="639"/>
      <c r="AD33" s="639"/>
      <c r="AE33" s="639"/>
      <c r="AF33" s="639"/>
      <c r="AG33" s="639"/>
      <c r="AH33" s="639"/>
      <c r="AI33" s="639"/>
      <c r="AJ33" s="639"/>
      <c r="AK33" s="639"/>
      <c r="AL33" s="639"/>
      <c r="AM33" s="639"/>
      <c r="AN33" s="639"/>
      <c r="AO33" s="724">
        <v>0</v>
      </c>
    </row>
    <row r="34" spans="1:41">
      <c r="A34" s="654" t="s">
        <v>285</v>
      </c>
      <c r="B34" s="654"/>
      <c r="C34" s="639">
        <v>17770443.399999999</v>
      </c>
      <c r="D34" s="639">
        <v>36601320</v>
      </c>
      <c r="E34" s="639">
        <v>4807762</v>
      </c>
      <c r="F34" s="639">
        <v>9873582</v>
      </c>
      <c r="G34" s="639">
        <v>4736577</v>
      </c>
      <c r="H34" s="639">
        <v>4967517</v>
      </c>
      <c r="I34" s="639">
        <v>6811515</v>
      </c>
      <c r="J34" s="639">
        <v>2824703</v>
      </c>
      <c r="K34" s="639">
        <v>437426</v>
      </c>
      <c r="L34" s="639">
        <v>497529.80000000005</v>
      </c>
      <c r="M34" s="639">
        <v>258460</v>
      </c>
      <c r="N34" s="639">
        <v>485391</v>
      </c>
      <c r="O34" s="639">
        <v>472651</v>
      </c>
      <c r="P34" s="639">
        <v>566465</v>
      </c>
      <c r="Q34" s="639">
        <v>300713</v>
      </c>
      <c r="R34" s="639">
        <v>4760630</v>
      </c>
      <c r="S34" s="639">
        <v>148335</v>
      </c>
      <c r="T34" s="639">
        <v>199890</v>
      </c>
      <c r="U34" s="639">
        <v>978374</v>
      </c>
      <c r="V34" s="639">
        <v>195280</v>
      </c>
      <c r="W34" s="639">
        <v>172336</v>
      </c>
      <c r="X34" s="639">
        <v>82598</v>
      </c>
      <c r="Y34" s="639">
        <v>948512</v>
      </c>
      <c r="Z34" s="639">
        <v>461440</v>
      </c>
      <c r="AA34" s="639">
        <v>717712</v>
      </c>
      <c r="AB34" s="639">
        <v>223692</v>
      </c>
      <c r="AC34" s="639">
        <v>207591</v>
      </c>
      <c r="AD34" s="639">
        <v>66080</v>
      </c>
      <c r="AE34" s="639">
        <v>104462</v>
      </c>
      <c r="AF34" s="639">
        <v>9638</v>
      </c>
      <c r="AG34" s="639">
        <v>4337</v>
      </c>
      <c r="AH34" s="639">
        <v>21806</v>
      </c>
      <c r="AI34" s="639">
        <v>14702</v>
      </c>
      <c r="AJ34" s="639">
        <v>61926</v>
      </c>
      <c r="AK34" s="639">
        <v>92755</v>
      </c>
      <c r="AL34" s="639">
        <v>35432</v>
      </c>
      <c r="AM34" s="639">
        <v>7333</v>
      </c>
      <c r="AN34" s="639">
        <f>SUM(C34:AM34)</f>
        <v>100926916.2</v>
      </c>
      <c r="AO34" s="724">
        <v>0</v>
      </c>
    </row>
    <row r="35" spans="1:41">
      <c r="A35" s="655" t="s">
        <v>286</v>
      </c>
      <c r="B35" s="655"/>
      <c r="C35" s="639">
        <v>7972</v>
      </c>
      <c r="D35" s="639">
        <v>66413</v>
      </c>
      <c r="E35" s="639">
        <v>17391</v>
      </c>
      <c r="F35" s="639">
        <v>1578</v>
      </c>
      <c r="G35" s="639">
        <v>7705</v>
      </c>
      <c r="H35" s="639">
        <v>63134</v>
      </c>
      <c r="I35" s="639">
        <v>23870</v>
      </c>
      <c r="J35" s="639">
        <v>0</v>
      </c>
      <c r="K35" s="639">
        <v>18189</v>
      </c>
      <c r="L35" s="639">
        <v>1673.4</v>
      </c>
      <c r="M35" s="639">
        <v>0</v>
      </c>
      <c r="N35" s="639">
        <v>1602</v>
      </c>
      <c r="O35" s="639">
        <v>0</v>
      </c>
      <c r="P35" s="639">
        <v>4323</v>
      </c>
      <c r="Q35" s="639">
        <v>1613</v>
      </c>
      <c r="R35" s="639">
        <v>0</v>
      </c>
      <c r="S35" s="639">
        <v>411</v>
      </c>
      <c r="T35" s="639">
        <v>356</v>
      </c>
      <c r="U35" s="639">
        <v>886</v>
      </c>
      <c r="V35" s="639">
        <v>0</v>
      </c>
      <c r="W35" s="645">
        <v>0</v>
      </c>
      <c r="X35" s="639">
        <v>0</v>
      </c>
      <c r="Y35" s="639">
        <v>0</v>
      </c>
      <c r="Z35" s="639">
        <v>0</v>
      </c>
      <c r="AA35" s="639">
        <v>1152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f>SUM(C35:AM35)</f>
        <v>218268.4</v>
      </c>
      <c r="AO35" s="724">
        <v>0</v>
      </c>
    </row>
    <row r="36" spans="1:41">
      <c r="A36" s="655" t="s">
        <v>287</v>
      </c>
      <c r="B36" s="655"/>
      <c r="C36" s="656">
        <v>17762471.399999999</v>
      </c>
      <c r="D36" s="656">
        <v>36534907</v>
      </c>
      <c r="E36" s="656">
        <v>4790371</v>
      </c>
      <c r="F36" s="656">
        <v>9872004</v>
      </c>
      <c r="G36" s="656">
        <v>4728872</v>
      </c>
      <c r="H36" s="656">
        <v>4904383</v>
      </c>
      <c r="I36" s="656">
        <v>6787645</v>
      </c>
      <c r="J36" s="656">
        <v>2824703</v>
      </c>
      <c r="K36" s="656">
        <v>419237</v>
      </c>
      <c r="L36" s="656">
        <v>495856.4</v>
      </c>
      <c r="M36" s="656">
        <v>258460</v>
      </c>
      <c r="N36" s="656">
        <v>483789</v>
      </c>
      <c r="O36" s="656">
        <v>472651</v>
      </c>
      <c r="P36" s="656">
        <v>562142</v>
      </c>
      <c r="Q36" s="656">
        <v>299100</v>
      </c>
      <c r="R36" s="656">
        <v>4760630</v>
      </c>
      <c r="S36" s="656">
        <v>147924</v>
      </c>
      <c r="T36" s="656">
        <v>199534</v>
      </c>
      <c r="U36" s="656">
        <v>977488</v>
      </c>
      <c r="V36" s="656">
        <v>195280</v>
      </c>
      <c r="W36" s="645">
        <v>172336</v>
      </c>
      <c r="X36" s="656">
        <v>82598</v>
      </c>
      <c r="Y36" s="656">
        <v>948512</v>
      </c>
      <c r="Z36" s="656">
        <v>461440</v>
      </c>
      <c r="AA36" s="656">
        <v>716260</v>
      </c>
      <c r="AB36" s="656">
        <v>223692</v>
      </c>
      <c r="AC36" s="656">
        <v>207591</v>
      </c>
      <c r="AD36" s="656">
        <v>66080</v>
      </c>
      <c r="AE36" s="656">
        <v>104462</v>
      </c>
      <c r="AF36" s="656">
        <v>9638</v>
      </c>
      <c r="AG36" s="656">
        <v>4337</v>
      </c>
      <c r="AH36" s="656">
        <v>21806</v>
      </c>
      <c r="AI36" s="656">
        <v>14702</v>
      </c>
      <c r="AJ36" s="656">
        <v>61926</v>
      </c>
      <c r="AK36" s="656">
        <v>92631</v>
      </c>
      <c r="AL36" s="656">
        <v>35432</v>
      </c>
      <c r="AM36" s="656">
        <v>7333</v>
      </c>
      <c r="AN36" s="639">
        <f>SUM(C36:AM36)</f>
        <v>100708223.80000001</v>
      </c>
      <c r="AO36" s="724">
        <v>0</v>
      </c>
    </row>
    <row r="37" spans="1:41">
      <c r="A37" s="655" t="s">
        <v>288</v>
      </c>
      <c r="B37" s="655"/>
      <c r="C37" s="656">
        <v>0</v>
      </c>
      <c r="D37" s="656">
        <v>0</v>
      </c>
      <c r="E37" s="656">
        <v>0</v>
      </c>
      <c r="F37" s="656">
        <v>0</v>
      </c>
      <c r="G37" s="656">
        <v>0</v>
      </c>
      <c r="H37" s="656">
        <v>0</v>
      </c>
      <c r="I37" s="656">
        <v>0</v>
      </c>
      <c r="J37" s="656">
        <v>0</v>
      </c>
      <c r="K37" s="656">
        <v>0</v>
      </c>
      <c r="L37" s="656">
        <v>0</v>
      </c>
      <c r="M37" s="656">
        <v>0</v>
      </c>
      <c r="N37" s="656">
        <v>0</v>
      </c>
      <c r="O37" s="656">
        <v>0</v>
      </c>
      <c r="P37" s="656">
        <v>0</v>
      </c>
      <c r="Q37" s="656">
        <v>0</v>
      </c>
      <c r="R37" s="656">
        <v>0</v>
      </c>
      <c r="S37" s="656">
        <v>0</v>
      </c>
      <c r="T37" s="656">
        <v>0</v>
      </c>
      <c r="U37" s="656">
        <v>0</v>
      </c>
      <c r="V37" s="656">
        <v>0</v>
      </c>
      <c r="W37" s="656">
        <v>0</v>
      </c>
      <c r="X37" s="656">
        <v>0</v>
      </c>
      <c r="Y37" s="656">
        <v>0</v>
      </c>
      <c r="Z37" s="656">
        <v>0</v>
      </c>
      <c r="AA37" s="656">
        <v>300</v>
      </c>
      <c r="AB37" s="656">
        <v>0</v>
      </c>
      <c r="AC37" s="656">
        <v>0</v>
      </c>
      <c r="AD37" s="656">
        <v>0</v>
      </c>
      <c r="AE37" s="656">
        <v>0</v>
      </c>
      <c r="AF37" s="656">
        <v>0</v>
      </c>
      <c r="AG37" s="656">
        <v>0</v>
      </c>
      <c r="AH37" s="656">
        <v>0</v>
      </c>
      <c r="AI37" s="656">
        <v>0</v>
      </c>
      <c r="AJ37" s="656">
        <v>0</v>
      </c>
      <c r="AK37" s="656">
        <v>124</v>
      </c>
      <c r="AL37" s="656">
        <v>0</v>
      </c>
      <c r="AM37" s="656">
        <v>0</v>
      </c>
      <c r="AN37" s="639">
        <f>SUM(C37:AM37)</f>
        <v>424</v>
      </c>
      <c r="AO37" s="724">
        <v>0</v>
      </c>
    </row>
    <row r="38" spans="1:41">
      <c r="A38" s="657" t="s">
        <v>289</v>
      </c>
      <c r="B38" s="657"/>
      <c r="C38" s="656">
        <v>17770443.399999999</v>
      </c>
      <c r="D38" s="656">
        <v>36601320</v>
      </c>
      <c r="E38" s="656">
        <v>4807762</v>
      </c>
      <c r="F38" s="656">
        <v>9873582</v>
      </c>
      <c r="G38" s="656">
        <v>4736577</v>
      </c>
      <c r="H38" s="656">
        <v>4967517</v>
      </c>
      <c r="I38" s="656">
        <v>6811515</v>
      </c>
      <c r="J38" s="656">
        <v>2824703</v>
      </c>
      <c r="K38" s="656">
        <v>437426</v>
      </c>
      <c r="L38" s="656">
        <v>497529.80000000005</v>
      </c>
      <c r="M38" s="656">
        <v>258460</v>
      </c>
      <c r="N38" s="656">
        <v>485391</v>
      </c>
      <c r="O38" s="656">
        <v>472651</v>
      </c>
      <c r="P38" s="656">
        <v>566465</v>
      </c>
      <c r="Q38" s="656">
        <v>300713</v>
      </c>
      <c r="R38" s="656">
        <v>4760630</v>
      </c>
      <c r="S38" s="656">
        <v>148335</v>
      </c>
      <c r="T38" s="656">
        <v>199890</v>
      </c>
      <c r="U38" s="656">
        <v>978374</v>
      </c>
      <c r="V38" s="656">
        <v>195280</v>
      </c>
      <c r="W38" s="656">
        <v>172336</v>
      </c>
      <c r="X38" s="656">
        <v>82598</v>
      </c>
      <c r="Y38" s="656">
        <v>948512</v>
      </c>
      <c r="Z38" s="656">
        <v>461440</v>
      </c>
      <c r="AA38" s="656">
        <v>717712</v>
      </c>
      <c r="AB38" s="656">
        <v>223692</v>
      </c>
      <c r="AC38" s="656">
        <v>207591</v>
      </c>
      <c r="AD38" s="656">
        <v>66080</v>
      </c>
      <c r="AE38" s="656">
        <v>104462</v>
      </c>
      <c r="AF38" s="656">
        <v>9638</v>
      </c>
      <c r="AG38" s="656">
        <v>4337</v>
      </c>
      <c r="AH38" s="656">
        <v>21806</v>
      </c>
      <c r="AI38" s="656">
        <v>14702</v>
      </c>
      <c r="AJ38" s="656">
        <v>61926</v>
      </c>
      <c r="AK38" s="656">
        <v>92755</v>
      </c>
      <c r="AL38" s="656">
        <v>35432</v>
      </c>
      <c r="AM38" s="656">
        <v>7333</v>
      </c>
      <c r="AN38" s="639">
        <f>SUM(C38:AM38)</f>
        <v>100926916.2</v>
      </c>
      <c r="AO38" s="724">
        <v>0</v>
      </c>
    </row>
    <row r="39" spans="1:41">
      <c r="A39" s="658"/>
      <c r="B39" s="658"/>
      <c r="C39" s="656"/>
      <c r="D39" s="656"/>
      <c r="E39" s="656"/>
      <c r="F39" s="656"/>
      <c r="G39" s="656"/>
      <c r="H39" s="656"/>
      <c r="I39" s="656"/>
      <c r="J39" s="656"/>
      <c r="K39" s="656"/>
      <c r="L39" s="656"/>
      <c r="M39" s="656"/>
      <c r="N39" s="656"/>
      <c r="O39" s="656"/>
      <c r="P39" s="656"/>
      <c r="Q39" s="656"/>
      <c r="R39" s="656"/>
      <c r="S39" s="656"/>
      <c r="T39" s="656"/>
      <c r="U39" s="656"/>
      <c r="V39" s="656"/>
      <c r="W39" s="656"/>
      <c r="X39" s="656"/>
      <c r="Y39" s="656"/>
      <c r="Z39" s="656"/>
      <c r="AA39" s="656"/>
      <c r="AB39" s="656"/>
      <c r="AC39" s="656"/>
      <c r="AD39" s="656"/>
      <c r="AE39" s="656"/>
      <c r="AF39" s="656"/>
      <c r="AG39" s="656"/>
      <c r="AH39" s="656"/>
      <c r="AI39" s="656"/>
      <c r="AJ39" s="656"/>
      <c r="AK39" s="656"/>
      <c r="AL39" s="656"/>
      <c r="AM39" s="656"/>
      <c r="AN39" s="639"/>
      <c r="AO39" s="724">
        <v>0</v>
      </c>
    </row>
    <row r="40" spans="1:41">
      <c r="A40" s="659" t="s">
        <v>774</v>
      </c>
      <c r="B40" s="659"/>
      <c r="C40" s="656">
        <v>0</v>
      </c>
      <c r="D40" s="656">
        <v>0</v>
      </c>
      <c r="E40" s="656">
        <v>0</v>
      </c>
      <c r="F40" s="656">
        <v>0</v>
      </c>
      <c r="G40" s="656">
        <v>0</v>
      </c>
      <c r="H40" s="656">
        <v>0</v>
      </c>
      <c r="I40" s="656">
        <v>0</v>
      </c>
      <c r="J40" s="656">
        <v>0</v>
      </c>
      <c r="K40" s="656">
        <v>0</v>
      </c>
      <c r="L40" s="656">
        <v>0</v>
      </c>
      <c r="M40" s="656">
        <v>0</v>
      </c>
      <c r="N40" s="656">
        <v>0</v>
      </c>
      <c r="O40" s="656">
        <v>0</v>
      </c>
      <c r="P40" s="656">
        <v>0</v>
      </c>
      <c r="Q40" s="656">
        <v>0</v>
      </c>
      <c r="R40" s="656">
        <v>0</v>
      </c>
      <c r="S40" s="656">
        <v>0</v>
      </c>
      <c r="T40" s="656">
        <v>0</v>
      </c>
      <c r="U40" s="656">
        <v>0</v>
      </c>
      <c r="V40" s="656">
        <v>0</v>
      </c>
      <c r="W40" s="656">
        <v>0</v>
      </c>
      <c r="X40" s="656">
        <v>0</v>
      </c>
      <c r="Y40" s="656">
        <v>0</v>
      </c>
      <c r="Z40" s="656">
        <v>0</v>
      </c>
      <c r="AA40" s="656">
        <v>0</v>
      </c>
      <c r="AB40" s="656">
        <v>0</v>
      </c>
      <c r="AC40" s="656">
        <v>0</v>
      </c>
      <c r="AD40" s="656">
        <v>0</v>
      </c>
      <c r="AE40" s="656">
        <v>0</v>
      </c>
      <c r="AF40" s="656">
        <v>0</v>
      </c>
      <c r="AG40" s="656">
        <v>0</v>
      </c>
      <c r="AH40" s="656">
        <v>0</v>
      </c>
      <c r="AI40" s="656">
        <v>0</v>
      </c>
      <c r="AJ40" s="656">
        <v>0</v>
      </c>
      <c r="AK40" s="656">
        <v>0</v>
      </c>
      <c r="AL40" s="656">
        <v>0</v>
      </c>
      <c r="AM40" s="656">
        <v>0</v>
      </c>
      <c r="AN40" s="639">
        <f>SUM(C40:AM40)</f>
        <v>0</v>
      </c>
      <c r="AO40" s="724">
        <v>0</v>
      </c>
    </row>
    <row r="41" spans="1:41">
      <c r="A41" s="658"/>
      <c r="B41" s="658"/>
      <c r="C41" s="656"/>
      <c r="D41" s="656"/>
      <c r="E41" s="656"/>
      <c r="F41" s="656"/>
      <c r="G41" s="656"/>
      <c r="H41" s="656"/>
      <c r="I41" s="656"/>
      <c r="J41" s="656"/>
      <c r="K41" s="656"/>
      <c r="L41" s="656"/>
      <c r="M41" s="656"/>
      <c r="N41" s="656"/>
      <c r="O41" s="656"/>
      <c r="P41" s="656"/>
      <c r="Q41" s="656"/>
      <c r="R41" s="656"/>
      <c r="S41" s="656"/>
      <c r="T41" s="656"/>
      <c r="U41" s="656"/>
      <c r="V41" s="656"/>
      <c r="W41" s="656"/>
      <c r="X41" s="656"/>
      <c r="Y41" s="656"/>
      <c r="Z41" s="656"/>
      <c r="AA41" s="656"/>
      <c r="AB41" s="656"/>
      <c r="AC41" s="656"/>
      <c r="AD41" s="656"/>
      <c r="AE41" s="656"/>
      <c r="AF41" s="656"/>
      <c r="AG41" s="656"/>
      <c r="AH41" s="656"/>
      <c r="AI41" s="656"/>
      <c r="AJ41" s="656"/>
      <c r="AK41" s="656"/>
      <c r="AL41" s="656"/>
      <c r="AM41" s="656"/>
      <c r="AN41" s="639"/>
      <c r="AO41" s="724">
        <v>0</v>
      </c>
    </row>
    <row r="42" spans="1:41">
      <c r="A42" s="660" t="s">
        <v>290</v>
      </c>
      <c r="B42" s="660"/>
      <c r="C42" s="639">
        <v>346948770.59999996</v>
      </c>
      <c r="D42" s="639">
        <v>301497464</v>
      </c>
      <c r="E42" s="639">
        <v>234570993</v>
      </c>
      <c r="F42" s="639">
        <v>106025587.8</v>
      </c>
      <c r="G42" s="639">
        <v>102381244</v>
      </c>
      <c r="H42" s="639">
        <v>97743897.200000003</v>
      </c>
      <c r="I42" s="639">
        <v>81806128</v>
      </c>
      <c r="J42" s="639">
        <v>78268251</v>
      </c>
      <c r="K42" s="639">
        <v>67859060</v>
      </c>
      <c r="L42" s="639">
        <v>61252010.699999996</v>
      </c>
      <c r="M42" s="639">
        <v>52548263</v>
      </c>
      <c r="N42" s="639">
        <v>44036710</v>
      </c>
      <c r="O42" s="639">
        <v>42014661</v>
      </c>
      <c r="P42" s="639">
        <v>32173800</v>
      </c>
      <c r="Q42" s="639">
        <v>27719235</v>
      </c>
      <c r="R42" s="639">
        <v>26565377</v>
      </c>
      <c r="S42" s="639">
        <v>26004836</v>
      </c>
      <c r="T42" s="639">
        <v>22181072</v>
      </c>
      <c r="U42" s="639">
        <v>22965845</v>
      </c>
      <c r="V42" s="639">
        <v>15428962</v>
      </c>
      <c r="W42" s="639">
        <v>15283515</v>
      </c>
      <c r="X42" s="639">
        <v>8053248</v>
      </c>
      <c r="Y42" s="639">
        <v>7588249</v>
      </c>
      <c r="Z42" s="639">
        <v>6283951</v>
      </c>
      <c r="AA42" s="639">
        <v>4892437</v>
      </c>
      <c r="AB42" s="639">
        <v>2820276</v>
      </c>
      <c r="AC42" s="639">
        <v>2836191</v>
      </c>
      <c r="AD42" s="639">
        <v>2487468</v>
      </c>
      <c r="AE42" s="639">
        <v>1875403</v>
      </c>
      <c r="AF42" s="639">
        <v>926331</v>
      </c>
      <c r="AG42" s="639">
        <v>808225</v>
      </c>
      <c r="AH42" s="639">
        <v>571368</v>
      </c>
      <c r="AI42" s="639">
        <v>514108</v>
      </c>
      <c r="AJ42" s="639">
        <v>327142</v>
      </c>
      <c r="AK42" s="639">
        <v>92757</v>
      </c>
      <c r="AL42" s="639">
        <v>88352</v>
      </c>
      <c r="AM42" s="639">
        <v>20946</v>
      </c>
      <c r="AN42" s="639">
        <f t="shared" ref="AN42:AN52" si="1">SUM(C42:AM42)</f>
        <v>1845462134.3</v>
      </c>
      <c r="AO42" s="724">
        <v>0</v>
      </c>
    </row>
    <row r="43" spans="1:41">
      <c r="A43" s="660"/>
      <c r="B43" s="660"/>
      <c r="C43" s="639"/>
      <c r="D43" s="639"/>
      <c r="E43" s="639"/>
      <c r="F43" s="639"/>
      <c r="G43" s="639"/>
      <c r="H43" s="639"/>
      <c r="I43" s="639"/>
      <c r="J43" s="639"/>
      <c r="K43" s="639"/>
      <c r="L43" s="639"/>
      <c r="M43" s="639"/>
      <c r="N43" s="639"/>
      <c r="O43" s="639"/>
      <c r="P43" s="639"/>
      <c r="Q43" s="639"/>
      <c r="R43" s="639"/>
      <c r="S43" s="639"/>
      <c r="T43" s="639"/>
      <c r="U43" s="639"/>
      <c r="V43" s="639"/>
      <c r="W43" s="639"/>
      <c r="X43" s="639"/>
      <c r="Y43" s="639"/>
      <c r="Z43" s="639"/>
      <c r="AA43" s="639"/>
      <c r="AB43" s="639"/>
      <c r="AC43" s="639"/>
      <c r="AD43" s="639"/>
      <c r="AE43" s="639"/>
      <c r="AF43" s="639"/>
      <c r="AG43" s="639"/>
      <c r="AH43" s="639"/>
      <c r="AI43" s="639"/>
      <c r="AJ43" s="639"/>
      <c r="AK43" s="639"/>
      <c r="AL43" s="639"/>
      <c r="AM43" s="639"/>
      <c r="AN43" s="639">
        <f t="shared" si="1"/>
        <v>0</v>
      </c>
      <c r="AO43" s="724">
        <v>0</v>
      </c>
    </row>
    <row r="44" spans="1:41">
      <c r="A44" s="637" t="s">
        <v>291</v>
      </c>
      <c r="B44" s="637"/>
      <c r="C44" s="656">
        <v>18478191</v>
      </c>
      <c r="D44" s="656">
        <v>18330211</v>
      </c>
      <c r="E44" s="656">
        <v>7264587</v>
      </c>
      <c r="F44" s="656">
        <v>5722474</v>
      </c>
      <c r="G44" s="656">
        <v>3173385</v>
      </c>
      <c r="H44" s="639">
        <v>6324020.5</v>
      </c>
      <c r="I44" s="656">
        <v>1837963</v>
      </c>
      <c r="J44" s="645">
        <v>1401501</v>
      </c>
      <c r="K44" s="656">
        <v>138771</v>
      </c>
      <c r="L44" s="656">
        <v>2858446</v>
      </c>
      <c r="M44" s="656">
        <v>54505</v>
      </c>
      <c r="N44" s="656">
        <v>286439</v>
      </c>
      <c r="O44" s="656">
        <v>44991</v>
      </c>
      <c r="P44" s="656">
        <v>778115</v>
      </c>
      <c r="Q44" s="656">
        <v>257853</v>
      </c>
      <c r="R44" s="656">
        <v>400415</v>
      </c>
      <c r="S44" s="656">
        <v>860540</v>
      </c>
      <c r="T44" s="656">
        <v>489600</v>
      </c>
      <c r="U44" s="656">
        <v>1597567</v>
      </c>
      <c r="V44" s="656">
        <v>10670</v>
      </c>
      <c r="W44" s="645">
        <v>16845</v>
      </c>
      <c r="X44" s="656">
        <v>17151</v>
      </c>
      <c r="Y44" s="656">
        <v>210342</v>
      </c>
      <c r="Z44" s="656">
        <v>93669</v>
      </c>
      <c r="AA44" s="656">
        <v>1466</v>
      </c>
      <c r="AB44" s="656">
        <v>9182</v>
      </c>
      <c r="AC44" s="656">
        <v>34975</v>
      </c>
      <c r="AD44" s="656">
        <v>20432</v>
      </c>
      <c r="AE44" s="656">
        <v>6421</v>
      </c>
      <c r="AF44" s="656">
        <v>3413</v>
      </c>
      <c r="AG44" s="656">
        <v>1222</v>
      </c>
      <c r="AH44" s="656">
        <v>6225</v>
      </c>
      <c r="AI44" s="656">
        <v>4858</v>
      </c>
      <c r="AJ44" s="656">
        <v>3155</v>
      </c>
      <c r="AK44" s="656">
        <v>7</v>
      </c>
      <c r="AL44" s="656">
        <v>1049</v>
      </c>
      <c r="AM44" s="656">
        <v>1684</v>
      </c>
      <c r="AN44" s="639">
        <f t="shared" si="1"/>
        <v>70742340.5</v>
      </c>
      <c r="AO44" s="724">
        <v>0</v>
      </c>
    </row>
    <row r="45" spans="1:41">
      <c r="A45" s="635" t="s">
        <v>292</v>
      </c>
      <c r="B45" s="635"/>
      <c r="C45" s="656">
        <v>88257</v>
      </c>
      <c r="D45" s="656">
        <v>0</v>
      </c>
      <c r="E45" s="656">
        <v>0</v>
      </c>
      <c r="F45" s="656">
        <v>0</v>
      </c>
      <c r="G45" s="656">
        <v>0</v>
      </c>
      <c r="H45" s="656">
        <v>0</v>
      </c>
      <c r="I45" s="656">
        <v>0</v>
      </c>
      <c r="J45" s="656">
        <v>0</v>
      </c>
      <c r="K45" s="656">
        <v>0</v>
      </c>
      <c r="L45" s="656">
        <v>0</v>
      </c>
      <c r="M45" s="656">
        <v>0</v>
      </c>
      <c r="N45" s="656">
        <v>0</v>
      </c>
      <c r="O45" s="656">
        <v>0</v>
      </c>
      <c r="P45" s="656">
        <v>0</v>
      </c>
      <c r="Q45" s="656">
        <v>0</v>
      </c>
      <c r="R45" s="656">
        <v>0</v>
      </c>
      <c r="S45" s="656">
        <v>0</v>
      </c>
      <c r="T45" s="656">
        <v>0</v>
      </c>
      <c r="U45" s="656">
        <v>7886</v>
      </c>
      <c r="V45" s="656">
        <v>0</v>
      </c>
      <c r="W45" s="645">
        <v>0</v>
      </c>
      <c r="X45" s="656">
        <v>0</v>
      </c>
      <c r="Y45" s="656">
        <v>0</v>
      </c>
      <c r="Z45" s="656">
        <v>0</v>
      </c>
      <c r="AA45" s="656">
        <v>0</v>
      </c>
      <c r="AB45" s="656">
        <v>0</v>
      </c>
      <c r="AC45" s="656">
        <v>0</v>
      </c>
      <c r="AD45" s="656">
        <v>0</v>
      </c>
      <c r="AE45" s="656">
        <v>0</v>
      </c>
      <c r="AF45" s="656">
        <v>0</v>
      </c>
      <c r="AG45" s="656">
        <v>0</v>
      </c>
      <c r="AH45" s="656">
        <v>0</v>
      </c>
      <c r="AI45" s="656">
        <v>0</v>
      </c>
      <c r="AJ45" s="656">
        <v>0</v>
      </c>
      <c r="AK45" s="656">
        <v>0</v>
      </c>
      <c r="AL45" s="656">
        <v>0</v>
      </c>
      <c r="AM45" s="656">
        <v>0</v>
      </c>
      <c r="AN45" s="639">
        <f t="shared" si="1"/>
        <v>96143</v>
      </c>
      <c r="AO45" s="724">
        <v>0</v>
      </c>
    </row>
    <row r="46" spans="1:41">
      <c r="A46" s="635"/>
      <c r="B46" s="635"/>
      <c r="C46" s="656"/>
      <c r="D46" s="656"/>
      <c r="E46" s="656"/>
      <c r="F46" s="656"/>
      <c r="G46" s="656"/>
      <c r="H46" s="656"/>
      <c r="I46" s="656"/>
      <c r="J46" s="656"/>
      <c r="K46" s="656"/>
      <c r="L46" s="656"/>
      <c r="M46" s="656"/>
      <c r="N46" s="656"/>
      <c r="O46" s="656"/>
      <c r="P46" s="656"/>
      <c r="Q46" s="656"/>
      <c r="R46" s="656"/>
      <c r="S46" s="656"/>
      <c r="T46" s="656"/>
      <c r="U46" s="656"/>
      <c r="V46" s="656"/>
      <c r="W46" s="645"/>
      <c r="X46" s="656"/>
      <c r="Y46" s="656"/>
      <c r="Z46" s="656"/>
      <c r="AA46" s="656"/>
      <c r="AB46" s="656"/>
      <c r="AC46" s="656"/>
      <c r="AD46" s="656"/>
      <c r="AE46" s="656"/>
      <c r="AF46" s="656"/>
      <c r="AG46" s="656"/>
      <c r="AH46" s="656"/>
      <c r="AI46" s="656"/>
      <c r="AJ46" s="656"/>
      <c r="AK46" s="656"/>
      <c r="AL46" s="656"/>
      <c r="AM46" s="656"/>
      <c r="AN46" s="639">
        <f t="shared" si="1"/>
        <v>0</v>
      </c>
      <c r="AO46" s="724">
        <v>0</v>
      </c>
    </row>
    <row r="47" spans="1:41">
      <c r="A47" s="661" t="s">
        <v>293</v>
      </c>
      <c r="B47" s="661"/>
      <c r="C47" s="656">
        <v>18389934</v>
      </c>
      <c r="D47" s="656">
        <v>18330211</v>
      </c>
      <c r="E47" s="656">
        <v>7264587</v>
      </c>
      <c r="F47" s="656">
        <v>5722474</v>
      </c>
      <c r="G47" s="656">
        <v>3152315</v>
      </c>
      <c r="H47" s="656">
        <v>6324020.5</v>
      </c>
      <c r="I47" s="656">
        <v>1837963</v>
      </c>
      <c r="J47" s="656">
        <v>1401501</v>
      </c>
      <c r="K47" s="656">
        <v>138771</v>
      </c>
      <c r="L47" s="656">
        <v>2858446</v>
      </c>
      <c r="M47" s="656">
        <v>54505</v>
      </c>
      <c r="N47" s="656">
        <v>286439</v>
      </c>
      <c r="O47" s="656">
        <v>44991</v>
      </c>
      <c r="P47" s="656">
        <v>778115</v>
      </c>
      <c r="Q47" s="656">
        <v>257853</v>
      </c>
      <c r="R47" s="656">
        <v>344871</v>
      </c>
      <c r="S47" s="656">
        <v>860540</v>
      </c>
      <c r="T47" s="656">
        <v>489600</v>
      </c>
      <c r="U47" s="656">
        <v>1589681</v>
      </c>
      <c r="V47" s="656">
        <v>10670</v>
      </c>
      <c r="W47" s="656">
        <v>15859</v>
      </c>
      <c r="X47" s="656">
        <v>11901</v>
      </c>
      <c r="Y47" s="656">
        <v>210342</v>
      </c>
      <c r="Z47" s="656">
        <v>93669</v>
      </c>
      <c r="AA47" s="656">
        <v>1466</v>
      </c>
      <c r="AB47" s="656">
        <v>9182</v>
      </c>
      <c r="AC47" s="656">
        <v>34975</v>
      </c>
      <c r="AD47" s="656">
        <v>20432</v>
      </c>
      <c r="AE47" s="656">
        <v>6421</v>
      </c>
      <c r="AF47" s="656">
        <v>3413</v>
      </c>
      <c r="AG47" s="656">
        <v>1222</v>
      </c>
      <c r="AH47" s="656">
        <v>6225</v>
      </c>
      <c r="AI47" s="656">
        <v>4858</v>
      </c>
      <c r="AJ47" s="656">
        <v>3155</v>
      </c>
      <c r="AK47" s="656">
        <v>7</v>
      </c>
      <c r="AL47" s="656">
        <v>1049</v>
      </c>
      <c r="AM47" s="656">
        <v>1684</v>
      </c>
      <c r="AN47" s="639">
        <f t="shared" si="1"/>
        <v>70563347.5</v>
      </c>
      <c r="AO47" s="724">
        <v>0</v>
      </c>
    </row>
    <row r="48" spans="1:41">
      <c r="A48" s="662" t="s">
        <v>294</v>
      </c>
      <c r="B48" s="662"/>
      <c r="C48" s="656">
        <v>0</v>
      </c>
      <c r="D48" s="656">
        <v>0</v>
      </c>
      <c r="E48" s="656">
        <v>0</v>
      </c>
      <c r="F48" s="656">
        <v>5665090</v>
      </c>
      <c r="G48" s="656">
        <v>0</v>
      </c>
      <c r="H48" s="656">
        <v>0</v>
      </c>
      <c r="I48" s="656">
        <v>185324</v>
      </c>
      <c r="J48" s="656">
        <v>0</v>
      </c>
      <c r="K48" s="656">
        <v>0</v>
      </c>
      <c r="L48" s="656">
        <v>0</v>
      </c>
      <c r="M48" s="656">
        <v>0</v>
      </c>
      <c r="N48" s="656">
        <v>0</v>
      </c>
      <c r="O48" s="656">
        <v>0</v>
      </c>
      <c r="P48" s="656">
        <v>0</v>
      </c>
      <c r="Q48" s="656">
        <v>0</v>
      </c>
      <c r="R48" s="656">
        <v>0</v>
      </c>
      <c r="S48" s="656">
        <v>0</v>
      </c>
      <c r="T48" s="656">
        <v>0</v>
      </c>
      <c r="U48" s="656">
        <v>0</v>
      </c>
      <c r="V48" s="656">
        <v>0</v>
      </c>
      <c r="W48" s="656">
        <v>0</v>
      </c>
      <c r="X48" s="656">
        <v>0</v>
      </c>
      <c r="Y48" s="656">
        <v>0</v>
      </c>
      <c r="Z48" s="656">
        <v>0</v>
      </c>
      <c r="AA48" s="656">
        <v>0</v>
      </c>
      <c r="AB48" s="656">
        <v>0</v>
      </c>
      <c r="AC48" s="656">
        <v>0</v>
      </c>
      <c r="AD48" s="656">
        <v>0</v>
      </c>
      <c r="AE48" s="656">
        <v>0</v>
      </c>
      <c r="AF48" s="656">
        <v>0</v>
      </c>
      <c r="AG48" s="656">
        <v>0</v>
      </c>
      <c r="AH48" s="656">
        <v>0</v>
      </c>
      <c r="AI48" s="656">
        <v>0</v>
      </c>
      <c r="AJ48" s="656">
        <v>0</v>
      </c>
      <c r="AK48" s="656">
        <v>0</v>
      </c>
      <c r="AL48" s="656">
        <v>0</v>
      </c>
      <c r="AM48" s="656">
        <v>0</v>
      </c>
      <c r="AN48" s="639">
        <f t="shared" si="1"/>
        <v>5850414</v>
      </c>
      <c r="AO48" s="724">
        <v>0</v>
      </c>
    </row>
    <row r="49" spans="1:41">
      <c r="A49" s="662" t="s">
        <v>295</v>
      </c>
      <c r="B49" s="662"/>
      <c r="C49" s="656">
        <v>17715744</v>
      </c>
      <c r="D49" s="656">
        <v>17881366</v>
      </c>
      <c r="E49" s="656">
        <v>7113040</v>
      </c>
      <c r="F49" s="656">
        <v>0</v>
      </c>
      <c r="G49" s="656">
        <v>0</v>
      </c>
      <c r="H49" s="656">
        <v>0</v>
      </c>
      <c r="I49" s="656">
        <v>0</v>
      </c>
      <c r="J49" s="656">
        <v>905312</v>
      </c>
      <c r="K49" s="656">
        <v>115823</v>
      </c>
      <c r="L49" s="656">
        <v>0</v>
      </c>
      <c r="M49" s="656">
        <v>0</v>
      </c>
      <c r="N49" s="656">
        <v>0</v>
      </c>
      <c r="O49" s="656">
        <v>0</v>
      </c>
      <c r="P49" s="656">
        <v>762356</v>
      </c>
      <c r="Q49" s="656">
        <v>0</v>
      </c>
      <c r="R49" s="656">
        <v>0</v>
      </c>
      <c r="S49" s="656">
        <v>827412</v>
      </c>
      <c r="T49" s="656">
        <v>0</v>
      </c>
      <c r="U49" s="656">
        <v>1538820</v>
      </c>
      <c r="V49" s="656">
        <v>0</v>
      </c>
      <c r="W49" s="656">
        <v>0</v>
      </c>
      <c r="X49" s="656">
        <v>0</v>
      </c>
      <c r="Y49" s="656">
        <v>201006</v>
      </c>
      <c r="Z49" s="656">
        <v>91496</v>
      </c>
      <c r="AA49" s="656">
        <v>0</v>
      </c>
      <c r="AB49" s="656">
        <v>0</v>
      </c>
      <c r="AC49" s="656">
        <v>0</v>
      </c>
      <c r="AD49" s="656">
        <v>0</v>
      </c>
      <c r="AE49" s="656">
        <v>0</v>
      </c>
      <c r="AF49" s="656">
        <v>0</v>
      </c>
      <c r="AG49" s="656">
        <v>0</v>
      </c>
      <c r="AH49" s="656">
        <v>0</v>
      </c>
      <c r="AI49" s="656">
        <v>0</v>
      </c>
      <c r="AJ49" s="656">
        <v>0</v>
      </c>
      <c r="AK49" s="656">
        <v>0</v>
      </c>
      <c r="AL49" s="656">
        <v>0</v>
      </c>
      <c r="AM49" s="656">
        <v>0</v>
      </c>
      <c r="AN49" s="639">
        <f t="shared" si="1"/>
        <v>47152375</v>
      </c>
      <c r="AO49" s="724">
        <v>0</v>
      </c>
    </row>
    <row r="50" spans="1:41">
      <c r="A50" s="663" t="s">
        <v>296</v>
      </c>
      <c r="B50" s="663"/>
      <c r="C50" s="639">
        <v>0</v>
      </c>
      <c r="D50" s="639">
        <v>0</v>
      </c>
      <c r="E50" s="639">
        <v>0</v>
      </c>
      <c r="F50" s="639">
        <v>0</v>
      </c>
      <c r="G50" s="639">
        <v>0</v>
      </c>
      <c r="H50" s="639">
        <v>0</v>
      </c>
      <c r="I50" s="639">
        <v>0</v>
      </c>
      <c r="J50" s="639">
        <v>0</v>
      </c>
      <c r="K50" s="639">
        <v>0</v>
      </c>
      <c r="L50" s="639">
        <v>0</v>
      </c>
      <c r="M50" s="639">
        <v>0</v>
      </c>
      <c r="N50" s="639">
        <v>0</v>
      </c>
      <c r="O50" s="639">
        <v>0</v>
      </c>
      <c r="P50" s="639">
        <v>0</v>
      </c>
      <c r="Q50" s="639">
        <v>0</v>
      </c>
      <c r="R50" s="639">
        <v>0</v>
      </c>
      <c r="S50" s="639">
        <v>0</v>
      </c>
      <c r="T50" s="639">
        <v>0</v>
      </c>
      <c r="U50" s="639">
        <v>0</v>
      </c>
      <c r="V50" s="639">
        <v>0</v>
      </c>
      <c r="W50" s="639">
        <v>0</v>
      </c>
      <c r="X50" s="639">
        <v>0</v>
      </c>
      <c r="Y50" s="639">
        <v>0</v>
      </c>
      <c r="Z50" s="639">
        <v>0</v>
      </c>
      <c r="AA50" s="639">
        <v>0</v>
      </c>
      <c r="AB50" s="639">
        <v>0</v>
      </c>
      <c r="AC50" s="639">
        <v>0</v>
      </c>
      <c r="AD50" s="639">
        <v>0</v>
      </c>
      <c r="AE50" s="639">
        <v>0</v>
      </c>
      <c r="AF50" s="639">
        <v>0</v>
      </c>
      <c r="AG50" s="639">
        <v>0</v>
      </c>
      <c r="AH50" s="639">
        <v>0</v>
      </c>
      <c r="AI50" s="639">
        <v>0</v>
      </c>
      <c r="AJ50" s="639">
        <v>0</v>
      </c>
      <c r="AK50" s="639">
        <v>0</v>
      </c>
      <c r="AL50" s="639">
        <v>0</v>
      </c>
      <c r="AM50" s="639">
        <v>0</v>
      </c>
      <c r="AN50" s="639">
        <f t="shared" si="1"/>
        <v>0</v>
      </c>
      <c r="AO50" s="724">
        <v>0</v>
      </c>
    </row>
    <row r="51" spans="1:41">
      <c r="A51" s="662" t="s">
        <v>297</v>
      </c>
      <c r="B51" s="662"/>
      <c r="C51" s="656">
        <v>674190</v>
      </c>
      <c r="D51" s="656">
        <v>448845</v>
      </c>
      <c r="E51" s="656">
        <v>151547</v>
      </c>
      <c r="F51" s="656">
        <v>57384</v>
      </c>
      <c r="G51" s="656">
        <v>3152315</v>
      </c>
      <c r="H51" s="656">
        <v>6324020.5</v>
      </c>
      <c r="I51" s="656">
        <v>1652639</v>
      </c>
      <c r="J51" s="656">
        <v>496189</v>
      </c>
      <c r="K51" s="656">
        <v>22948</v>
      </c>
      <c r="L51" s="656">
        <v>2858446</v>
      </c>
      <c r="M51" s="656">
        <v>54505</v>
      </c>
      <c r="N51" s="656">
        <v>286439</v>
      </c>
      <c r="O51" s="656">
        <v>44991</v>
      </c>
      <c r="P51" s="656">
        <v>15759</v>
      </c>
      <c r="Q51" s="656">
        <v>257853</v>
      </c>
      <c r="R51" s="656">
        <v>344871</v>
      </c>
      <c r="S51" s="656">
        <v>33128</v>
      </c>
      <c r="T51" s="656">
        <v>489600</v>
      </c>
      <c r="U51" s="656">
        <v>50861</v>
      </c>
      <c r="V51" s="656">
        <v>10670</v>
      </c>
      <c r="W51" s="639">
        <v>15859</v>
      </c>
      <c r="X51" s="656">
        <v>11901</v>
      </c>
      <c r="Y51" s="656">
        <v>9336</v>
      </c>
      <c r="Z51" s="656">
        <v>2173</v>
      </c>
      <c r="AA51" s="656">
        <v>1466</v>
      </c>
      <c r="AB51" s="656">
        <v>9182</v>
      </c>
      <c r="AC51" s="656">
        <v>34975</v>
      </c>
      <c r="AD51" s="656">
        <v>20432</v>
      </c>
      <c r="AE51" s="656">
        <v>6421</v>
      </c>
      <c r="AF51" s="656">
        <v>3413</v>
      </c>
      <c r="AG51" s="656">
        <v>1222</v>
      </c>
      <c r="AH51" s="656">
        <v>6225</v>
      </c>
      <c r="AI51" s="656">
        <v>4858</v>
      </c>
      <c r="AJ51" s="656">
        <v>3155</v>
      </c>
      <c r="AK51" s="656">
        <v>7</v>
      </c>
      <c r="AL51" s="656">
        <v>1049</v>
      </c>
      <c r="AM51" s="656">
        <v>1684</v>
      </c>
      <c r="AN51" s="639">
        <f t="shared" si="1"/>
        <v>17560558.5</v>
      </c>
      <c r="AO51" s="724">
        <v>0</v>
      </c>
    </row>
    <row r="52" spans="1:41">
      <c r="A52" s="664" t="s">
        <v>298</v>
      </c>
      <c r="B52" s="664"/>
      <c r="C52" s="645">
        <v>18389934</v>
      </c>
      <c r="D52" s="645">
        <v>18330211</v>
      </c>
      <c r="E52" s="645">
        <v>7264587</v>
      </c>
      <c r="F52" s="645">
        <v>5722474</v>
      </c>
      <c r="G52" s="645">
        <v>3152315</v>
      </c>
      <c r="H52" s="639">
        <v>6324020.5</v>
      </c>
      <c r="I52" s="645">
        <v>1837963</v>
      </c>
      <c r="J52" s="639">
        <v>1401501</v>
      </c>
      <c r="K52" s="645">
        <v>138771</v>
      </c>
      <c r="L52" s="645">
        <v>2858446</v>
      </c>
      <c r="M52" s="645">
        <v>54505</v>
      </c>
      <c r="N52" s="645">
        <v>286439</v>
      </c>
      <c r="O52" s="645">
        <v>44991</v>
      </c>
      <c r="P52" s="645">
        <v>778115</v>
      </c>
      <c r="Q52" s="645">
        <v>257853</v>
      </c>
      <c r="R52" s="645">
        <v>344871</v>
      </c>
      <c r="S52" s="645">
        <v>860540</v>
      </c>
      <c r="T52" s="645">
        <v>489600</v>
      </c>
      <c r="U52" s="645">
        <v>1589681</v>
      </c>
      <c r="V52" s="639">
        <v>10670</v>
      </c>
      <c r="W52" s="639">
        <v>15859</v>
      </c>
      <c r="X52" s="645">
        <v>11901</v>
      </c>
      <c r="Y52" s="645">
        <v>210342</v>
      </c>
      <c r="Z52" s="645">
        <v>93669</v>
      </c>
      <c r="AA52" s="645">
        <v>1466</v>
      </c>
      <c r="AB52" s="645">
        <v>9182</v>
      </c>
      <c r="AC52" s="645">
        <v>34975</v>
      </c>
      <c r="AD52" s="645">
        <v>20432</v>
      </c>
      <c r="AE52" s="645">
        <v>6421</v>
      </c>
      <c r="AF52" s="645">
        <v>3413</v>
      </c>
      <c r="AG52" s="645">
        <v>1222</v>
      </c>
      <c r="AH52" s="645">
        <v>6225</v>
      </c>
      <c r="AI52" s="645">
        <v>4858</v>
      </c>
      <c r="AJ52" s="645">
        <v>3155</v>
      </c>
      <c r="AK52" s="645">
        <v>7</v>
      </c>
      <c r="AL52" s="645">
        <v>1049</v>
      </c>
      <c r="AM52" s="645">
        <v>1684</v>
      </c>
      <c r="AN52" s="639">
        <f t="shared" si="1"/>
        <v>70563347.5</v>
      </c>
      <c r="AO52" s="724">
        <v>0</v>
      </c>
    </row>
    <row r="53" spans="1:41">
      <c r="A53" s="664"/>
      <c r="B53" s="664"/>
      <c r="C53" s="645"/>
      <c r="D53" s="645"/>
      <c r="E53" s="645"/>
      <c r="F53" s="645"/>
      <c r="G53" s="645"/>
      <c r="H53" s="639"/>
      <c r="I53" s="645"/>
      <c r="J53" s="639"/>
      <c r="K53" s="645"/>
      <c r="L53" s="645"/>
      <c r="M53" s="645"/>
      <c r="N53" s="645"/>
      <c r="O53" s="645"/>
      <c r="P53" s="645"/>
      <c r="Q53" s="645"/>
      <c r="R53" s="645"/>
      <c r="S53" s="645"/>
      <c r="T53" s="645"/>
      <c r="U53" s="645"/>
      <c r="V53" s="639"/>
      <c r="W53" s="639"/>
      <c r="X53" s="645"/>
      <c r="Y53" s="645"/>
      <c r="Z53" s="645"/>
      <c r="AA53" s="645"/>
      <c r="AB53" s="645"/>
      <c r="AC53" s="645"/>
      <c r="AD53" s="645"/>
      <c r="AE53" s="645"/>
      <c r="AF53" s="645"/>
      <c r="AG53" s="645"/>
      <c r="AH53" s="645"/>
      <c r="AI53" s="645"/>
      <c r="AJ53" s="645"/>
      <c r="AK53" s="645"/>
      <c r="AL53" s="645"/>
      <c r="AM53" s="645"/>
      <c r="AN53" s="639"/>
      <c r="AO53" s="724">
        <v>0</v>
      </c>
    </row>
    <row r="54" spans="1:41">
      <c r="A54" s="665" t="s">
        <v>299</v>
      </c>
      <c r="B54" s="665"/>
      <c r="C54" s="656">
        <v>0</v>
      </c>
      <c r="D54" s="656">
        <v>0</v>
      </c>
      <c r="E54" s="656">
        <v>0</v>
      </c>
      <c r="F54" s="656">
        <v>0</v>
      </c>
      <c r="G54" s="656">
        <v>21070</v>
      </c>
      <c r="H54" s="656">
        <v>0</v>
      </c>
      <c r="I54" s="656">
        <v>0</v>
      </c>
      <c r="J54" s="656">
        <v>0</v>
      </c>
      <c r="K54" s="656">
        <v>0</v>
      </c>
      <c r="L54" s="656">
        <v>0</v>
      </c>
      <c r="M54" s="656">
        <v>0</v>
      </c>
      <c r="N54" s="656">
        <v>0</v>
      </c>
      <c r="O54" s="656">
        <v>0</v>
      </c>
      <c r="P54" s="656">
        <v>0</v>
      </c>
      <c r="Q54" s="656">
        <v>0</v>
      </c>
      <c r="R54" s="656">
        <v>55544</v>
      </c>
      <c r="S54" s="656">
        <v>0</v>
      </c>
      <c r="T54" s="656">
        <v>0</v>
      </c>
      <c r="U54" s="656">
        <v>0</v>
      </c>
      <c r="V54" s="656">
        <v>0</v>
      </c>
      <c r="W54" s="656">
        <v>986</v>
      </c>
      <c r="X54" s="656">
        <v>5250</v>
      </c>
      <c r="Y54" s="656">
        <v>0</v>
      </c>
      <c r="Z54" s="656">
        <v>0</v>
      </c>
      <c r="AA54" s="656">
        <v>0</v>
      </c>
      <c r="AB54" s="656">
        <v>0</v>
      </c>
      <c r="AC54" s="656">
        <v>0</v>
      </c>
      <c r="AD54" s="656">
        <v>0</v>
      </c>
      <c r="AE54" s="656">
        <v>0</v>
      </c>
      <c r="AF54" s="656">
        <v>0</v>
      </c>
      <c r="AG54" s="656">
        <v>0</v>
      </c>
      <c r="AH54" s="656">
        <v>0</v>
      </c>
      <c r="AI54" s="656">
        <v>0</v>
      </c>
      <c r="AJ54" s="656">
        <v>0</v>
      </c>
      <c r="AK54" s="656">
        <v>0</v>
      </c>
      <c r="AL54" s="656">
        <v>0</v>
      </c>
      <c r="AM54" s="656">
        <v>0</v>
      </c>
      <c r="AN54" s="639">
        <f>SUM(C54:AM54)</f>
        <v>82850</v>
      </c>
      <c r="AO54" s="724">
        <v>0</v>
      </c>
    </row>
    <row r="55" spans="1:41">
      <c r="A55" s="666"/>
      <c r="B55" s="666"/>
      <c r="C55" s="656"/>
      <c r="D55" s="656"/>
      <c r="E55" s="656"/>
      <c r="F55" s="656"/>
      <c r="G55" s="656"/>
      <c r="H55" s="656"/>
      <c r="I55" s="656"/>
      <c r="J55" s="656"/>
      <c r="K55" s="656"/>
      <c r="L55" s="656"/>
      <c r="M55" s="656"/>
      <c r="N55" s="656"/>
      <c r="O55" s="656"/>
      <c r="P55" s="656"/>
      <c r="Q55" s="656"/>
      <c r="R55" s="656"/>
      <c r="S55" s="656"/>
      <c r="T55" s="656"/>
      <c r="U55" s="656"/>
      <c r="V55" s="656"/>
      <c r="W55" s="656"/>
      <c r="X55" s="656"/>
      <c r="Y55" s="656"/>
      <c r="Z55" s="656"/>
      <c r="AA55" s="656"/>
      <c r="AB55" s="656"/>
      <c r="AC55" s="656"/>
      <c r="AD55" s="656"/>
      <c r="AE55" s="656"/>
      <c r="AF55" s="656"/>
      <c r="AG55" s="656"/>
      <c r="AH55" s="656"/>
      <c r="AI55" s="656"/>
      <c r="AJ55" s="656"/>
      <c r="AK55" s="656"/>
      <c r="AL55" s="656"/>
      <c r="AM55" s="656"/>
      <c r="AN55" s="639"/>
      <c r="AO55" s="724">
        <v>0</v>
      </c>
    </row>
    <row r="56" spans="1:41">
      <c r="A56" s="667" t="s">
        <v>775</v>
      </c>
      <c r="B56" s="667"/>
      <c r="C56" s="656">
        <v>18478191</v>
      </c>
      <c r="D56" s="656">
        <v>18330211</v>
      </c>
      <c r="E56" s="656">
        <v>7264587</v>
      </c>
      <c r="F56" s="656">
        <v>5722474</v>
      </c>
      <c r="G56" s="656">
        <v>3173385</v>
      </c>
      <c r="H56" s="656">
        <v>6324020.5</v>
      </c>
      <c r="I56" s="656">
        <v>1837963</v>
      </c>
      <c r="J56" s="656">
        <v>1401501</v>
      </c>
      <c r="K56" s="656">
        <v>138771</v>
      </c>
      <c r="L56" s="656">
        <v>2858446</v>
      </c>
      <c r="M56" s="656">
        <v>54505</v>
      </c>
      <c r="N56" s="656">
        <v>286439</v>
      </c>
      <c r="O56" s="656">
        <v>44991</v>
      </c>
      <c r="P56" s="656">
        <v>778115</v>
      </c>
      <c r="Q56" s="656">
        <v>257853</v>
      </c>
      <c r="R56" s="656">
        <v>400415</v>
      </c>
      <c r="S56" s="656">
        <v>860540</v>
      </c>
      <c r="T56" s="656">
        <v>489600</v>
      </c>
      <c r="U56" s="656">
        <v>1597567</v>
      </c>
      <c r="V56" s="656">
        <v>10670</v>
      </c>
      <c r="W56" s="656">
        <v>16845</v>
      </c>
      <c r="X56" s="656">
        <v>17151</v>
      </c>
      <c r="Y56" s="656">
        <v>210342</v>
      </c>
      <c r="Z56" s="656">
        <v>93669</v>
      </c>
      <c r="AA56" s="656">
        <v>1466</v>
      </c>
      <c r="AB56" s="656">
        <v>9182</v>
      </c>
      <c r="AC56" s="656">
        <v>34975</v>
      </c>
      <c r="AD56" s="656">
        <v>20432</v>
      </c>
      <c r="AE56" s="656">
        <v>6421</v>
      </c>
      <c r="AF56" s="656">
        <v>3413</v>
      </c>
      <c r="AG56" s="656">
        <v>1222</v>
      </c>
      <c r="AH56" s="656">
        <v>6225</v>
      </c>
      <c r="AI56" s="656">
        <v>4858</v>
      </c>
      <c r="AJ56" s="656">
        <v>3155</v>
      </c>
      <c r="AK56" s="656">
        <v>7</v>
      </c>
      <c r="AL56" s="656">
        <v>1049</v>
      </c>
      <c r="AM56" s="656">
        <v>1684</v>
      </c>
      <c r="AN56" s="639">
        <f>SUM(C56:AM56)</f>
        <v>70742340.5</v>
      </c>
      <c r="AO56" s="724">
        <v>0</v>
      </c>
    </row>
    <row r="57" spans="1:41">
      <c r="A57" s="668" t="s">
        <v>300</v>
      </c>
      <c r="B57" s="668"/>
      <c r="C57" s="656"/>
      <c r="D57" s="656"/>
      <c r="E57" s="656"/>
      <c r="F57" s="656"/>
      <c r="G57" s="656"/>
      <c r="H57" s="656"/>
      <c r="I57" s="656"/>
      <c r="J57" s="656"/>
      <c r="K57" s="656"/>
      <c r="L57" s="656"/>
      <c r="M57" s="656"/>
      <c r="N57" s="656"/>
      <c r="O57" s="656"/>
      <c r="P57" s="656"/>
      <c r="Q57" s="656"/>
      <c r="R57" s="656"/>
      <c r="S57" s="656"/>
      <c r="T57" s="656"/>
      <c r="U57" s="656"/>
      <c r="V57" s="656"/>
      <c r="W57" s="656"/>
      <c r="X57" s="656"/>
      <c r="Y57" s="656"/>
      <c r="Z57" s="656"/>
      <c r="AA57" s="656"/>
      <c r="AB57" s="656"/>
      <c r="AC57" s="656"/>
      <c r="AD57" s="656"/>
      <c r="AE57" s="656"/>
      <c r="AF57" s="656"/>
      <c r="AG57" s="656"/>
      <c r="AH57" s="656"/>
      <c r="AI57" s="656"/>
      <c r="AJ57" s="656"/>
      <c r="AK57" s="656"/>
      <c r="AL57" s="656"/>
      <c r="AM57" s="656"/>
      <c r="AN57" s="639"/>
      <c r="AO57" s="724">
        <v>0</v>
      </c>
    </row>
    <row r="58" spans="1:41">
      <c r="A58" s="668" t="s">
        <v>301</v>
      </c>
      <c r="B58" s="668"/>
      <c r="C58" s="639">
        <v>328470579.59999996</v>
      </c>
      <c r="D58" s="639">
        <v>283167253</v>
      </c>
      <c r="E58" s="639">
        <v>227306406</v>
      </c>
      <c r="F58" s="639">
        <v>100303113.8</v>
      </c>
      <c r="G58" s="639">
        <v>99207859</v>
      </c>
      <c r="H58" s="639">
        <v>91419876.700000003</v>
      </c>
      <c r="I58" s="639">
        <v>79968165</v>
      </c>
      <c r="J58" s="639">
        <v>76866750</v>
      </c>
      <c r="K58" s="639">
        <v>67720289</v>
      </c>
      <c r="L58" s="639">
        <v>58393564.699999996</v>
      </c>
      <c r="M58" s="639">
        <v>52493758</v>
      </c>
      <c r="N58" s="639">
        <v>43750271</v>
      </c>
      <c r="O58" s="639">
        <v>41969670</v>
      </c>
      <c r="P58" s="639">
        <v>31395685</v>
      </c>
      <c r="Q58" s="639">
        <v>27461383</v>
      </c>
      <c r="R58" s="639">
        <v>26164962</v>
      </c>
      <c r="S58" s="639">
        <v>25144296</v>
      </c>
      <c r="T58" s="639">
        <v>21691472</v>
      </c>
      <c r="U58" s="639">
        <v>21368278</v>
      </c>
      <c r="V58" s="639">
        <v>15418292</v>
      </c>
      <c r="W58" s="639">
        <v>15266670</v>
      </c>
      <c r="X58" s="639">
        <v>8036097</v>
      </c>
      <c r="Y58" s="639">
        <v>7377907</v>
      </c>
      <c r="Z58" s="639">
        <v>6190282</v>
      </c>
      <c r="AA58" s="639">
        <v>4890971</v>
      </c>
      <c r="AB58" s="639">
        <v>2811094</v>
      </c>
      <c r="AC58" s="639">
        <v>2801216</v>
      </c>
      <c r="AD58" s="639">
        <v>2467036</v>
      </c>
      <c r="AE58" s="639">
        <v>1868982</v>
      </c>
      <c r="AF58" s="639">
        <v>922918</v>
      </c>
      <c r="AG58" s="639">
        <v>807003</v>
      </c>
      <c r="AH58" s="639">
        <v>565143</v>
      </c>
      <c r="AI58" s="639">
        <v>509250</v>
      </c>
      <c r="AJ58" s="639">
        <v>323987</v>
      </c>
      <c r="AK58" s="639">
        <v>92750</v>
      </c>
      <c r="AL58" s="639">
        <v>87303</v>
      </c>
      <c r="AM58" s="639">
        <v>19262</v>
      </c>
      <c r="AN58" s="639">
        <f>SUM(C58:AM58)</f>
        <v>1774719794.8</v>
      </c>
      <c r="AO58" s="724">
        <v>0</v>
      </c>
    </row>
    <row r="59" spans="1:41">
      <c r="AO59" s="724">
        <v>0</v>
      </c>
    </row>
    <row r="60" spans="1:41" s="734" customFormat="1">
      <c r="A60" s="669" t="s">
        <v>302</v>
      </c>
      <c r="C60" s="735">
        <v>328470579</v>
      </c>
      <c r="D60" s="735">
        <v>283167253</v>
      </c>
      <c r="E60" s="735">
        <v>227306406</v>
      </c>
      <c r="F60" s="735">
        <v>100303114</v>
      </c>
      <c r="G60" s="735">
        <v>99207859</v>
      </c>
      <c r="H60" s="573">
        <v>91419877</v>
      </c>
      <c r="I60" s="735">
        <v>79968165</v>
      </c>
      <c r="J60" s="735">
        <v>76866750</v>
      </c>
      <c r="K60" s="735">
        <v>67720289</v>
      </c>
      <c r="L60" s="735">
        <v>58393564.5</v>
      </c>
      <c r="M60" s="735">
        <v>52493758</v>
      </c>
      <c r="N60" s="735">
        <v>43750270</v>
      </c>
      <c r="O60" s="735">
        <v>41969670</v>
      </c>
      <c r="P60" s="735">
        <v>31395685</v>
      </c>
      <c r="Q60" s="735">
        <v>27461383</v>
      </c>
      <c r="R60" s="735">
        <v>26164962</v>
      </c>
      <c r="S60" s="735">
        <v>25144296</v>
      </c>
      <c r="T60" s="735">
        <v>21691472</v>
      </c>
      <c r="U60" s="735">
        <v>21368278</v>
      </c>
      <c r="V60" s="735">
        <v>15418292</v>
      </c>
      <c r="W60" s="735">
        <v>15266670</v>
      </c>
      <c r="X60" s="735">
        <v>8036097</v>
      </c>
      <c r="Y60" s="735">
        <v>7377907</v>
      </c>
      <c r="Z60" s="735">
        <v>6190282</v>
      </c>
      <c r="AA60" s="735">
        <v>4890971</v>
      </c>
      <c r="AB60" s="735">
        <v>2811094</v>
      </c>
      <c r="AC60" s="735">
        <v>2801216</v>
      </c>
      <c r="AD60" s="735">
        <v>2467036</v>
      </c>
      <c r="AE60" s="735">
        <v>1868982</v>
      </c>
      <c r="AF60" s="735">
        <v>922918</v>
      </c>
      <c r="AG60" s="735">
        <v>807003</v>
      </c>
      <c r="AH60" s="735">
        <v>565143</v>
      </c>
      <c r="AI60" s="735">
        <v>509250</v>
      </c>
      <c r="AJ60" s="735">
        <v>323987</v>
      </c>
      <c r="AK60" s="735">
        <v>92750</v>
      </c>
      <c r="AL60" s="735">
        <v>87303</v>
      </c>
      <c r="AM60" s="735">
        <v>19262</v>
      </c>
      <c r="AN60" s="735">
        <f>SUM(C60:AM60)</f>
        <v>1774719793.5</v>
      </c>
      <c r="AO60" s="735">
        <v>1774719796</v>
      </c>
    </row>
    <row r="61" spans="1:41">
      <c r="C61" s="724">
        <f>C58-C60</f>
        <v>0.59999996423721313</v>
      </c>
      <c r="D61" s="724">
        <f t="shared" ref="D61:F61" si="2">D58-D60</f>
        <v>0</v>
      </c>
      <c r="E61" s="724">
        <f t="shared" si="2"/>
        <v>0</v>
      </c>
      <c r="F61" s="724">
        <f t="shared" si="2"/>
        <v>-0.20000000298023224</v>
      </c>
      <c r="G61" s="724">
        <f t="shared" ref="G61" si="3">G58-G60</f>
        <v>0</v>
      </c>
      <c r="H61" s="724">
        <f t="shared" ref="H61" si="4">H58-H60</f>
        <v>-0.29999999701976776</v>
      </c>
      <c r="I61" s="724">
        <f t="shared" ref="I61" si="5">I58-I60</f>
        <v>0</v>
      </c>
      <c r="J61" s="724">
        <f t="shared" ref="J61" si="6">J58-J60</f>
        <v>0</v>
      </c>
      <c r="K61" s="724">
        <f t="shared" ref="K61" si="7">K58-K60</f>
        <v>0</v>
      </c>
      <c r="L61" s="724">
        <f t="shared" ref="L61" si="8">L58-L60</f>
        <v>0.19999999552965164</v>
      </c>
      <c r="M61" s="724">
        <f t="shared" ref="M61" si="9">M58-M60</f>
        <v>0</v>
      </c>
      <c r="N61" s="724">
        <f t="shared" ref="N61" si="10">N58-N60</f>
        <v>1</v>
      </c>
      <c r="O61" s="724">
        <f t="shared" ref="O61" si="11">O58-O60</f>
        <v>0</v>
      </c>
      <c r="P61" s="724">
        <f t="shared" ref="P61" si="12">P58-P60</f>
        <v>0</v>
      </c>
      <c r="Q61" s="724">
        <f t="shared" ref="Q61" si="13">Q58-Q60</f>
        <v>0</v>
      </c>
      <c r="R61" s="724">
        <f t="shared" ref="R61" si="14">R58-R60</f>
        <v>0</v>
      </c>
      <c r="S61" s="724">
        <f t="shared" ref="S61" si="15">S58-S60</f>
        <v>0</v>
      </c>
      <c r="T61" s="724">
        <f t="shared" ref="T61" si="16">T58-T60</f>
        <v>0</v>
      </c>
      <c r="U61" s="724">
        <f t="shared" ref="U61" si="17">U58-U60</f>
        <v>0</v>
      </c>
      <c r="V61" s="724">
        <f t="shared" ref="V61" si="18">V58-V60</f>
        <v>0</v>
      </c>
      <c r="W61" s="724">
        <f t="shared" ref="W61" si="19">W58-W60</f>
        <v>0</v>
      </c>
      <c r="X61" s="724">
        <f t="shared" ref="X61" si="20">X58-X60</f>
        <v>0</v>
      </c>
      <c r="Y61" s="724">
        <f t="shared" ref="Y61" si="21">Y58-Y60</f>
        <v>0</v>
      </c>
      <c r="Z61" s="724">
        <f t="shared" ref="Z61" si="22">Z58-Z60</f>
        <v>0</v>
      </c>
      <c r="AA61" s="724">
        <f t="shared" ref="AA61" si="23">AA58-AA60</f>
        <v>0</v>
      </c>
      <c r="AB61" s="724">
        <f t="shared" ref="AB61" si="24">AB58-AB60</f>
        <v>0</v>
      </c>
      <c r="AC61" s="724">
        <f t="shared" ref="AC61" si="25">AC58-AC60</f>
        <v>0</v>
      </c>
      <c r="AD61" s="724">
        <f t="shared" ref="AD61" si="26">AD58-AD60</f>
        <v>0</v>
      </c>
      <c r="AE61" s="724">
        <f t="shared" ref="AE61" si="27">AE58-AE60</f>
        <v>0</v>
      </c>
      <c r="AF61" s="724">
        <f t="shared" ref="AF61" si="28">AF58-AF60</f>
        <v>0</v>
      </c>
      <c r="AG61" s="724">
        <f t="shared" ref="AG61" si="29">AG58-AG60</f>
        <v>0</v>
      </c>
      <c r="AH61" s="724">
        <f t="shared" ref="AH61" si="30">AH58-AH60</f>
        <v>0</v>
      </c>
      <c r="AI61" s="724">
        <f t="shared" ref="AI61" si="31">AI58-AI60</f>
        <v>0</v>
      </c>
      <c r="AJ61" s="724">
        <f t="shared" ref="AJ61" si="32">AJ58-AJ60</f>
        <v>0</v>
      </c>
      <c r="AK61" s="724">
        <f t="shared" ref="AK61" si="33">AK58-AK60</f>
        <v>0</v>
      </c>
      <c r="AL61" s="724">
        <f t="shared" ref="AL61" si="34">AL58-AL60</f>
        <v>0</v>
      </c>
      <c r="AM61" s="724">
        <f t="shared" ref="AM61" si="35">AM58-AM60</f>
        <v>0</v>
      </c>
    </row>
    <row r="62" spans="1:41">
      <c r="H62" s="639"/>
      <c r="L62" s="724"/>
      <c r="P62" s="724"/>
      <c r="Q62" s="724"/>
    </row>
    <row r="63" spans="1:41">
      <c r="H63" s="684"/>
      <c r="L63" s="724"/>
      <c r="P63" s="724"/>
      <c r="Q63" s="724"/>
    </row>
    <row r="64" spans="1:41">
      <c r="C64" s="724"/>
    </row>
    <row r="65" spans="8:8">
      <c r="H65" s="724"/>
    </row>
    <row r="68" spans="8:8">
      <c r="H68" s="742"/>
    </row>
  </sheetData>
  <mergeCells count="37">
    <mergeCell ref="F1:F3"/>
    <mergeCell ref="C1:C3"/>
    <mergeCell ref="D1:D3"/>
    <mergeCell ref="E1:E3"/>
    <mergeCell ref="G1:G3"/>
    <mergeCell ref="H1:H3"/>
    <mergeCell ref="U1:U3"/>
    <mergeCell ref="I1:I3"/>
    <mergeCell ref="J1:J3"/>
    <mergeCell ref="L1:L3"/>
    <mergeCell ref="K1:K3"/>
    <mergeCell ref="M1:M3"/>
    <mergeCell ref="N1:N3"/>
    <mergeCell ref="R1:R3"/>
    <mergeCell ref="P1:P3"/>
    <mergeCell ref="O1:O3"/>
    <mergeCell ref="S1:S3"/>
    <mergeCell ref="Q1:Q3"/>
    <mergeCell ref="AF1:AF3"/>
    <mergeCell ref="T1:T3"/>
    <mergeCell ref="W1:W3"/>
    <mergeCell ref="X1:X3"/>
    <mergeCell ref="Z1:Z3"/>
    <mergeCell ref="V1:V3"/>
    <mergeCell ref="Y1:Y3"/>
    <mergeCell ref="AA1:AA3"/>
    <mergeCell ref="AD1:AD3"/>
    <mergeCell ref="AC1:AC3"/>
    <mergeCell ref="AE1:AE3"/>
    <mergeCell ref="AB1:AB3"/>
    <mergeCell ref="AM1:AM3"/>
    <mergeCell ref="AJ1:AJ3"/>
    <mergeCell ref="AG1:AG3"/>
    <mergeCell ref="AH1:AH3"/>
    <mergeCell ref="AI1:AI3"/>
    <mergeCell ref="AL1:AL3"/>
    <mergeCell ref="AK1:AK3"/>
  </mergeCells>
  <pageMargins left="0.70866141732283472" right="0.70866141732283472" top="0.94488188976377963" bottom="0.74803149606299213" header="0.51181102362204722" footer="0.31496062992125984"/>
  <pageSetup paperSize="9" scale="99" firstPageNumber="18" orientation="portrait" useFirstPageNumber="1" r:id="rId1"/>
  <headerFooter alignWithMargins="0">
    <oddHeader>&amp;C&amp;"Times New Roman,Regular"&amp;12  
&amp;"Times New Roman,Bold"3.2. EFNAHAGSREIKNINGAR 31.12.2009</oddHeader>
    <oddFooter>&amp;R&amp;"Times New Roman,Regular"&amp;10&amp;P</oddFooter>
  </headerFooter>
  <colBreaks count="7" manualBreakCount="7">
    <brk id="6" max="57" man="1"/>
    <brk id="11" max="57" man="1"/>
    <brk id="16" max="57" man="1"/>
    <brk id="21" max="57" man="1"/>
    <brk id="26" max="57" man="1"/>
    <brk id="31" max="57" man="1"/>
    <brk id="36" max="57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O47"/>
  <sheetViews>
    <sheetView view="pageBreakPreview" zoomScaleNormal="100" zoomScaleSheetLayoutView="100" workbookViewId="0">
      <pane xSplit="1" topLeftCell="B1" activePane="topRight" state="frozen"/>
      <selection pane="topRight" activeCell="D14" sqref="D14"/>
    </sheetView>
  </sheetViews>
  <sheetFormatPr defaultRowHeight="11.25"/>
  <cols>
    <col min="1" max="1" width="26" style="742" customWidth="1"/>
    <col min="2" max="2" width="1" style="742" customWidth="1"/>
    <col min="3" max="7" width="9.7109375" style="742" bestFit="1" customWidth="1"/>
    <col min="8" max="8" width="9.28515625" style="742" bestFit="1" customWidth="1"/>
    <col min="9" max="9" width="9.42578125" style="742" bestFit="1" customWidth="1"/>
    <col min="10" max="10" width="9.7109375" style="742" bestFit="1" customWidth="1"/>
    <col min="11" max="11" width="9.7109375" style="742" customWidth="1"/>
    <col min="12" max="12" width="9.7109375" style="742" bestFit="1" customWidth="1"/>
    <col min="13" max="13" width="10.28515625" style="742" customWidth="1"/>
    <col min="14" max="14" width="10.7109375" style="742" customWidth="1"/>
    <col min="15" max="15" width="9.42578125" style="742" bestFit="1" customWidth="1"/>
    <col min="16" max="17" width="9.28515625" style="742" bestFit="1" customWidth="1"/>
    <col min="18" max="18" width="9.42578125" style="742" bestFit="1" customWidth="1"/>
    <col min="19" max="19" width="10" style="742" customWidth="1"/>
    <col min="20" max="24" width="9.140625" style="742"/>
    <col min="25" max="25" width="10.140625" style="742" customWidth="1"/>
    <col min="26" max="26" width="10.7109375" style="742" customWidth="1"/>
    <col min="27" max="27" width="10.28515625" style="742" customWidth="1"/>
    <col min="28" max="28" width="10.140625" style="742" customWidth="1"/>
    <col min="29" max="29" width="9.140625" style="742"/>
    <col min="30" max="30" width="10" style="742" customWidth="1"/>
    <col min="31" max="31" width="10.42578125" style="742" customWidth="1"/>
    <col min="32" max="32" width="9.140625" style="742"/>
    <col min="33" max="33" width="11.42578125" style="742" customWidth="1"/>
    <col min="34" max="36" width="9.140625" style="742"/>
    <col min="37" max="37" width="12.28515625" style="742" customWidth="1"/>
    <col min="38" max="38" width="9.140625" style="742"/>
    <col min="39" max="39" width="10.140625" style="742" customWidth="1"/>
    <col min="40" max="40" width="13.140625" style="742" customWidth="1"/>
    <col min="41" max="41" width="0" style="742" hidden="1" customWidth="1"/>
    <col min="42" max="16384" width="9.140625" style="742"/>
  </cols>
  <sheetData>
    <row r="1" spans="1:41">
      <c r="A1" s="723"/>
      <c r="B1" s="723"/>
      <c r="C1" s="888" t="s">
        <v>98</v>
      </c>
      <c r="D1" s="888" t="s">
        <v>99</v>
      </c>
      <c r="E1" s="888" t="s">
        <v>100</v>
      </c>
      <c r="F1" s="869" t="s">
        <v>101</v>
      </c>
      <c r="G1" s="888" t="s">
        <v>102</v>
      </c>
      <c r="H1" s="887" t="s">
        <v>103</v>
      </c>
      <c r="I1" s="869" t="s">
        <v>104</v>
      </c>
      <c r="J1" s="869" t="s">
        <v>105</v>
      </c>
      <c r="K1" s="880" t="s">
        <v>106</v>
      </c>
      <c r="L1" s="869" t="s">
        <v>107</v>
      </c>
      <c r="M1" s="881" t="s">
        <v>303</v>
      </c>
      <c r="N1" s="882" t="s">
        <v>18</v>
      </c>
      <c r="O1" s="883" t="s">
        <v>109</v>
      </c>
      <c r="P1" s="884" t="s">
        <v>777</v>
      </c>
      <c r="Q1" s="885" t="s">
        <v>111</v>
      </c>
      <c r="R1" s="869" t="s">
        <v>112</v>
      </c>
      <c r="S1" s="886" t="s">
        <v>778</v>
      </c>
      <c r="T1" s="869" t="s">
        <v>114</v>
      </c>
      <c r="U1" s="873" t="s">
        <v>115</v>
      </c>
      <c r="V1" s="874" t="s">
        <v>116</v>
      </c>
      <c r="W1" s="869" t="s">
        <v>117</v>
      </c>
      <c r="X1" s="869" t="s">
        <v>118</v>
      </c>
      <c r="Y1" s="875" t="s">
        <v>119</v>
      </c>
      <c r="Z1" s="869" t="s">
        <v>120</v>
      </c>
      <c r="AA1" s="869" t="s">
        <v>23</v>
      </c>
      <c r="AB1" s="877" t="s">
        <v>122</v>
      </c>
      <c r="AC1" s="876" t="s">
        <v>123</v>
      </c>
      <c r="AD1" s="878" t="s">
        <v>124</v>
      </c>
      <c r="AE1" s="879" t="s">
        <v>125</v>
      </c>
      <c r="AF1" s="872" t="s">
        <v>126</v>
      </c>
      <c r="AG1" s="866" t="s">
        <v>656</v>
      </c>
      <c r="AH1" s="867" t="s">
        <v>128</v>
      </c>
      <c r="AI1" s="868" t="s">
        <v>129</v>
      </c>
      <c r="AJ1" s="869" t="s">
        <v>130</v>
      </c>
      <c r="AK1" s="871" t="s">
        <v>657</v>
      </c>
      <c r="AL1" s="870" t="s">
        <v>132</v>
      </c>
      <c r="AM1" s="865" t="s">
        <v>133</v>
      </c>
      <c r="AN1" s="670" t="s">
        <v>135</v>
      </c>
    </row>
    <row r="2" spans="1:41">
      <c r="A2" s="671" t="s">
        <v>84</v>
      </c>
      <c r="B2" s="671"/>
      <c r="C2" s="888"/>
      <c r="D2" s="888" t="s">
        <v>136</v>
      </c>
      <c r="E2" s="888" t="s">
        <v>137</v>
      </c>
      <c r="F2" s="869"/>
      <c r="G2" s="888" t="s">
        <v>137</v>
      </c>
      <c r="H2" s="887" t="s">
        <v>138</v>
      </c>
      <c r="I2" s="869"/>
      <c r="J2" s="869"/>
      <c r="K2" s="880" t="s">
        <v>138</v>
      </c>
      <c r="L2" s="869"/>
      <c r="M2" s="881" t="s">
        <v>138</v>
      </c>
      <c r="N2" s="882" t="s">
        <v>139</v>
      </c>
      <c r="O2" s="883" t="s">
        <v>140</v>
      </c>
      <c r="P2" s="884" t="s">
        <v>141</v>
      </c>
      <c r="Q2" s="885" t="s">
        <v>142</v>
      </c>
      <c r="R2" s="869"/>
      <c r="S2" s="886" t="s">
        <v>143</v>
      </c>
      <c r="T2" s="869"/>
      <c r="U2" s="873" t="s">
        <v>144</v>
      </c>
      <c r="V2" s="874" t="s">
        <v>145</v>
      </c>
      <c r="W2" s="869"/>
      <c r="X2" s="869"/>
      <c r="Y2" s="875" t="s">
        <v>146</v>
      </c>
      <c r="Z2" s="869"/>
      <c r="AA2" s="869"/>
      <c r="AB2" s="877" t="s">
        <v>147</v>
      </c>
      <c r="AC2" s="876" t="s">
        <v>148</v>
      </c>
      <c r="AD2" s="878" t="s">
        <v>149</v>
      </c>
      <c r="AE2" s="879" t="s">
        <v>150</v>
      </c>
      <c r="AF2" s="872" t="s">
        <v>151</v>
      </c>
      <c r="AG2" s="866" t="s">
        <v>152</v>
      </c>
      <c r="AH2" s="867" t="s">
        <v>153</v>
      </c>
      <c r="AI2" s="868" t="s">
        <v>154</v>
      </c>
      <c r="AJ2" s="869"/>
      <c r="AK2" s="871" t="s">
        <v>155</v>
      </c>
      <c r="AL2" s="870" t="s">
        <v>156</v>
      </c>
      <c r="AM2" s="865" t="s">
        <v>157</v>
      </c>
      <c r="AN2" s="670" t="s">
        <v>158</v>
      </c>
    </row>
    <row r="3" spans="1:41">
      <c r="A3" s="723"/>
      <c r="B3" s="723"/>
      <c r="C3" s="888"/>
      <c r="D3" s="888" t="s">
        <v>159</v>
      </c>
      <c r="E3" s="888" t="s">
        <v>160</v>
      </c>
      <c r="F3" s="869"/>
      <c r="G3" s="888" t="s">
        <v>160</v>
      </c>
      <c r="H3" s="887" t="s">
        <v>154</v>
      </c>
      <c r="I3" s="869"/>
      <c r="J3" s="869"/>
      <c r="K3" s="880" t="s">
        <v>161</v>
      </c>
      <c r="L3" s="869"/>
      <c r="M3" s="881" t="s">
        <v>162</v>
      </c>
      <c r="N3" s="882" t="s">
        <v>163</v>
      </c>
      <c r="O3" s="883" t="s">
        <v>160</v>
      </c>
      <c r="P3" s="884" t="s">
        <v>164</v>
      </c>
      <c r="Q3" s="885" t="s">
        <v>165</v>
      </c>
      <c r="R3" s="869"/>
      <c r="S3" s="886" t="s">
        <v>166</v>
      </c>
      <c r="T3" s="869"/>
      <c r="U3" s="873" t="s">
        <v>167</v>
      </c>
      <c r="V3" s="874" t="s">
        <v>168</v>
      </c>
      <c r="W3" s="869"/>
      <c r="X3" s="869"/>
      <c r="Y3" s="875" t="s">
        <v>169</v>
      </c>
      <c r="Z3" s="869"/>
      <c r="AA3" s="869"/>
      <c r="AB3" s="877" t="s">
        <v>170</v>
      </c>
      <c r="AC3" s="876" t="s">
        <v>171</v>
      </c>
      <c r="AD3" s="878" t="s">
        <v>172</v>
      </c>
      <c r="AE3" s="879" t="s">
        <v>173</v>
      </c>
      <c r="AF3" s="872" t="s">
        <v>174</v>
      </c>
      <c r="AG3" s="866" t="s">
        <v>175</v>
      </c>
      <c r="AH3" s="867" t="s">
        <v>176</v>
      </c>
      <c r="AI3" s="868" t="s">
        <v>177</v>
      </c>
      <c r="AJ3" s="869"/>
      <c r="AK3" s="871" t="s">
        <v>178</v>
      </c>
      <c r="AL3" s="870"/>
      <c r="AM3" s="865" t="s">
        <v>179</v>
      </c>
      <c r="AN3" s="670" t="s">
        <v>180</v>
      </c>
    </row>
    <row r="4" spans="1:41">
      <c r="A4" s="723"/>
      <c r="B4" s="723"/>
      <c r="C4" s="672" t="s">
        <v>181</v>
      </c>
      <c r="D4" s="672" t="s">
        <v>182</v>
      </c>
      <c r="E4" s="672" t="s">
        <v>183</v>
      </c>
      <c r="F4" s="673" t="s">
        <v>184</v>
      </c>
      <c r="G4" s="672" t="s">
        <v>185</v>
      </c>
      <c r="H4" s="672" t="s">
        <v>186</v>
      </c>
      <c r="I4" s="673" t="s">
        <v>187</v>
      </c>
      <c r="J4" s="673" t="s">
        <v>188</v>
      </c>
      <c r="K4" s="673" t="s">
        <v>189</v>
      </c>
      <c r="L4" s="673" t="s">
        <v>190</v>
      </c>
      <c r="M4" s="673" t="s">
        <v>191</v>
      </c>
      <c r="N4" s="673" t="s">
        <v>192</v>
      </c>
      <c r="O4" s="674" t="s">
        <v>193</v>
      </c>
      <c r="P4" s="673" t="s">
        <v>194</v>
      </c>
      <c r="Q4" s="674" t="s">
        <v>195</v>
      </c>
      <c r="R4" s="674" t="s">
        <v>196</v>
      </c>
      <c r="S4" s="674" t="s">
        <v>197</v>
      </c>
      <c r="T4" s="674" t="s">
        <v>198</v>
      </c>
      <c r="U4" s="674" t="s">
        <v>199</v>
      </c>
      <c r="V4" s="675" t="s">
        <v>200</v>
      </c>
      <c r="W4" s="675" t="s">
        <v>201</v>
      </c>
      <c r="X4" s="675" t="s">
        <v>202</v>
      </c>
      <c r="Y4" s="675" t="s">
        <v>203</v>
      </c>
      <c r="Z4" s="675" t="s">
        <v>204</v>
      </c>
      <c r="AA4" s="675" t="s">
        <v>205</v>
      </c>
      <c r="AB4" s="675" t="s">
        <v>206</v>
      </c>
      <c r="AC4" s="675" t="s">
        <v>207</v>
      </c>
      <c r="AD4" s="675" t="s">
        <v>208</v>
      </c>
      <c r="AE4" s="675" t="s">
        <v>209</v>
      </c>
      <c r="AF4" s="675" t="s">
        <v>210</v>
      </c>
      <c r="AG4" s="675" t="s">
        <v>211</v>
      </c>
      <c r="AH4" s="675" t="s">
        <v>212</v>
      </c>
      <c r="AI4" s="675" t="s">
        <v>213</v>
      </c>
      <c r="AJ4" s="675" t="s">
        <v>214</v>
      </c>
      <c r="AK4" s="675" t="s">
        <v>215</v>
      </c>
      <c r="AL4" s="675" t="s">
        <v>216</v>
      </c>
      <c r="AM4" s="675" t="s">
        <v>217</v>
      </c>
      <c r="AN4" s="732"/>
    </row>
    <row r="5" spans="1:41">
      <c r="A5" s="676" t="s">
        <v>304</v>
      </c>
      <c r="B5" s="723"/>
      <c r="C5" s="732"/>
      <c r="D5" s="732"/>
      <c r="E5" s="732"/>
      <c r="F5" s="732"/>
      <c r="G5" s="732"/>
      <c r="H5" s="732"/>
      <c r="I5" s="732"/>
      <c r="J5" s="732"/>
      <c r="K5" s="732"/>
      <c r="L5" s="732"/>
      <c r="M5" s="732"/>
      <c r="N5" s="732"/>
      <c r="O5" s="732"/>
      <c r="P5" s="732"/>
      <c r="Q5" s="732"/>
      <c r="R5" s="732"/>
      <c r="S5" s="732"/>
      <c r="T5" s="732"/>
      <c r="U5" s="732"/>
      <c r="V5" s="732"/>
      <c r="W5" s="732"/>
      <c r="X5" s="732"/>
      <c r="Y5" s="732"/>
      <c r="Z5" s="732"/>
      <c r="AA5" s="732"/>
      <c r="AB5" s="732"/>
      <c r="AC5" s="732"/>
      <c r="AD5" s="732"/>
      <c r="AE5" s="732"/>
      <c r="AF5" s="732"/>
      <c r="AG5" s="732"/>
      <c r="AH5" s="732"/>
      <c r="AI5" s="732"/>
      <c r="AJ5" s="732"/>
      <c r="AK5" s="732"/>
      <c r="AL5" s="732"/>
      <c r="AM5" s="732"/>
      <c r="AN5" s="732"/>
    </row>
    <row r="6" spans="1:41">
      <c r="A6" s="677" t="s">
        <v>305</v>
      </c>
      <c r="B6" s="723"/>
      <c r="C6" s="724">
        <v>28867099</v>
      </c>
      <c r="D6" s="724">
        <v>15869440</v>
      </c>
      <c r="E6" s="724">
        <v>11692635</v>
      </c>
      <c r="F6" s="724">
        <v>5110363</v>
      </c>
      <c r="G6" s="724">
        <v>5529929</v>
      </c>
      <c r="H6" s="724">
        <v>7144054.7650000006</v>
      </c>
      <c r="I6" s="724">
        <v>3831249</v>
      </c>
      <c r="J6" s="724">
        <v>4299325</v>
      </c>
      <c r="K6" s="724">
        <v>2757002</v>
      </c>
      <c r="L6" s="724">
        <v>3558774</v>
      </c>
      <c r="M6" s="724">
        <v>1622852</v>
      </c>
      <c r="N6" s="724">
        <v>1463505.017</v>
      </c>
      <c r="O6" s="724">
        <v>5448321</v>
      </c>
      <c r="P6" s="724">
        <v>2707602.9</v>
      </c>
      <c r="Q6" s="724">
        <v>941818</v>
      </c>
      <c r="R6" s="724">
        <v>-232927</v>
      </c>
      <c r="S6" s="724">
        <v>1003053</v>
      </c>
      <c r="T6" s="724">
        <v>519462</v>
      </c>
      <c r="U6" s="724">
        <v>1136761.335</v>
      </c>
      <c r="V6" s="724">
        <v>86932</v>
      </c>
      <c r="W6" s="724">
        <v>834995</v>
      </c>
      <c r="X6" s="724">
        <v>0</v>
      </c>
      <c r="Y6" s="724">
        <v>206594</v>
      </c>
      <c r="Z6" s="724">
        <v>85</v>
      </c>
      <c r="AA6" s="724">
        <v>260909</v>
      </c>
      <c r="AB6" s="724">
        <v>26264</v>
      </c>
      <c r="AC6" s="724">
        <v>181831</v>
      </c>
      <c r="AD6" s="724">
        <v>133020</v>
      </c>
      <c r="AE6" s="724">
        <v>83606</v>
      </c>
      <c r="AF6" s="724">
        <v>104474</v>
      </c>
      <c r="AG6" s="724">
        <v>320</v>
      </c>
      <c r="AH6" s="724">
        <v>53850</v>
      </c>
      <c r="AI6" s="724">
        <v>44323</v>
      </c>
      <c r="AJ6" s="724">
        <v>0</v>
      </c>
      <c r="AK6" s="724">
        <v>69397</v>
      </c>
      <c r="AL6" s="724">
        <v>0</v>
      </c>
      <c r="AM6" s="724">
        <v>0</v>
      </c>
      <c r="AN6" s="724">
        <f>SUM(C6:AM6)</f>
        <v>105356919.017</v>
      </c>
      <c r="AO6" s="684">
        <v>0</v>
      </c>
    </row>
    <row r="7" spans="1:41">
      <c r="A7" s="677" t="s">
        <v>306</v>
      </c>
      <c r="B7" s="723"/>
      <c r="C7" s="724">
        <v>5401242</v>
      </c>
      <c r="D7" s="724">
        <v>12427079</v>
      </c>
      <c r="E7" s="724">
        <v>6486958</v>
      </c>
      <c r="F7" s="724">
        <v>3909049</v>
      </c>
      <c r="G7" s="724">
        <v>2658154</v>
      </c>
      <c r="H7" s="724">
        <v>2713338.6381130219</v>
      </c>
      <c r="I7" s="724">
        <v>1125289</v>
      </c>
      <c r="J7" s="724">
        <v>8228692</v>
      </c>
      <c r="K7" s="724">
        <v>2199233</v>
      </c>
      <c r="L7" s="724">
        <v>2429458</v>
      </c>
      <c r="M7" s="724">
        <v>3248250</v>
      </c>
      <c r="N7" s="724">
        <v>1813703.0890000002</v>
      </c>
      <c r="O7" s="724">
        <v>1620516</v>
      </c>
      <c r="P7" s="724">
        <v>1138691.405</v>
      </c>
      <c r="Q7" s="724">
        <v>715234</v>
      </c>
      <c r="R7" s="724">
        <v>1804233</v>
      </c>
      <c r="S7" s="724">
        <v>1079089</v>
      </c>
      <c r="T7" s="724">
        <v>381228</v>
      </c>
      <c r="U7" s="724">
        <v>359735.837</v>
      </c>
      <c r="V7" s="724">
        <v>35041</v>
      </c>
      <c r="W7" s="724">
        <v>833218</v>
      </c>
      <c r="X7" s="724">
        <v>368274</v>
      </c>
      <c r="Y7" s="724">
        <v>472022</v>
      </c>
      <c r="Z7" s="724">
        <v>144665</v>
      </c>
      <c r="AA7" s="724">
        <v>223955</v>
      </c>
      <c r="AB7" s="724">
        <v>50006</v>
      </c>
      <c r="AC7" s="724">
        <v>73886</v>
      </c>
      <c r="AD7" s="724">
        <v>133499</v>
      </c>
      <c r="AE7" s="724">
        <v>88892</v>
      </c>
      <c r="AF7" s="724">
        <v>142100</v>
      </c>
      <c r="AG7" s="724">
        <v>76124</v>
      </c>
      <c r="AH7" s="724">
        <v>22704</v>
      </c>
      <c r="AI7" s="724">
        <v>20986</v>
      </c>
      <c r="AJ7" s="724">
        <v>19158</v>
      </c>
      <c r="AK7" s="724">
        <v>9179</v>
      </c>
      <c r="AL7" s="724">
        <v>7590</v>
      </c>
      <c r="AM7" s="724">
        <v>1665</v>
      </c>
      <c r="AN7" s="724">
        <f t="shared" ref="AN7:AN43" si="0">SUM(C7:AM7)</f>
        <v>62462136.969113022</v>
      </c>
      <c r="AO7" s="684">
        <v>0</v>
      </c>
    </row>
    <row r="8" spans="1:41">
      <c r="A8" s="677" t="s">
        <v>307</v>
      </c>
      <c r="B8" s="723"/>
      <c r="C8" s="724">
        <v>0</v>
      </c>
      <c r="D8" s="724">
        <v>0</v>
      </c>
      <c r="E8" s="724">
        <v>0</v>
      </c>
      <c r="F8" s="724">
        <v>0</v>
      </c>
      <c r="G8" s="724">
        <v>0</v>
      </c>
      <c r="H8" s="724">
        <v>0</v>
      </c>
      <c r="I8" s="724">
        <v>0</v>
      </c>
      <c r="J8" s="724">
        <v>0</v>
      </c>
      <c r="K8" s="724">
        <v>0</v>
      </c>
      <c r="L8" s="724">
        <v>266572</v>
      </c>
      <c r="M8" s="724">
        <v>0</v>
      </c>
      <c r="N8" s="724">
        <v>0</v>
      </c>
      <c r="O8" s="724">
        <v>0</v>
      </c>
      <c r="P8" s="724">
        <v>0</v>
      </c>
      <c r="Q8" s="724">
        <v>0</v>
      </c>
      <c r="R8" s="724">
        <v>0</v>
      </c>
      <c r="S8" s="724">
        <v>0</v>
      </c>
      <c r="T8" s="724">
        <v>0</v>
      </c>
      <c r="U8" s="724">
        <v>0</v>
      </c>
      <c r="V8" s="724">
        <v>0</v>
      </c>
      <c r="W8" s="724">
        <v>0</v>
      </c>
      <c r="X8" s="724">
        <v>0</v>
      </c>
      <c r="Y8" s="724">
        <v>0</v>
      </c>
      <c r="Z8" s="724">
        <v>0</v>
      </c>
      <c r="AA8" s="724">
        <v>43</v>
      </c>
      <c r="AB8" s="724">
        <v>66440</v>
      </c>
      <c r="AC8" s="724">
        <v>23585</v>
      </c>
      <c r="AD8" s="724">
        <v>0</v>
      </c>
      <c r="AE8" s="724">
        <v>0</v>
      </c>
      <c r="AF8" s="724">
        <v>0</v>
      </c>
      <c r="AG8" s="724">
        <v>770</v>
      </c>
      <c r="AH8" s="724">
        <v>0</v>
      </c>
      <c r="AI8" s="724">
        <v>0</v>
      </c>
      <c r="AJ8" s="724">
        <v>0</v>
      </c>
      <c r="AK8" s="724">
        <v>0</v>
      </c>
      <c r="AL8" s="724">
        <v>0</v>
      </c>
      <c r="AM8" s="724">
        <v>0</v>
      </c>
      <c r="AN8" s="724">
        <f t="shared" si="0"/>
        <v>357410</v>
      </c>
      <c r="AO8" s="684">
        <v>0</v>
      </c>
    </row>
    <row r="9" spans="1:41">
      <c r="A9" s="677" t="s">
        <v>308</v>
      </c>
      <c r="B9" s="723"/>
      <c r="C9" s="724">
        <v>14312808</v>
      </c>
      <c r="D9" s="724">
        <v>5754223</v>
      </c>
      <c r="E9" s="724">
        <v>9699749</v>
      </c>
      <c r="F9" s="724">
        <v>2755277</v>
      </c>
      <c r="G9" s="724">
        <v>6350827</v>
      </c>
      <c r="H9" s="724">
        <v>1069025.3533119862</v>
      </c>
      <c r="I9" s="724">
        <v>4896025</v>
      </c>
      <c r="J9" s="724">
        <v>2558111</v>
      </c>
      <c r="K9" s="724">
        <v>2809842</v>
      </c>
      <c r="L9" s="724">
        <v>8496557</v>
      </c>
      <c r="M9" s="724">
        <v>376613</v>
      </c>
      <c r="N9" s="724">
        <v>1464968.6229999999</v>
      </c>
      <c r="O9" s="724">
        <v>1021898</v>
      </c>
      <c r="P9" s="724">
        <v>1747169.507</v>
      </c>
      <c r="Q9" s="724">
        <v>813674</v>
      </c>
      <c r="R9" s="724">
        <v>1248279</v>
      </c>
      <c r="S9" s="724">
        <v>733913</v>
      </c>
      <c r="T9" s="724">
        <v>639315</v>
      </c>
      <c r="U9" s="724">
        <v>1079183.9580000001</v>
      </c>
      <c r="V9" s="724">
        <v>1135018</v>
      </c>
      <c r="W9" s="724">
        <v>375201</v>
      </c>
      <c r="X9" s="724">
        <v>248376</v>
      </c>
      <c r="Y9" s="724">
        <v>433025</v>
      </c>
      <c r="Z9" s="724">
        <v>40660</v>
      </c>
      <c r="AA9" s="724">
        <v>0</v>
      </c>
      <c r="AB9" s="724">
        <v>112294</v>
      </c>
      <c r="AC9" s="724">
        <v>85896</v>
      </c>
      <c r="AD9" s="724">
        <v>43192</v>
      </c>
      <c r="AE9" s="724">
        <v>216327</v>
      </c>
      <c r="AF9" s="724">
        <v>40087</v>
      </c>
      <c r="AG9" s="724">
        <v>18273</v>
      </c>
      <c r="AH9" s="724">
        <v>24655</v>
      </c>
      <c r="AI9" s="724">
        <v>21211</v>
      </c>
      <c r="AJ9" s="724">
        <v>84094</v>
      </c>
      <c r="AK9" s="724">
        <v>610</v>
      </c>
      <c r="AL9" s="724">
        <v>473</v>
      </c>
      <c r="AM9" s="724">
        <v>6717</v>
      </c>
      <c r="AN9" s="724">
        <f t="shared" si="0"/>
        <v>70713567.441311985</v>
      </c>
      <c r="AO9" s="684">
        <v>0</v>
      </c>
    </row>
    <row r="10" spans="1:41">
      <c r="A10" s="677" t="s">
        <v>309</v>
      </c>
      <c r="B10" s="723"/>
      <c r="C10" s="724">
        <v>15745620</v>
      </c>
      <c r="D10" s="724">
        <v>9893190</v>
      </c>
      <c r="E10" s="724">
        <v>8760489</v>
      </c>
      <c r="F10" s="724">
        <v>11667528</v>
      </c>
      <c r="G10" s="724">
        <v>7076746</v>
      </c>
      <c r="H10" s="724">
        <v>9438774.1999999993</v>
      </c>
      <c r="I10" s="724">
        <v>6729840</v>
      </c>
      <c r="J10" s="724">
        <v>8206912</v>
      </c>
      <c r="K10" s="724">
        <v>622295</v>
      </c>
      <c r="L10" s="724">
        <v>11323161</v>
      </c>
      <c r="M10" s="724">
        <v>1852245</v>
      </c>
      <c r="N10" s="724">
        <v>3506900.9280000003</v>
      </c>
      <c r="O10" s="724">
        <v>4845171</v>
      </c>
      <c r="P10" s="724">
        <v>922717.65800000005</v>
      </c>
      <c r="Q10" s="724">
        <v>385115</v>
      </c>
      <c r="R10" s="724">
        <v>11605846</v>
      </c>
      <c r="S10" s="724">
        <v>1315086</v>
      </c>
      <c r="T10" s="724">
        <v>4940424</v>
      </c>
      <c r="U10" s="724">
        <v>1266964.067</v>
      </c>
      <c r="V10" s="724">
        <v>780375</v>
      </c>
      <c r="W10" s="724">
        <v>4302960</v>
      </c>
      <c r="X10" s="724">
        <v>3309117</v>
      </c>
      <c r="Y10" s="724">
        <v>35000</v>
      </c>
      <c r="Z10" s="724">
        <v>1077267</v>
      </c>
      <c r="AA10" s="724">
        <v>598961</v>
      </c>
      <c r="AB10" s="724">
        <v>1521769</v>
      </c>
      <c r="AC10" s="724">
        <v>14609</v>
      </c>
      <c r="AD10" s="724">
        <v>1363858</v>
      </c>
      <c r="AE10" s="724">
        <v>15623</v>
      </c>
      <c r="AF10" s="724">
        <v>319690</v>
      </c>
      <c r="AG10" s="724">
        <v>0</v>
      </c>
      <c r="AH10" s="724">
        <v>101325</v>
      </c>
      <c r="AI10" s="724">
        <v>176607</v>
      </c>
      <c r="AJ10" s="724">
        <v>7075</v>
      </c>
      <c r="AK10" s="724">
        <v>0</v>
      </c>
      <c r="AL10" s="724">
        <v>92683</v>
      </c>
      <c r="AM10" s="724">
        <v>0</v>
      </c>
      <c r="AN10" s="724">
        <f t="shared" si="0"/>
        <v>133821943.85300002</v>
      </c>
      <c r="AO10" s="684">
        <v>0</v>
      </c>
    </row>
    <row r="11" spans="1:41">
      <c r="A11" s="677" t="s">
        <v>310</v>
      </c>
      <c r="B11" s="723"/>
      <c r="C11" s="724">
        <v>29153145</v>
      </c>
      <c r="D11" s="724">
        <v>468976</v>
      </c>
      <c r="E11" s="724">
        <v>9097806</v>
      </c>
      <c r="F11" s="724">
        <v>7694547</v>
      </c>
      <c r="G11" s="724">
        <v>25223632</v>
      </c>
      <c r="H11" s="724">
        <v>2271795</v>
      </c>
      <c r="I11" s="724">
        <v>7493746</v>
      </c>
      <c r="J11" s="724">
        <v>8490665</v>
      </c>
      <c r="K11" s="724">
        <v>485979</v>
      </c>
      <c r="L11" s="724">
        <v>2732228</v>
      </c>
      <c r="M11" s="724">
        <v>661795</v>
      </c>
      <c r="N11" s="724">
        <v>110925.39499999999</v>
      </c>
      <c r="O11" s="724">
        <v>3409812</v>
      </c>
      <c r="P11" s="724">
        <v>3348358.835</v>
      </c>
      <c r="Q11" s="724">
        <v>818363</v>
      </c>
      <c r="R11" s="724">
        <v>4330060</v>
      </c>
      <c r="S11" s="724">
        <v>1390755</v>
      </c>
      <c r="T11" s="724">
        <v>713247</v>
      </c>
      <c r="U11" s="724">
        <v>1195806</v>
      </c>
      <c r="V11" s="724">
        <v>330050</v>
      </c>
      <c r="W11" s="724">
        <v>641711</v>
      </c>
      <c r="X11" s="724">
        <v>359592</v>
      </c>
      <c r="Y11" s="724">
        <v>585365</v>
      </c>
      <c r="Z11" s="724">
        <v>219735</v>
      </c>
      <c r="AA11" s="724">
        <v>528258</v>
      </c>
      <c r="AB11" s="724">
        <v>106453</v>
      </c>
      <c r="AC11" s="724">
        <v>1248218</v>
      </c>
      <c r="AD11" s="724">
        <v>54324</v>
      </c>
      <c r="AE11" s="724">
        <v>0</v>
      </c>
      <c r="AF11" s="724">
        <v>582</v>
      </c>
      <c r="AG11" s="724">
        <v>3982</v>
      </c>
      <c r="AH11" s="724">
        <v>40537</v>
      </c>
      <c r="AI11" s="724">
        <v>23689</v>
      </c>
      <c r="AJ11" s="724">
        <v>0</v>
      </c>
      <c r="AK11" s="724">
        <v>0</v>
      </c>
      <c r="AL11" s="724">
        <v>12384</v>
      </c>
      <c r="AM11" s="724">
        <v>0</v>
      </c>
      <c r="AN11" s="724">
        <f t="shared" si="0"/>
        <v>113246521.22999999</v>
      </c>
      <c r="AO11" s="684">
        <v>0</v>
      </c>
    </row>
    <row r="12" spans="1:41">
      <c r="A12" s="677" t="s">
        <v>311</v>
      </c>
      <c r="B12" s="723"/>
      <c r="C12" s="724">
        <v>0</v>
      </c>
      <c r="D12" s="724">
        <v>0</v>
      </c>
      <c r="E12" s="724">
        <v>-113665</v>
      </c>
      <c r="F12" s="724">
        <v>0</v>
      </c>
      <c r="G12" s="724">
        <v>0</v>
      </c>
      <c r="H12" s="724">
        <v>90000</v>
      </c>
      <c r="I12" s="724">
        <v>522349</v>
      </c>
      <c r="J12" s="724">
        <v>0</v>
      </c>
      <c r="K12" s="724">
        <v>0</v>
      </c>
      <c r="L12" s="724">
        <v>0</v>
      </c>
      <c r="M12" s="724">
        <v>0</v>
      </c>
      <c r="N12" s="724">
        <v>0</v>
      </c>
      <c r="O12" s="724">
        <v>0</v>
      </c>
      <c r="P12" s="724">
        <v>697363.8</v>
      </c>
      <c r="Q12" s="724">
        <v>119068</v>
      </c>
      <c r="R12" s="724">
        <v>0</v>
      </c>
      <c r="S12" s="724">
        <v>0</v>
      </c>
      <c r="T12" s="724">
        <v>0</v>
      </c>
      <c r="U12" s="724">
        <v>0</v>
      </c>
      <c r="V12" s="724">
        <v>0</v>
      </c>
      <c r="W12" s="724">
        <v>0</v>
      </c>
      <c r="X12" s="724">
        <v>535733</v>
      </c>
      <c r="Y12" s="724">
        <v>0</v>
      </c>
      <c r="Z12" s="724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f t="shared" si="0"/>
        <v>1850848.8</v>
      </c>
      <c r="AO12" s="684">
        <v>0</v>
      </c>
    </row>
    <row r="13" spans="1:41">
      <c r="A13" s="677" t="s">
        <v>312</v>
      </c>
      <c r="B13" s="723"/>
      <c r="C13" s="724">
        <v>0</v>
      </c>
      <c r="D13" s="724">
        <v>0</v>
      </c>
      <c r="E13" s="724">
        <v>0</v>
      </c>
      <c r="F13" s="724">
        <v>0</v>
      </c>
      <c r="G13" s="724">
        <v>0</v>
      </c>
      <c r="H13" s="724">
        <v>0</v>
      </c>
      <c r="I13" s="724">
        <v>0</v>
      </c>
      <c r="J13" s="724">
        <v>0</v>
      </c>
      <c r="K13" s="724">
        <v>0</v>
      </c>
      <c r="L13" s="724">
        <v>0</v>
      </c>
      <c r="M13" s="724">
        <v>0</v>
      </c>
      <c r="N13" s="724">
        <v>0</v>
      </c>
      <c r="O13" s="724">
        <v>0</v>
      </c>
      <c r="P13" s="724">
        <v>0</v>
      </c>
      <c r="Q13" s="724">
        <v>0</v>
      </c>
      <c r="R13" s="724">
        <v>0</v>
      </c>
      <c r="S13" s="724">
        <v>0</v>
      </c>
      <c r="T13" s="724">
        <v>0</v>
      </c>
      <c r="U13" s="724">
        <v>0</v>
      </c>
      <c r="V13" s="724">
        <v>0</v>
      </c>
      <c r="W13" s="724">
        <v>0</v>
      </c>
      <c r="X13" s="724">
        <v>0</v>
      </c>
      <c r="Y13" s="724">
        <v>0</v>
      </c>
      <c r="Z13" s="724">
        <v>0</v>
      </c>
      <c r="AA13" s="724">
        <v>0</v>
      </c>
      <c r="AB13" s="724">
        <v>0</v>
      </c>
      <c r="AC13" s="724">
        <v>129560</v>
      </c>
      <c r="AD13" s="724">
        <v>0</v>
      </c>
      <c r="AE13" s="724">
        <v>0</v>
      </c>
      <c r="AF13" s="724">
        <v>0</v>
      </c>
      <c r="AG13" s="724">
        <v>0</v>
      </c>
      <c r="AH13" s="724">
        <v>0</v>
      </c>
      <c r="AI13" s="724">
        <v>0</v>
      </c>
      <c r="AJ13" s="724">
        <v>0</v>
      </c>
      <c r="AK13" s="724">
        <v>0</v>
      </c>
      <c r="AL13" s="724">
        <v>0</v>
      </c>
      <c r="AM13" s="724">
        <v>0</v>
      </c>
      <c r="AN13" s="724">
        <f t="shared" si="0"/>
        <v>129560</v>
      </c>
      <c r="AO13" s="684">
        <v>0</v>
      </c>
    </row>
    <row r="14" spans="1:41">
      <c r="A14" s="677" t="s">
        <v>313</v>
      </c>
      <c r="B14" s="723"/>
      <c r="C14" s="724">
        <v>0</v>
      </c>
      <c r="D14" s="724">
        <v>248978</v>
      </c>
      <c r="E14" s="724">
        <v>39576</v>
      </c>
      <c r="F14" s="724">
        <v>1281902</v>
      </c>
      <c r="G14" s="724">
        <v>0</v>
      </c>
      <c r="H14" s="724">
        <v>1477514.8348255504</v>
      </c>
      <c r="I14" s="724">
        <v>199647</v>
      </c>
      <c r="J14" s="724">
        <v>0</v>
      </c>
      <c r="K14" s="724">
        <v>0</v>
      </c>
      <c r="L14" s="724">
        <v>0</v>
      </c>
      <c r="M14" s="724">
        <v>0</v>
      </c>
      <c r="N14" s="724">
        <v>38541.08</v>
      </c>
      <c r="O14" s="724">
        <v>25925</v>
      </c>
      <c r="P14" s="724">
        <v>12814.641</v>
      </c>
      <c r="Q14" s="724">
        <v>73287</v>
      </c>
      <c r="R14" s="724">
        <v>300357</v>
      </c>
      <c r="S14" s="724">
        <v>0</v>
      </c>
      <c r="T14" s="724">
        <v>4</v>
      </c>
      <c r="U14" s="724">
        <v>0</v>
      </c>
      <c r="V14" s="724">
        <v>0</v>
      </c>
      <c r="W14" s="724">
        <v>8361</v>
      </c>
      <c r="X14" s="724">
        <v>0</v>
      </c>
      <c r="Y14" s="724">
        <v>22317</v>
      </c>
      <c r="Z14" s="724">
        <v>0</v>
      </c>
      <c r="AA14" s="724">
        <v>0</v>
      </c>
      <c r="AB14" s="724">
        <v>62528</v>
      </c>
      <c r="AC14" s="724">
        <v>0</v>
      </c>
      <c r="AD14" s="724">
        <v>32741</v>
      </c>
      <c r="AE14" s="724">
        <v>8608</v>
      </c>
      <c r="AF14" s="724">
        <v>0</v>
      </c>
      <c r="AG14" s="724">
        <v>0</v>
      </c>
      <c r="AH14" s="724">
        <v>0</v>
      </c>
      <c r="AI14" s="724">
        <v>0</v>
      </c>
      <c r="AJ14" s="724">
        <v>0</v>
      </c>
      <c r="AK14" s="724">
        <v>41411</v>
      </c>
      <c r="AL14" s="724">
        <v>882</v>
      </c>
      <c r="AM14" s="724">
        <v>244344</v>
      </c>
      <c r="AN14" s="724">
        <f t="shared" si="0"/>
        <v>4119738.5558255501</v>
      </c>
      <c r="AO14" s="684">
        <v>0</v>
      </c>
    </row>
    <row r="15" spans="1:41">
      <c r="A15" s="678" t="s">
        <v>314</v>
      </c>
      <c r="B15" s="723"/>
      <c r="C15" s="724">
        <v>93479914</v>
      </c>
      <c r="D15" s="724">
        <v>44661886</v>
      </c>
      <c r="E15" s="724">
        <v>45663548</v>
      </c>
      <c r="F15" s="724">
        <v>32418666</v>
      </c>
      <c r="G15" s="724">
        <v>46839288</v>
      </c>
      <c r="H15" s="724">
        <v>24204502.791250557</v>
      </c>
      <c r="I15" s="724">
        <v>24798145</v>
      </c>
      <c r="J15" s="724">
        <v>31783705</v>
      </c>
      <c r="K15" s="724">
        <v>8874351</v>
      </c>
      <c r="L15" s="724">
        <v>28806750</v>
      </c>
      <c r="M15" s="724">
        <v>7761755</v>
      </c>
      <c r="N15" s="724">
        <v>8398544.1319999993</v>
      </c>
      <c r="O15" s="724">
        <v>16371643</v>
      </c>
      <c r="P15" s="724">
        <v>10574718.746000001</v>
      </c>
      <c r="Q15" s="724">
        <v>3866559</v>
      </c>
      <c r="R15" s="724">
        <v>19055848</v>
      </c>
      <c r="S15" s="724">
        <v>5521896</v>
      </c>
      <c r="T15" s="724">
        <v>7193680</v>
      </c>
      <c r="U15" s="724">
        <v>5038451.1969999997</v>
      </c>
      <c r="V15" s="724">
        <v>2367416</v>
      </c>
      <c r="W15" s="724">
        <v>6996446</v>
      </c>
      <c r="X15" s="724">
        <v>4821092</v>
      </c>
      <c r="Y15" s="724">
        <v>1754323</v>
      </c>
      <c r="Z15" s="724">
        <v>1482412</v>
      </c>
      <c r="AA15" s="724">
        <v>1612126</v>
      </c>
      <c r="AB15" s="724">
        <v>1945754</v>
      </c>
      <c r="AC15" s="724">
        <v>1757585</v>
      </c>
      <c r="AD15" s="724">
        <v>1760634</v>
      </c>
      <c r="AE15" s="724">
        <v>413056</v>
      </c>
      <c r="AF15" s="724">
        <v>606933</v>
      </c>
      <c r="AG15" s="724">
        <v>99469</v>
      </c>
      <c r="AH15" s="724">
        <v>243071</v>
      </c>
      <c r="AI15" s="724">
        <v>286816</v>
      </c>
      <c r="AJ15" s="724">
        <v>110327</v>
      </c>
      <c r="AK15" s="724">
        <v>120597</v>
      </c>
      <c r="AL15" s="724">
        <v>114012</v>
      </c>
      <c r="AM15" s="724">
        <v>252726</v>
      </c>
      <c r="AN15" s="724">
        <f t="shared" si="0"/>
        <v>492058645.86625057</v>
      </c>
      <c r="AO15" s="684">
        <v>0</v>
      </c>
    </row>
    <row r="16" spans="1:41">
      <c r="A16" s="723"/>
      <c r="B16" s="723"/>
      <c r="C16" s="724"/>
      <c r="D16" s="724"/>
      <c r="E16" s="724"/>
      <c r="F16" s="724"/>
      <c r="G16" s="724"/>
      <c r="H16" s="724"/>
      <c r="I16" s="724"/>
      <c r="J16" s="724"/>
      <c r="K16" s="724"/>
      <c r="L16" s="724"/>
      <c r="M16" s="724"/>
      <c r="N16" s="724"/>
      <c r="O16" s="724"/>
      <c r="P16" s="724"/>
      <c r="Q16" s="724"/>
      <c r="R16" s="724"/>
      <c r="S16" s="724"/>
      <c r="T16" s="724"/>
      <c r="U16" s="724"/>
      <c r="V16" s="724"/>
      <c r="W16" s="724"/>
      <c r="X16" s="724"/>
      <c r="Y16" s="724"/>
      <c r="Z16" s="724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684">
        <v>0</v>
      </c>
    </row>
    <row r="17" spans="1:41">
      <c r="A17" s="679" t="s">
        <v>315</v>
      </c>
      <c r="B17" s="723"/>
      <c r="C17" s="724"/>
      <c r="D17" s="724"/>
      <c r="E17" s="724"/>
      <c r="F17" s="724"/>
      <c r="G17" s="724"/>
      <c r="H17" s="724"/>
      <c r="I17" s="724"/>
      <c r="J17" s="724"/>
      <c r="K17" s="724"/>
      <c r="L17" s="724"/>
      <c r="M17" s="724"/>
      <c r="N17" s="724"/>
      <c r="O17" s="724"/>
      <c r="P17" s="724"/>
      <c r="Q17" s="724"/>
      <c r="R17" s="724"/>
      <c r="S17" s="724"/>
      <c r="T17" s="724"/>
      <c r="U17" s="724"/>
      <c r="V17" s="724"/>
      <c r="W17" s="724"/>
      <c r="X17" s="724"/>
      <c r="Y17" s="724"/>
      <c r="Z17" s="724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724"/>
      <c r="AL17" s="724"/>
      <c r="AM17" s="724"/>
      <c r="AN17" s="724"/>
      <c r="AO17" s="684">
        <v>0</v>
      </c>
    </row>
    <row r="18" spans="1:41">
      <c r="A18" s="726" t="s">
        <v>226</v>
      </c>
      <c r="B18" s="723"/>
      <c r="C18" s="724">
        <v>22424710</v>
      </c>
      <c r="D18" s="724">
        <v>6377796</v>
      </c>
      <c r="E18" s="724">
        <v>7532204</v>
      </c>
      <c r="F18" s="724">
        <v>2911968</v>
      </c>
      <c r="G18" s="724">
        <v>3305155</v>
      </c>
      <c r="H18" s="724">
        <v>2932128</v>
      </c>
      <c r="I18" s="724">
        <v>2437369</v>
      </c>
      <c r="J18" s="724">
        <v>2884646</v>
      </c>
      <c r="K18" s="724">
        <v>1066827</v>
      </c>
      <c r="L18" s="724">
        <v>1773888</v>
      </c>
      <c r="M18" s="724">
        <v>2288490</v>
      </c>
      <c r="N18" s="724">
        <v>1435874.3659999999</v>
      </c>
      <c r="O18" s="724">
        <v>687399</v>
      </c>
      <c r="P18" s="724">
        <v>583699.56599999999</v>
      </c>
      <c r="Q18" s="724">
        <v>767552</v>
      </c>
      <c r="R18" s="724">
        <v>3774223</v>
      </c>
      <c r="S18" s="724">
        <v>760032</v>
      </c>
      <c r="T18" s="724">
        <v>986182</v>
      </c>
      <c r="U18" s="724">
        <v>1584796.5</v>
      </c>
      <c r="V18" s="724">
        <v>495446</v>
      </c>
      <c r="W18" s="724">
        <v>670475</v>
      </c>
      <c r="X18" s="724">
        <v>570058</v>
      </c>
      <c r="Y18" s="724">
        <v>350294</v>
      </c>
      <c r="Z18" s="724">
        <v>205486</v>
      </c>
      <c r="AA18" s="724">
        <v>135211</v>
      </c>
      <c r="AB18" s="724">
        <v>159161</v>
      </c>
      <c r="AC18" s="724">
        <v>198050</v>
      </c>
      <c r="AD18" s="724">
        <v>328410</v>
      </c>
      <c r="AE18" s="724">
        <v>141495</v>
      </c>
      <c r="AF18" s="724">
        <v>176802</v>
      </c>
      <c r="AG18" s="724">
        <v>47036</v>
      </c>
      <c r="AH18" s="724">
        <v>65395</v>
      </c>
      <c r="AI18" s="724">
        <v>71339</v>
      </c>
      <c r="AJ18" s="724">
        <v>44130</v>
      </c>
      <c r="AK18" s="724">
        <v>102576</v>
      </c>
      <c r="AL18" s="724">
        <v>36507</v>
      </c>
      <c r="AM18" s="724">
        <v>245570</v>
      </c>
      <c r="AN18" s="724">
        <f t="shared" si="0"/>
        <v>70558380.431999996</v>
      </c>
      <c r="AO18" s="684">
        <v>0</v>
      </c>
    </row>
    <row r="19" spans="1:41">
      <c r="A19" s="726" t="s">
        <v>336</v>
      </c>
      <c r="B19" s="723"/>
      <c r="C19" s="724">
        <v>321467.40000000002</v>
      </c>
      <c r="D19" s="724">
        <v>549227</v>
      </c>
      <c r="E19" s="724">
        <v>352025</v>
      </c>
      <c r="F19" s="724">
        <v>170850</v>
      </c>
      <c r="G19" s="724">
        <v>402321</v>
      </c>
      <c r="H19" s="724">
        <v>2413077</v>
      </c>
      <c r="I19" s="724">
        <v>197026</v>
      </c>
      <c r="J19" s="724">
        <v>1461319</v>
      </c>
      <c r="K19" s="724">
        <v>23232</v>
      </c>
      <c r="L19" s="724">
        <v>14208.5</v>
      </c>
      <c r="M19" s="724">
        <v>0</v>
      </c>
      <c r="N19" s="724">
        <v>0</v>
      </c>
      <c r="O19" s="724">
        <v>0</v>
      </c>
      <c r="P19" s="724">
        <v>0</v>
      </c>
      <c r="Q19" s="724">
        <v>12148</v>
      </c>
      <c r="R19" s="724">
        <v>0</v>
      </c>
      <c r="S19" s="724">
        <v>23287</v>
      </c>
      <c r="T19" s="724">
        <v>0</v>
      </c>
      <c r="U19" s="724">
        <v>0</v>
      </c>
      <c r="V19" s="724">
        <v>0</v>
      </c>
      <c r="W19" s="724">
        <v>0</v>
      </c>
      <c r="X19" s="724">
        <v>0</v>
      </c>
      <c r="Y19" s="724">
        <v>0</v>
      </c>
      <c r="Z19" s="724">
        <v>0</v>
      </c>
      <c r="AA19" s="724">
        <v>0</v>
      </c>
      <c r="AB19" s="724">
        <v>0</v>
      </c>
      <c r="AC19" s="724">
        <v>0</v>
      </c>
      <c r="AD19" s="724">
        <v>4478</v>
      </c>
      <c r="AE19" s="724">
        <v>0</v>
      </c>
      <c r="AF19" s="724">
        <v>3840</v>
      </c>
      <c r="AG19" s="724">
        <v>0</v>
      </c>
      <c r="AH19" s="724">
        <v>1818</v>
      </c>
      <c r="AI19" s="724">
        <v>0</v>
      </c>
      <c r="AJ19" s="724">
        <v>0</v>
      </c>
      <c r="AK19" s="724">
        <v>0</v>
      </c>
      <c r="AL19" s="724">
        <v>0</v>
      </c>
      <c r="AM19" s="724">
        <v>0</v>
      </c>
      <c r="AN19" s="724">
        <f t="shared" si="0"/>
        <v>5950323.9000000004</v>
      </c>
      <c r="AO19" s="684">
        <v>0</v>
      </c>
    </row>
    <row r="20" spans="1:41">
      <c r="A20" s="726" t="s">
        <v>316</v>
      </c>
      <c r="B20" s="723"/>
      <c r="C20" s="724">
        <v>261732</v>
      </c>
      <c r="D20" s="724">
        <v>260052</v>
      </c>
      <c r="E20" s="724">
        <v>142940</v>
      </c>
      <c r="F20" s="724">
        <v>49702</v>
      </c>
      <c r="G20" s="724">
        <v>132157</v>
      </c>
      <c r="H20" s="724">
        <v>165682.5</v>
      </c>
      <c r="I20" s="724">
        <v>89561</v>
      </c>
      <c r="J20" s="724">
        <v>171356</v>
      </c>
      <c r="K20" s="724">
        <v>42084</v>
      </c>
      <c r="L20" s="724">
        <v>64800</v>
      </c>
      <c r="M20" s="724">
        <v>31800</v>
      </c>
      <c r="N20" s="724">
        <v>17388.003000000001</v>
      </c>
      <c r="O20" s="724">
        <v>58372</v>
      </c>
      <c r="P20" s="724">
        <v>81747.988999999987</v>
      </c>
      <c r="Q20" s="724">
        <v>28856</v>
      </c>
      <c r="R20" s="724">
        <v>7785</v>
      </c>
      <c r="S20" s="724">
        <v>13533</v>
      </c>
      <c r="T20" s="724">
        <v>48348</v>
      </c>
      <c r="U20" s="724">
        <v>22374.5</v>
      </c>
      <c r="V20" s="724">
        <v>4005</v>
      </c>
      <c r="W20" s="724">
        <v>41</v>
      </c>
      <c r="X20" s="724">
        <v>182</v>
      </c>
      <c r="Y20" s="724">
        <v>4825</v>
      </c>
      <c r="Z20" s="724">
        <v>11728</v>
      </c>
      <c r="AA20" s="724">
        <v>14266</v>
      </c>
      <c r="AB20" s="724">
        <v>6</v>
      </c>
      <c r="AC20" s="724">
        <v>3206</v>
      </c>
      <c r="AD20" s="724">
        <v>15</v>
      </c>
      <c r="AE20" s="724">
        <v>6887</v>
      </c>
      <c r="AF20" s="724">
        <v>0</v>
      </c>
      <c r="AG20" s="724">
        <v>91</v>
      </c>
      <c r="AH20" s="724">
        <v>0</v>
      </c>
      <c r="AI20" s="724">
        <v>2339</v>
      </c>
      <c r="AJ20" s="724">
        <v>0</v>
      </c>
      <c r="AK20" s="724">
        <v>0</v>
      </c>
      <c r="AL20" s="724">
        <v>32</v>
      </c>
      <c r="AM20" s="724">
        <v>4</v>
      </c>
      <c r="AN20" s="724">
        <f t="shared" si="0"/>
        <v>1737897.9920000001</v>
      </c>
      <c r="AO20" s="684">
        <v>0</v>
      </c>
    </row>
    <row r="21" spans="1:41">
      <c r="A21" s="726" t="s">
        <v>317</v>
      </c>
      <c r="B21" s="723"/>
      <c r="C21" s="724">
        <v>263747.40000000002</v>
      </c>
      <c r="D21" s="724">
        <v>232005</v>
      </c>
      <c r="E21" s="724">
        <v>265459</v>
      </c>
      <c r="F21" s="724">
        <v>76627</v>
      </c>
      <c r="G21" s="724">
        <v>115997</v>
      </c>
      <c r="H21" s="724">
        <v>235242.5</v>
      </c>
      <c r="I21" s="724">
        <v>106302</v>
      </c>
      <c r="J21" s="724">
        <v>101331</v>
      </c>
      <c r="K21" s="724">
        <v>78157</v>
      </c>
      <c r="L21" s="724">
        <v>77833.5</v>
      </c>
      <c r="M21" s="724">
        <v>53049</v>
      </c>
      <c r="N21" s="724">
        <v>82993.584999999992</v>
      </c>
      <c r="O21" s="724">
        <v>79668</v>
      </c>
      <c r="P21" s="724">
        <v>57339.189999999995</v>
      </c>
      <c r="Q21" s="724">
        <v>31001</v>
      </c>
      <c r="R21" s="724">
        <v>47212</v>
      </c>
      <c r="S21" s="724">
        <v>66073</v>
      </c>
      <c r="T21" s="724">
        <v>41805</v>
      </c>
      <c r="U21" s="724">
        <v>24149.5</v>
      </c>
      <c r="V21" s="724">
        <v>4440</v>
      </c>
      <c r="W21" s="724">
        <v>17121</v>
      </c>
      <c r="X21" s="724">
        <v>17418</v>
      </c>
      <c r="Y21" s="724">
        <v>13089</v>
      </c>
      <c r="Z21" s="724">
        <v>14352</v>
      </c>
      <c r="AA21" s="724">
        <v>7865</v>
      </c>
      <c r="AB21" s="724">
        <v>7754</v>
      </c>
      <c r="AC21" s="724">
        <v>20378</v>
      </c>
      <c r="AD21" s="724">
        <v>13659</v>
      </c>
      <c r="AE21" s="724">
        <v>10683</v>
      </c>
      <c r="AF21" s="724">
        <v>5022</v>
      </c>
      <c r="AG21" s="724">
        <v>4275</v>
      </c>
      <c r="AH21" s="724">
        <v>2727</v>
      </c>
      <c r="AI21" s="724">
        <v>2339</v>
      </c>
      <c r="AJ21" s="724">
        <v>2119</v>
      </c>
      <c r="AK21" s="724">
        <v>5534</v>
      </c>
      <c r="AL21" s="724">
        <v>2142</v>
      </c>
      <c r="AM21" s="724">
        <v>4349</v>
      </c>
      <c r="AN21" s="724">
        <f t="shared" si="0"/>
        <v>2191257.6749999998</v>
      </c>
      <c r="AO21" s="684">
        <v>0</v>
      </c>
    </row>
    <row r="22" spans="1:41">
      <c r="A22" s="726" t="s">
        <v>318</v>
      </c>
      <c r="B22" s="723"/>
      <c r="C22" s="724">
        <v>0</v>
      </c>
      <c r="D22" s="724">
        <v>0</v>
      </c>
      <c r="E22" s="724">
        <v>0</v>
      </c>
      <c r="F22" s="724">
        <v>0</v>
      </c>
      <c r="G22" s="724">
        <v>0</v>
      </c>
      <c r="H22" s="724">
        <v>0</v>
      </c>
      <c r="I22" s="724">
        <v>0</v>
      </c>
      <c r="J22" s="724">
        <v>-80551</v>
      </c>
      <c r="K22" s="724">
        <v>0</v>
      </c>
      <c r="L22" s="724">
        <v>0</v>
      </c>
      <c r="M22" s="724">
        <v>0</v>
      </c>
      <c r="N22" s="724">
        <v>0</v>
      </c>
      <c r="O22" s="724">
        <v>0</v>
      </c>
      <c r="P22" s="724">
        <v>0</v>
      </c>
      <c r="Q22" s="724">
        <v>0</v>
      </c>
      <c r="R22" s="724">
        <v>24567</v>
      </c>
      <c r="S22" s="724">
        <v>0</v>
      </c>
      <c r="T22" s="724">
        <v>0</v>
      </c>
      <c r="U22" s="724">
        <v>0</v>
      </c>
      <c r="V22" s="724">
        <v>0</v>
      </c>
      <c r="W22" s="724">
        <v>0</v>
      </c>
      <c r="X22" s="724">
        <v>0</v>
      </c>
      <c r="Y22" s="724">
        <v>0</v>
      </c>
      <c r="Z22" s="724">
        <v>0</v>
      </c>
      <c r="AA22" s="724">
        <v>0</v>
      </c>
      <c r="AB22" s="724">
        <v>0</v>
      </c>
      <c r="AC22" s="724">
        <v>0</v>
      </c>
      <c r="AD22" s="724">
        <v>0</v>
      </c>
      <c r="AE22" s="724">
        <v>0</v>
      </c>
      <c r="AF22" s="724">
        <v>0</v>
      </c>
      <c r="AG22" s="724">
        <v>170</v>
      </c>
      <c r="AH22" s="724">
        <v>0</v>
      </c>
      <c r="AI22" s="724">
        <v>0</v>
      </c>
      <c r="AJ22" s="724">
        <v>0</v>
      </c>
      <c r="AK22" s="724">
        <v>-7</v>
      </c>
      <c r="AL22" s="724">
        <v>0</v>
      </c>
      <c r="AM22" s="724">
        <v>0</v>
      </c>
      <c r="AN22" s="724">
        <f t="shared" si="0"/>
        <v>-55821</v>
      </c>
      <c r="AO22" s="684">
        <v>0</v>
      </c>
    </row>
    <row r="23" spans="1:41">
      <c r="A23" s="726" t="s">
        <v>319</v>
      </c>
      <c r="B23" s="723"/>
      <c r="C23" s="724">
        <v>0</v>
      </c>
      <c r="D23" s="724">
        <v>69491</v>
      </c>
      <c r="E23" s="724">
        <v>0</v>
      </c>
      <c r="F23" s="724">
        <v>3329</v>
      </c>
      <c r="G23" s="724">
        <v>63538</v>
      </c>
      <c r="H23" s="724">
        <v>203998</v>
      </c>
      <c r="I23" s="724">
        <v>216460</v>
      </c>
      <c r="J23" s="724">
        <v>0</v>
      </c>
      <c r="K23" s="724">
        <v>0</v>
      </c>
      <c r="L23" s="724">
        <v>0</v>
      </c>
      <c r="M23" s="724">
        <v>0</v>
      </c>
      <c r="N23" s="724">
        <v>8792.6170000000002</v>
      </c>
      <c r="O23" s="724">
        <v>0</v>
      </c>
      <c r="P23" s="724">
        <v>22653.13</v>
      </c>
      <c r="Q23" s="724">
        <v>5986</v>
      </c>
      <c r="R23" s="724">
        <v>-11368</v>
      </c>
      <c r="S23" s="724">
        <v>0</v>
      </c>
      <c r="T23" s="724">
        <v>0</v>
      </c>
      <c r="U23" s="724">
        <v>0</v>
      </c>
      <c r="V23" s="724">
        <v>0</v>
      </c>
      <c r="W23" s="724">
        <v>0</v>
      </c>
      <c r="X23" s="724">
        <v>0</v>
      </c>
      <c r="Y23" s="724">
        <v>0</v>
      </c>
      <c r="Z23" s="724">
        <v>0</v>
      </c>
      <c r="AA23" s="724">
        <v>0</v>
      </c>
      <c r="AB23" s="724">
        <v>0</v>
      </c>
      <c r="AC23" s="724">
        <v>0</v>
      </c>
      <c r="AD23" s="724">
        <v>0</v>
      </c>
      <c r="AE23" s="724">
        <v>0</v>
      </c>
      <c r="AF23" s="724">
        <v>12168</v>
      </c>
      <c r="AG23" s="724">
        <v>0</v>
      </c>
      <c r="AH23" s="724">
        <v>-1092</v>
      </c>
      <c r="AI23" s="724">
        <v>-238</v>
      </c>
      <c r="AJ23" s="724">
        <v>0</v>
      </c>
      <c r="AK23" s="724">
        <v>0</v>
      </c>
      <c r="AL23" s="724">
        <v>0</v>
      </c>
      <c r="AM23" s="724">
        <v>0</v>
      </c>
      <c r="AN23" s="724">
        <f t="shared" si="0"/>
        <v>593717.74699999997</v>
      </c>
      <c r="AO23" s="684">
        <v>0</v>
      </c>
    </row>
    <row r="24" spans="1:41">
      <c r="A24" s="680" t="s">
        <v>320</v>
      </c>
      <c r="B24" s="723"/>
      <c r="C24" s="724">
        <v>23271656.799999997</v>
      </c>
      <c r="D24" s="724">
        <v>7488571</v>
      </c>
      <c r="E24" s="724">
        <v>8292628</v>
      </c>
      <c r="F24" s="724">
        <v>3212476</v>
      </c>
      <c r="G24" s="724">
        <v>4019168</v>
      </c>
      <c r="H24" s="724">
        <v>5950128</v>
      </c>
      <c r="I24" s="724">
        <v>3046718</v>
      </c>
      <c r="J24" s="724">
        <v>4538101</v>
      </c>
      <c r="K24" s="724">
        <v>1210300</v>
      </c>
      <c r="L24" s="724">
        <v>1930730</v>
      </c>
      <c r="M24" s="724">
        <v>2373339</v>
      </c>
      <c r="N24" s="724">
        <v>1545048.571</v>
      </c>
      <c r="O24" s="724">
        <v>825439</v>
      </c>
      <c r="P24" s="724">
        <v>745439.87499999988</v>
      </c>
      <c r="Q24" s="724">
        <v>845543</v>
      </c>
      <c r="R24" s="724">
        <v>3842419</v>
      </c>
      <c r="S24" s="724">
        <v>862925</v>
      </c>
      <c r="T24" s="724">
        <v>1076335</v>
      </c>
      <c r="U24" s="724">
        <v>1631320.5</v>
      </c>
      <c r="V24" s="724">
        <v>503891</v>
      </c>
      <c r="W24" s="724">
        <v>687637</v>
      </c>
      <c r="X24" s="724">
        <v>587658</v>
      </c>
      <c r="Y24" s="724">
        <v>368208</v>
      </c>
      <c r="Z24" s="724">
        <v>231566</v>
      </c>
      <c r="AA24" s="724">
        <v>157342</v>
      </c>
      <c r="AB24" s="724">
        <v>166921</v>
      </c>
      <c r="AC24" s="724">
        <v>221634</v>
      </c>
      <c r="AD24" s="724">
        <v>346562</v>
      </c>
      <c r="AE24" s="724">
        <v>159065</v>
      </c>
      <c r="AF24" s="724">
        <v>197832</v>
      </c>
      <c r="AG24" s="724">
        <v>51572</v>
      </c>
      <c r="AH24" s="724">
        <v>68848</v>
      </c>
      <c r="AI24" s="724">
        <v>75779</v>
      </c>
      <c r="AJ24" s="724">
        <v>46249</v>
      </c>
      <c r="AK24" s="724">
        <v>108103</v>
      </c>
      <c r="AL24" s="724">
        <v>38681</v>
      </c>
      <c r="AM24" s="724">
        <v>249923</v>
      </c>
      <c r="AN24" s="724">
        <f t="shared" si="0"/>
        <v>80975756.745999992</v>
      </c>
      <c r="AO24" s="684">
        <v>0</v>
      </c>
    </row>
    <row r="25" spans="1:41">
      <c r="A25" s="723"/>
      <c r="B25" s="723"/>
      <c r="C25" s="724"/>
      <c r="D25" s="724"/>
      <c r="E25" s="724"/>
      <c r="F25" s="724"/>
      <c r="G25" s="724"/>
      <c r="H25" s="724"/>
      <c r="I25" s="724"/>
      <c r="J25" s="724"/>
      <c r="K25" s="724"/>
      <c r="L25" s="724"/>
      <c r="M25" s="724"/>
      <c r="N25" s="724"/>
      <c r="O25" s="724"/>
      <c r="P25" s="724"/>
      <c r="Q25" s="724"/>
      <c r="R25" s="724"/>
      <c r="S25" s="724"/>
      <c r="T25" s="724"/>
      <c r="U25" s="724"/>
      <c r="V25" s="724"/>
      <c r="W25" s="724"/>
      <c r="X25" s="724"/>
      <c r="Y25" s="724"/>
      <c r="Z25" s="724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684">
        <v>0</v>
      </c>
    </row>
    <row r="26" spans="1:41">
      <c r="A26" s="725" t="s">
        <v>321</v>
      </c>
      <c r="B26" s="723"/>
      <c r="C26" s="724"/>
      <c r="D26" s="724"/>
      <c r="E26" s="724"/>
      <c r="F26" s="724"/>
      <c r="G26" s="724"/>
      <c r="H26" s="724"/>
      <c r="I26" s="724"/>
      <c r="J26" s="724"/>
      <c r="K26" s="724"/>
      <c r="L26" s="724"/>
      <c r="M26" s="724"/>
      <c r="N26" s="724"/>
      <c r="O26" s="724"/>
      <c r="P26" s="724"/>
      <c r="Q26" s="724"/>
      <c r="R26" s="724"/>
      <c r="S26" s="724"/>
      <c r="T26" s="724"/>
      <c r="U26" s="724"/>
      <c r="V26" s="724"/>
      <c r="W26" s="724"/>
      <c r="X26" s="724"/>
      <c r="Y26" s="724"/>
      <c r="Z26" s="724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684">
        <v>0</v>
      </c>
    </row>
    <row r="27" spans="1:41">
      <c r="A27" s="725" t="s">
        <v>322</v>
      </c>
      <c r="B27" s="723"/>
      <c r="C27" s="724">
        <v>70208257.200000003</v>
      </c>
      <c r="D27" s="724">
        <v>37173315</v>
      </c>
      <c r="E27" s="724">
        <v>37370920</v>
      </c>
      <c r="F27" s="724">
        <v>29206190</v>
      </c>
      <c r="G27" s="724">
        <v>42820120</v>
      </c>
      <c r="H27" s="724">
        <v>18254374.791250557</v>
      </c>
      <c r="I27" s="724">
        <v>21751427</v>
      </c>
      <c r="J27" s="724">
        <v>27245604</v>
      </c>
      <c r="K27" s="724">
        <v>7664051</v>
      </c>
      <c r="L27" s="724">
        <v>26876020</v>
      </c>
      <c r="M27" s="724">
        <v>5388416</v>
      </c>
      <c r="N27" s="724">
        <v>6853495.5609999988</v>
      </c>
      <c r="O27" s="724">
        <v>15546204</v>
      </c>
      <c r="P27" s="724">
        <v>9829278.8710000012</v>
      </c>
      <c r="Q27" s="724">
        <v>3021016</v>
      </c>
      <c r="R27" s="724">
        <v>15213429</v>
      </c>
      <c r="S27" s="724">
        <v>4658971</v>
      </c>
      <c r="T27" s="724">
        <v>6117345</v>
      </c>
      <c r="U27" s="724">
        <v>3407130.6969999997</v>
      </c>
      <c r="V27" s="724">
        <v>1863525</v>
      </c>
      <c r="W27" s="724">
        <v>6308809</v>
      </c>
      <c r="X27" s="724">
        <v>4233434</v>
      </c>
      <c r="Y27" s="724">
        <v>1386115</v>
      </c>
      <c r="Z27" s="724">
        <v>1250846</v>
      </c>
      <c r="AA27" s="724">
        <v>1454784</v>
      </c>
      <c r="AB27" s="724">
        <v>1778833</v>
      </c>
      <c r="AC27" s="724">
        <v>1535951</v>
      </c>
      <c r="AD27" s="724">
        <v>1414072</v>
      </c>
      <c r="AE27" s="724">
        <v>253991</v>
      </c>
      <c r="AF27" s="724">
        <v>409101</v>
      </c>
      <c r="AG27" s="724">
        <v>47897</v>
      </c>
      <c r="AH27" s="724">
        <v>174223</v>
      </c>
      <c r="AI27" s="724">
        <v>211037</v>
      </c>
      <c r="AJ27" s="724">
        <v>64078</v>
      </c>
      <c r="AK27" s="724">
        <v>12494</v>
      </c>
      <c r="AL27" s="724">
        <v>75331</v>
      </c>
      <c r="AM27" s="724">
        <v>2803</v>
      </c>
      <c r="AN27" s="724">
        <f t="shared" si="0"/>
        <v>411082889.12025052</v>
      </c>
      <c r="AO27" s="684">
        <v>0</v>
      </c>
    </row>
    <row r="28" spans="1:41">
      <c r="A28" s="723"/>
      <c r="B28" s="723"/>
      <c r="C28" s="724"/>
      <c r="D28" s="724"/>
      <c r="E28" s="724"/>
      <c r="F28" s="724"/>
      <c r="G28" s="724"/>
      <c r="H28" s="724"/>
      <c r="I28" s="724"/>
      <c r="J28" s="724"/>
      <c r="K28" s="724"/>
      <c r="L28" s="724"/>
      <c r="M28" s="724"/>
      <c r="N28" s="724"/>
      <c r="O28" s="724"/>
      <c r="P28" s="724"/>
      <c r="Q28" s="724"/>
      <c r="R28" s="724"/>
      <c r="S28" s="724"/>
      <c r="T28" s="724"/>
      <c r="U28" s="724"/>
      <c r="V28" s="724"/>
      <c r="W28" s="724"/>
      <c r="X28" s="724"/>
      <c r="Y28" s="724"/>
      <c r="Z28" s="724"/>
      <c r="AA28" s="724"/>
      <c r="AB28" s="724"/>
      <c r="AC28" s="724"/>
      <c r="AD28" s="724"/>
      <c r="AE28" s="724"/>
      <c r="AF28" s="724"/>
      <c r="AG28" s="724"/>
      <c r="AH28" s="724"/>
      <c r="AI28" s="724"/>
      <c r="AJ28" s="724"/>
      <c r="AK28" s="724"/>
      <c r="AL28" s="724"/>
      <c r="AM28" s="724"/>
      <c r="AN28" s="724"/>
      <c r="AO28" s="684">
        <v>0</v>
      </c>
    </row>
    <row r="29" spans="1:41">
      <c r="A29" s="723"/>
      <c r="B29" s="723"/>
      <c r="C29" s="723"/>
      <c r="D29" s="724"/>
      <c r="E29" s="723"/>
      <c r="F29" s="723"/>
      <c r="G29" s="723"/>
      <c r="H29" s="723"/>
      <c r="I29" s="723"/>
      <c r="J29" s="723"/>
      <c r="K29" s="723"/>
      <c r="L29" s="723"/>
      <c r="M29" s="723"/>
      <c r="N29" s="723"/>
      <c r="O29" s="723"/>
      <c r="P29" s="723"/>
      <c r="Q29" s="723"/>
      <c r="R29" s="723"/>
      <c r="S29" s="723"/>
      <c r="T29" s="723"/>
      <c r="U29" s="723"/>
      <c r="V29" s="723"/>
      <c r="W29" s="723"/>
      <c r="X29" s="723"/>
      <c r="Y29" s="723"/>
      <c r="Z29" s="723"/>
      <c r="AA29" s="723"/>
      <c r="AB29" s="723"/>
      <c r="AC29" s="723"/>
      <c r="AD29" s="723"/>
      <c r="AE29" s="723"/>
      <c r="AF29" s="723"/>
      <c r="AG29" s="723"/>
      <c r="AH29" s="723"/>
      <c r="AI29" s="723"/>
      <c r="AJ29" s="723"/>
      <c r="AK29" s="723"/>
      <c r="AL29" s="723"/>
      <c r="AM29" s="723"/>
      <c r="AN29" s="724"/>
      <c r="AO29" s="684">
        <v>0</v>
      </c>
    </row>
    <row r="30" spans="1:41">
      <c r="A30" s="727" t="s">
        <v>323</v>
      </c>
      <c r="B30" s="723"/>
      <c r="C30" s="724"/>
      <c r="D30" s="724"/>
      <c r="E30" s="724"/>
      <c r="F30" s="724"/>
      <c r="G30" s="724"/>
      <c r="H30" s="724"/>
      <c r="I30" s="724"/>
      <c r="J30" s="724"/>
      <c r="K30" s="724"/>
      <c r="L30" s="724"/>
      <c r="M30" s="724"/>
      <c r="N30" s="724"/>
      <c r="O30" s="724"/>
      <c r="P30" s="724"/>
      <c r="Q30" s="724"/>
      <c r="R30" s="724"/>
      <c r="S30" s="724"/>
      <c r="T30" s="724"/>
      <c r="U30" s="724"/>
      <c r="V30" s="724"/>
      <c r="W30" s="724"/>
      <c r="X30" s="724"/>
      <c r="Y30" s="724"/>
      <c r="Z30" s="724"/>
      <c r="AA30" s="724"/>
      <c r="AB30" s="724"/>
      <c r="AC30" s="724"/>
      <c r="AD30" s="724"/>
      <c r="AE30" s="724"/>
      <c r="AF30" s="724"/>
      <c r="AG30" s="724"/>
      <c r="AH30" s="724"/>
      <c r="AI30" s="724"/>
      <c r="AJ30" s="724"/>
      <c r="AK30" s="724"/>
      <c r="AL30" s="724"/>
      <c r="AM30" s="724"/>
      <c r="AN30" s="724"/>
      <c r="AO30" s="684">
        <v>0</v>
      </c>
    </row>
    <row r="31" spans="1:41">
      <c r="A31" s="728" t="s">
        <v>324</v>
      </c>
      <c r="B31" s="723"/>
      <c r="C31" s="724">
        <v>41147978</v>
      </c>
      <c r="D31" s="724">
        <v>8788324</v>
      </c>
      <c r="E31" s="724">
        <v>10468085</v>
      </c>
      <c r="F31" s="724">
        <v>14401955</v>
      </c>
      <c r="G31" s="724">
        <v>4076707</v>
      </c>
      <c r="H31" s="724">
        <v>3469933</v>
      </c>
      <c r="I31" s="724">
        <v>5639621</v>
      </c>
      <c r="J31" s="724">
        <v>8375007</v>
      </c>
      <c r="K31" s="724">
        <v>921828</v>
      </c>
      <c r="L31" s="724">
        <v>13049023</v>
      </c>
      <c r="M31" s="724">
        <v>1579317</v>
      </c>
      <c r="N31" s="724">
        <v>628189.91899999999</v>
      </c>
      <c r="O31" s="724">
        <v>5168096</v>
      </c>
      <c r="P31" s="724">
        <v>1825912.1469999999</v>
      </c>
      <c r="Q31" s="724">
        <v>552971</v>
      </c>
      <c r="R31" s="724">
        <v>3766122</v>
      </c>
      <c r="S31" s="724">
        <v>1487288</v>
      </c>
      <c r="T31" s="724">
        <v>623033</v>
      </c>
      <c r="U31" s="724">
        <v>782499.41</v>
      </c>
      <c r="V31" s="724">
        <v>318353</v>
      </c>
      <c r="W31" s="724">
        <v>1656877</v>
      </c>
      <c r="X31" s="724">
        <v>468051</v>
      </c>
      <c r="Y31" s="724">
        <v>100000</v>
      </c>
      <c r="Z31" s="724">
        <v>67502</v>
      </c>
      <c r="AA31" s="724">
        <v>869647</v>
      </c>
      <c r="AB31" s="724">
        <v>98387</v>
      </c>
      <c r="AC31" s="724">
        <v>10059</v>
      </c>
      <c r="AD31" s="724">
        <v>331074</v>
      </c>
      <c r="AE31" s="724">
        <v>33080</v>
      </c>
      <c r="AF31" s="724">
        <v>141934</v>
      </c>
      <c r="AG31" s="724">
        <v>2173</v>
      </c>
      <c r="AH31" s="724">
        <v>73786</v>
      </c>
      <c r="AI31" s="724">
        <v>25771</v>
      </c>
      <c r="AJ31" s="724">
        <v>0</v>
      </c>
      <c r="AK31" s="724">
        <v>0</v>
      </c>
      <c r="AL31" s="724">
        <v>46445</v>
      </c>
      <c r="AM31" s="724">
        <v>0</v>
      </c>
      <c r="AN31" s="724">
        <f t="shared" si="0"/>
        <v>130995028.476</v>
      </c>
      <c r="AO31" s="684">
        <v>0</v>
      </c>
    </row>
    <row r="32" spans="1:41">
      <c r="A32" s="728" t="s">
        <v>325</v>
      </c>
      <c r="B32" s="723"/>
      <c r="C32" s="724">
        <v>19734386</v>
      </c>
      <c r="D32" s="724">
        <v>22793575</v>
      </c>
      <c r="E32" s="724">
        <v>30228183</v>
      </c>
      <c r="F32" s="724">
        <v>25049060</v>
      </c>
      <c r="G32" s="724">
        <v>40372843</v>
      </c>
      <c r="H32" s="724">
        <v>8913407</v>
      </c>
      <c r="I32" s="724">
        <v>14165998</v>
      </c>
      <c r="J32" s="724">
        <v>18902970</v>
      </c>
      <c r="K32" s="724">
        <v>6609108</v>
      </c>
      <c r="L32" s="724">
        <v>10996633</v>
      </c>
      <c r="M32" s="724">
        <v>4118499</v>
      </c>
      <c r="N32" s="724">
        <v>4696618.0889999997</v>
      </c>
      <c r="O32" s="724">
        <v>10858811</v>
      </c>
      <c r="P32" s="724">
        <v>7552561.1529999999</v>
      </c>
      <c r="Q32" s="724">
        <v>2377955</v>
      </c>
      <c r="R32" s="724">
        <v>14338813</v>
      </c>
      <c r="S32" s="724">
        <v>3938776</v>
      </c>
      <c r="T32" s="724">
        <v>5587595</v>
      </c>
      <c r="U32" s="724">
        <v>1807611.574</v>
      </c>
      <c r="V32" s="724">
        <v>1443309</v>
      </c>
      <c r="W32" s="724">
        <v>4495200</v>
      </c>
      <c r="X32" s="724">
        <v>3741956</v>
      </c>
      <c r="Y32" s="724">
        <v>1640474.6</v>
      </c>
      <c r="Z32" s="724">
        <v>765500</v>
      </c>
      <c r="AA32" s="724">
        <v>704205</v>
      </c>
      <c r="AB32" s="724">
        <v>1649044</v>
      </c>
      <c r="AC32" s="724">
        <v>1752896</v>
      </c>
      <c r="AD32" s="724">
        <v>1217958</v>
      </c>
      <c r="AE32" s="724">
        <v>174000</v>
      </c>
      <c r="AF32" s="724">
        <v>375563</v>
      </c>
      <c r="AG32" s="724">
        <v>0</v>
      </c>
      <c r="AH32" s="724">
        <v>136220</v>
      </c>
      <c r="AI32" s="724">
        <v>196045</v>
      </c>
      <c r="AJ32" s="724">
        <v>54141</v>
      </c>
      <c r="AK32" s="724">
        <v>0</v>
      </c>
      <c r="AL32" s="724">
        <v>0</v>
      </c>
      <c r="AM32" s="724">
        <v>0</v>
      </c>
      <c r="AN32" s="724">
        <f t="shared" si="0"/>
        <v>271389914.41600001</v>
      </c>
      <c r="AO32" s="684">
        <v>0</v>
      </c>
    </row>
    <row r="33" spans="1:41">
      <c r="A33" s="728" t="s">
        <v>326</v>
      </c>
      <c r="B33" s="723"/>
      <c r="C33" s="724">
        <v>4053146</v>
      </c>
      <c r="D33" s="724">
        <v>3667961</v>
      </c>
      <c r="E33" s="724">
        <v>690647</v>
      </c>
      <c r="F33" s="724">
        <v>0</v>
      </c>
      <c r="G33" s="724">
        <v>1068823</v>
      </c>
      <c r="H33" s="724">
        <v>0</v>
      </c>
      <c r="I33" s="724">
        <v>1895655</v>
      </c>
      <c r="J33" s="724">
        <v>134970</v>
      </c>
      <c r="K33" s="724">
        <v>105177</v>
      </c>
      <c r="L33" s="724">
        <v>260150</v>
      </c>
      <c r="M33" s="724">
        <v>0</v>
      </c>
      <c r="N33" s="724">
        <v>222936</v>
      </c>
      <c r="O33" s="724">
        <v>257322</v>
      </c>
      <c r="P33" s="724">
        <v>272053.08399999997</v>
      </c>
      <c r="Q33" s="724">
        <v>0</v>
      </c>
      <c r="R33" s="724">
        <v>0</v>
      </c>
      <c r="S33" s="724">
        <v>128441</v>
      </c>
      <c r="T33" s="724">
        <v>422100</v>
      </c>
      <c r="U33" s="724">
        <v>104303.4</v>
      </c>
      <c r="V33" s="724">
        <v>4000</v>
      </c>
      <c r="W33" s="724">
        <v>161000</v>
      </c>
      <c r="X33" s="724">
        <v>0</v>
      </c>
      <c r="Y33" s="724">
        <v>5999.6</v>
      </c>
      <c r="Z33" s="724">
        <v>0</v>
      </c>
      <c r="AA33" s="724">
        <v>0</v>
      </c>
      <c r="AB33" s="724">
        <v>0</v>
      </c>
      <c r="AC33" s="724">
        <v>186800</v>
      </c>
      <c r="AD33" s="724">
        <v>0</v>
      </c>
      <c r="AE33" s="724">
        <v>0</v>
      </c>
      <c r="AF33" s="724">
        <v>0</v>
      </c>
      <c r="AG33" s="724">
        <v>0</v>
      </c>
      <c r="AH33" s="724">
        <v>0</v>
      </c>
      <c r="AI33" s="724">
        <v>0</v>
      </c>
      <c r="AJ33" s="724">
        <v>0</v>
      </c>
      <c r="AK33" s="724">
        <v>0</v>
      </c>
      <c r="AL33" s="724">
        <v>0</v>
      </c>
      <c r="AM33" s="724">
        <v>0</v>
      </c>
      <c r="AN33" s="724">
        <f t="shared" si="0"/>
        <v>13641484.084000001</v>
      </c>
      <c r="AO33" s="684">
        <v>0</v>
      </c>
    </row>
    <row r="34" spans="1:41">
      <c r="A34" s="728" t="s">
        <v>327</v>
      </c>
      <c r="B34" s="723"/>
      <c r="C34" s="724">
        <v>0</v>
      </c>
      <c r="D34" s="724">
        <v>970739</v>
      </c>
      <c r="E34" s="724">
        <v>10337190</v>
      </c>
      <c r="F34" s="724">
        <v>516052</v>
      </c>
      <c r="G34" s="724">
        <v>0</v>
      </c>
      <c r="H34" s="724">
        <v>4939000</v>
      </c>
      <c r="I34" s="724">
        <v>860597</v>
      </c>
      <c r="J34" s="724">
        <v>556798</v>
      </c>
      <c r="K34" s="724">
        <v>45043</v>
      </c>
      <c r="L34" s="724">
        <v>2175998</v>
      </c>
      <c r="M34" s="724">
        <v>0</v>
      </c>
      <c r="N34" s="724">
        <v>2150000</v>
      </c>
      <c r="O34" s="724">
        <v>-712441</v>
      </c>
      <c r="P34" s="724">
        <v>0</v>
      </c>
      <c r="Q34" s="724">
        <v>0</v>
      </c>
      <c r="R34" s="724">
        <v>-2710936</v>
      </c>
      <c r="S34" s="724">
        <v>0</v>
      </c>
      <c r="T34" s="724">
        <v>0</v>
      </c>
      <c r="U34" s="724">
        <v>0</v>
      </c>
      <c r="V34" s="724">
        <v>0</v>
      </c>
      <c r="W34" s="724">
        <v>44506</v>
      </c>
      <c r="X34" s="724">
        <v>0</v>
      </c>
      <c r="Y34" s="724">
        <v>0</v>
      </c>
      <c r="Z34" s="724">
        <v>0</v>
      </c>
      <c r="AA34" s="724">
        <v>0</v>
      </c>
      <c r="AB34" s="724">
        <v>0</v>
      </c>
      <c r="AC34" s="724">
        <v>0</v>
      </c>
      <c r="AD34" s="724">
        <v>475596</v>
      </c>
      <c r="AE34" s="724">
        <v>0</v>
      </c>
      <c r="AF34" s="724">
        <v>-113092</v>
      </c>
      <c r="AG34" s="724">
        <v>48420</v>
      </c>
      <c r="AH34" s="724">
        <v>-26964</v>
      </c>
      <c r="AI34" s="724">
        <v>-11833</v>
      </c>
      <c r="AJ34" s="724">
        <v>0</v>
      </c>
      <c r="AK34" s="724">
        <v>0</v>
      </c>
      <c r="AL34" s="724">
        <v>0</v>
      </c>
      <c r="AM34" s="724">
        <v>0</v>
      </c>
      <c r="AN34" s="724">
        <f t="shared" si="0"/>
        <v>19544673</v>
      </c>
      <c r="AO34" s="684">
        <v>0</v>
      </c>
    </row>
    <row r="35" spans="1:41">
      <c r="A35" s="728" t="s">
        <v>328</v>
      </c>
      <c r="B35" s="723"/>
      <c r="C35" s="724">
        <v>18860</v>
      </c>
      <c r="D35" s="724">
        <v>11211</v>
      </c>
      <c r="E35" s="724">
        <v>0</v>
      </c>
      <c r="F35" s="724">
        <v>0</v>
      </c>
      <c r="G35" s="724">
        <v>0</v>
      </c>
      <c r="H35" s="724">
        <v>0</v>
      </c>
      <c r="I35" s="724">
        <v>5968</v>
      </c>
      <c r="J35" s="724">
        <v>0</v>
      </c>
      <c r="K35" s="724">
        <v>0</v>
      </c>
      <c r="L35" s="724">
        <v>6995</v>
      </c>
      <c r="M35" s="724">
        <v>0</v>
      </c>
      <c r="N35" s="724">
        <v>1078.7649999999999</v>
      </c>
      <c r="O35" s="724">
        <v>0</v>
      </c>
      <c r="P35" s="724">
        <v>999.00199999999995</v>
      </c>
      <c r="Q35" s="724">
        <v>423</v>
      </c>
      <c r="R35" s="724">
        <v>0</v>
      </c>
      <c r="S35" s="724">
        <v>0</v>
      </c>
      <c r="T35" s="724">
        <v>0</v>
      </c>
      <c r="U35" s="724">
        <v>235.72399999999999</v>
      </c>
      <c r="V35" s="724">
        <v>0</v>
      </c>
      <c r="W35" s="724">
        <v>0</v>
      </c>
      <c r="X35" s="724">
        <v>0</v>
      </c>
      <c r="Y35" s="724">
        <v>0</v>
      </c>
      <c r="Z35" s="724">
        <v>0</v>
      </c>
      <c r="AA35" s="724">
        <v>13587</v>
      </c>
      <c r="AB35" s="724">
        <v>0</v>
      </c>
      <c r="AC35" s="724">
        <v>0</v>
      </c>
      <c r="AD35" s="724">
        <v>0</v>
      </c>
      <c r="AE35" s="724">
        <v>0</v>
      </c>
      <c r="AF35" s="724">
        <v>0</v>
      </c>
      <c r="AG35" s="724">
        <v>0</v>
      </c>
      <c r="AH35" s="724">
        <v>0</v>
      </c>
      <c r="AI35" s="724">
        <v>0</v>
      </c>
      <c r="AJ35" s="724">
        <v>0</v>
      </c>
      <c r="AK35" s="724">
        <v>0</v>
      </c>
      <c r="AL35" s="724">
        <v>0</v>
      </c>
      <c r="AM35" s="724">
        <v>0</v>
      </c>
      <c r="AN35" s="724">
        <f t="shared" si="0"/>
        <v>59357.491000000002</v>
      </c>
      <c r="AO35" s="684">
        <v>0</v>
      </c>
    </row>
    <row r="36" spans="1:41">
      <c r="A36" s="728" t="s">
        <v>329</v>
      </c>
      <c r="B36" s="723"/>
      <c r="C36" s="724">
        <v>0</v>
      </c>
      <c r="D36" s="724">
        <v>0</v>
      </c>
      <c r="E36" s="724">
        <v>0</v>
      </c>
      <c r="F36" s="724">
        <v>0</v>
      </c>
      <c r="G36" s="724">
        <v>0</v>
      </c>
      <c r="H36" s="724">
        <v>0</v>
      </c>
      <c r="I36" s="724">
        <v>21313</v>
      </c>
      <c r="J36" s="724">
        <v>0</v>
      </c>
      <c r="K36" s="724">
        <v>0</v>
      </c>
      <c r="L36" s="724">
        <v>0</v>
      </c>
      <c r="M36" s="724">
        <v>0</v>
      </c>
      <c r="N36" s="724">
        <v>0</v>
      </c>
      <c r="O36" s="724">
        <v>153939</v>
      </c>
      <c r="P36" s="724">
        <v>0</v>
      </c>
      <c r="Q36" s="724">
        <v>0</v>
      </c>
      <c r="R36" s="724">
        <v>0</v>
      </c>
      <c r="S36" s="724">
        <v>0</v>
      </c>
      <c r="T36" s="724">
        <v>0</v>
      </c>
      <c r="U36" s="724">
        <v>0</v>
      </c>
      <c r="V36" s="724">
        <v>0</v>
      </c>
      <c r="W36" s="724">
        <v>0</v>
      </c>
      <c r="X36" s="724">
        <v>0</v>
      </c>
      <c r="Y36" s="724">
        <v>0</v>
      </c>
      <c r="Z36" s="724">
        <v>0</v>
      </c>
      <c r="AA36" s="724">
        <v>0</v>
      </c>
      <c r="AB36" s="724">
        <v>0</v>
      </c>
      <c r="AC36" s="724">
        <v>0</v>
      </c>
      <c r="AD36" s="724">
        <v>0</v>
      </c>
      <c r="AE36" s="724">
        <v>0</v>
      </c>
      <c r="AF36" s="724">
        <v>0</v>
      </c>
      <c r="AG36" s="724">
        <v>0</v>
      </c>
      <c r="AH36" s="724">
        <v>0</v>
      </c>
      <c r="AI36" s="724">
        <v>0</v>
      </c>
      <c r="AJ36" s="724">
        <v>0</v>
      </c>
      <c r="AK36" s="724">
        <v>0</v>
      </c>
      <c r="AL36" s="724">
        <v>0</v>
      </c>
      <c r="AM36" s="724">
        <v>0</v>
      </c>
      <c r="AN36" s="724">
        <f t="shared" si="0"/>
        <v>175252</v>
      </c>
      <c r="AO36" s="684">
        <v>0</v>
      </c>
    </row>
    <row r="37" spans="1:41">
      <c r="A37" s="728" t="s">
        <v>330</v>
      </c>
      <c r="B37" s="723"/>
      <c r="C37" s="724">
        <v>0</v>
      </c>
      <c r="D37" s="724">
        <v>0</v>
      </c>
      <c r="E37" s="724">
        <v>0</v>
      </c>
      <c r="F37" s="724">
        <v>0</v>
      </c>
      <c r="G37" s="724">
        <v>0</v>
      </c>
      <c r="H37" s="724">
        <v>0</v>
      </c>
      <c r="I37" s="724">
        <v>0</v>
      </c>
      <c r="J37" s="724">
        <v>0</v>
      </c>
      <c r="K37" s="724">
        <v>0</v>
      </c>
      <c r="L37" s="724">
        <v>0</v>
      </c>
      <c r="M37" s="724">
        <v>0</v>
      </c>
      <c r="N37" s="724">
        <v>0</v>
      </c>
      <c r="O37" s="724">
        <v>0</v>
      </c>
      <c r="P37" s="724">
        <v>0</v>
      </c>
      <c r="Q37" s="724">
        <v>0</v>
      </c>
      <c r="R37" s="724">
        <v>0</v>
      </c>
      <c r="S37" s="724">
        <v>0</v>
      </c>
      <c r="T37" s="724">
        <v>31250</v>
      </c>
      <c r="U37" s="724">
        <v>0</v>
      </c>
      <c r="V37" s="724">
        <v>0</v>
      </c>
      <c r="W37" s="724">
        <v>0</v>
      </c>
      <c r="X37" s="724">
        <v>0</v>
      </c>
      <c r="Y37" s="724">
        <v>0</v>
      </c>
      <c r="Z37" s="724">
        <v>0</v>
      </c>
      <c r="AA37" s="724">
        <v>0</v>
      </c>
      <c r="AB37" s="724">
        <v>0</v>
      </c>
      <c r="AC37" s="724">
        <v>0</v>
      </c>
      <c r="AD37" s="724">
        <v>0</v>
      </c>
      <c r="AE37" s="724">
        <v>0</v>
      </c>
      <c r="AF37" s="724">
        <v>0</v>
      </c>
      <c r="AG37" s="724">
        <v>0</v>
      </c>
      <c r="AH37" s="724">
        <v>0</v>
      </c>
      <c r="AI37" s="724">
        <v>0</v>
      </c>
      <c r="AJ37" s="724">
        <v>0</v>
      </c>
      <c r="AK37" s="724">
        <v>0</v>
      </c>
      <c r="AL37" s="724">
        <v>0</v>
      </c>
      <c r="AM37" s="724">
        <v>0</v>
      </c>
      <c r="AN37" s="724">
        <f t="shared" si="0"/>
        <v>31250</v>
      </c>
      <c r="AO37" s="684">
        <v>0</v>
      </c>
    </row>
    <row r="38" spans="1:41">
      <c r="A38" s="681" t="s">
        <v>331</v>
      </c>
      <c r="B38" s="723"/>
      <c r="C38" s="724">
        <v>64954370</v>
      </c>
      <c r="D38" s="724">
        <v>36231810</v>
      </c>
      <c r="E38" s="724">
        <v>51724105</v>
      </c>
      <c r="F38" s="724">
        <v>39967067</v>
      </c>
      <c r="G38" s="724">
        <v>45518373</v>
      </c>
      <c r="H38" s="724">
        <v>17322340</v>
      </c>
      <c r="I38" s="724">
        <v>22589152</v>
      </c>
      <c r="J38" s="724">
        <v>27969745</v>
      </c>
      <c r="K38" s="724">
        <v>7681156</v>
      </c>
      <c r="L38" s="724">
        <v>26488799</v>
      </c>
      <c r="M38" s="724">
        <v>5697816</v>
      </c>
      <c r="N38" s="724">
        <v>7698822.7729999991</v>
      </c>
      <c r="O38" s="724">
        <v>15725727</v>
      </c>
      <c r="P38" s="724">
        <v>9651525.3860000018</v>
      </c>
      <c r="Q38" s="724">
        <v>2931349</v>
      </c>
      <c r="R38" s="724">
        <v>15393999</v>
      </c>
      <c r="S38" s="724">
        <v>5554505</v>
      </c>
      <c r="T38" s="724">
        <v>6663978</v>
      </c>
      <c r="U38" s="724">
        <v>2694650.108</v>
      </c>
      <c r="V38" s="724">
        <v>1765662</v>
      </c>
      <c r="W38" s="724">
        <v>6357583</v>
      </c>
      <c r="X38" s="724">
        <v>4210007</v>
      </c>
      <c r="Y38" s="724">
        <v>1746474.2000000002</v>
      </c>
      <c r="Z38" s="724">
        <v>833002</v>
      </c>
      <c r="AA38" s="724">
        <v>1587439</v>
      </c>
      <c r="AB38" s="724">
        <v>1747431</v>
      </c>
      <c r="AC38" s="724">
        <v>1949755</v>
      </c>
      <c r="AD38" s="724">
        <v>2024628</v>
      </c>
      <c r="AE38" s="724">
        <v>207080</v>
      </c>
      <c r="AF38" s="724">
        <v>404405</v>
      </c>
      <c r="AG38" s="724">
        <v>50593</v>
      </c>
      <c r="AH38" s="724">
        <v>183042</v>
      </c>
      <c r="AI38" s="724">
        <v>209983</v>
      </c>
      <c r="AJ38" s="724">
        <v>54141</v>
      </c>
      <c r="AK38" s="724">
        <v>0</v>
      </c>
      <c r="AL38" s="724">
        <v>46445</v>
      </c>
      <c r="AM38" s="724">
        <v>0</v>
      </c>
      <c r="AN38" s="724">
        <f t="shared" si="0"/>
        <v>435836959.46699995</v>
      </c>
      <c r="AO38" s="684">
        <v>0</v>
      </c>
    </row>
    <row r="39" spans="1:41">
      <c r="A39" s="723"/>
      <c r="B39" s="723"/>
      <c r="C39" s="724"/>
      <c r="D39" s="724"/>
      <c r="E39" s="724"/>
      <c r="F39" s="724"/>
      <c r="G39" s="724"/>
      <c r="H39" s="724"/>
      <c r="I39" s="724"/>
      <c r="J39" s="724"/>
      <c r="K39" s="724"/>
      <c r="L39" s="724"/>
      <c r="M39" s="724"/>
      <c r="N39" s="724"/>
      <c r="O39" s="724"/>
      <c r="P39" s="724"/>
      <c r="Q39" s="724"/>
      <c r="R39" s="724"/>
      <c r="S39" s="724"/>
      <c r="T39" s="724"/>
      <c r="U39" s="724"/>
      <c r="V39" s="724"/>
      <c r="W39" s="724"/>
      <c r="X39" s="724"/>
      <c r="Y39" s="724"/>
      <c r="Z39" s="724"/>
      <c r="AA39" s="724"/>
      <c r="AB39" s="724"/>
      <c r="AC39" s="724"/>
      <c r="AD39" s="724"/>
      <c r="AE39" s="724"/>
      <c r="AF39" s="724"/>
      <c r="AG39" s="724"/>
      <c r="AH39" s="724"/>
      <c r="AI39" s="724"/>
      <c r="AJ39" s="724"/>
      <c r="AK39" s="724"/>
      <c r="AL39" s="724"/>
      <c r="AM39" s="724"/>
      <c r="AN39" s="724"/>
      <c r="AO39" s="684">
        <v>0</v>
      </c>
    </row>
    <row r="40" spans="1:41">
      <c r="A40" s="722"/>
      <c r="B40" s="722"/>
      <c r="C40" s="724"/>
      <c r="D40" s="724"/>
      <c r="E40" s="724"/>
      <c r="F40" s="724"/>
      <c r="G40" s="724"/>
      <c r="H40" s="724"/>
      <c r="I40" s="724"/>
      <c r="J40" s="724"/>
      <c r="K40" s="724"/>
      <c r="L40" s="724"/>
      <c r="M40" s="724"/>
      <c r="N40" s="724"/>
      <c r="O40" s="724"/>
      <c r="P40" s="724"/>
      <c r="Q40" s="724"/>
      <c r="R40" s="724"/>
      <c r="S40" s="724"/>
      <c r="T40" s="724"/>
      <c r="U40" s="724"/>
      <c r="V40" s="724"/>
      <c r="W40" s="724"/>
      <c r="X40" s="724"/>
      <c r="Y40" s="724"/>
      <c r="Z40" s="724"/>
      <c r="AA40" s="724"/>
      <c r="AB40" s="724"/>
      <c r="AC40" s="724"/>
      <c r="AD40" s="724"/>
      <c r="AE40" s="724"/>
      <c r="AF40" s="724"/>
      <c r="AG40" s="724"/>
      <c r="AH40" s="724"/>
      <c r="AI40" s="724"/>
      <c r="AJ40" s="724"/>
      <c r="AK40" s="724"/>
      <c r="AL40" s="724"/>
      <c r="AM40" s="724"/>
      <c r="AN40" s="724"/>
      <c r="AO40" s="684">
        <v>0</v>
      </c>
    </row>
    <row r="41" spans="1:41">
      <c r="A41" s="722" t="s">
        <v>332</v>
      </c>
      <c r="B41" s="722"/>
      <c r="C41" s="724">
        <v>12508584</v>
      </c>
      <c r="D41" s="724">
        <v>35593402</v>
      </c>
      <c r="E41" s="724">
        <v>19143556</v>
      </c>
      <c r="F41" s="724">
        <v>20632881</v>
      </c>
      <c r="G41" s="724">
        <v>7427125</v>
      </c>
      <c r="H41" s="724">
        <v>3972348</v>
      </c>
      <c r="I41" s="724">
        <v>7625370</v>
      </c>
      <c r="J41" s="724">
        <v>3548844</v>
      </c>
      <c r="K41" s="724">
        <v>436342</v>
      </c>
      <c r="L41" s="724">
        <v>108635</v>
      </c>
      <c r="M41" s="724">
        <v>567860</v>
      </c>
      <c r="N41" s="724">
        <v>1329116</v>
      </c>
      <c r="O41" s="724">
        <v>652174</v>
      </c>
      <c r="P41" s="724">
        <v>384388.86599999998</v>
      </c>
      <c r="Q41" s="724">
        <v>209434</v>
      </c>
      <c r="R41" s="724">
        <v>4941200</v>
      </c>
      <c r="S41" s="724">
        <v>1043458</v>
      </c>
      <c r="T41" s="724">
        <v>746167</v>
      </c>
      <c r="U41" s="724">
        <v>265007</v>
      </c>
      <c r="V41" s="724">
        <v>97417</v>
      </c>
      <c r="W41" s="724">
        <v>221110</v>
      </c>
      <c r="X41" s="724">
        <v>59171</v>
      </c>
      <c r="Y41" s="724">
        <v>1308871</v>
      </c>
      <c r="Z41" s="724">
        <v>43596</v>
      </c>
      <c r="AA41" s="724">
        <v>848915</v>
      </c>
      <c r="AB41" s="724">
        <v>192290</v>
      </c>
      <c r="AC41" s="724">
        <v>621395</v>
      </c>
      <c r="AD41" s="724">
        <v>676636</v>
      </c>
      <c r="AE41" s="724">
        <v>57551</v>
      </c>
      <c r="AF41" s="724">
        <v>4942</v>
      </c>
      <c r="AG41" s="724">
        <v>7033</v>
      </c>
      <c r="AH41" s="724">
        <v>30625</v>
      </c>
      <c r="AI41" s="724">
        <v>13648</v>
      </c>
      <c r="AJ41" s="724">
        <v>51989</v>
      </c>
      <c r="AK41" s="724">
        <v>80137</v>
      </c>
      <c r="AL41" s="724">
        <v>6546</v>
      </c>
      <c r="AM41" s="724">
        <v>4530</v>
      </c>
      <c r="AN41" s="724">
        <f t="shared" si="0"/>
        <v>125462293.866</v>
      </c>
      <c r="AO41" s="684">
        <v>0</v>
      </c>
    </row>
    <row r="42" spans="1:41">
      <c r="A42" s="682"/>
      <c r="B42" s="682"/>
      <c r="C42" s="723"/>
      <c r="D42" s="723"/>
      <c r="E42" s="723"/>
      <c r="F42" s="723"/>
      <c r="G42" s="723"/>
      <c r="H42" s="723"/>
      <c r="I42" s="723"/>
      <c r="J42" s="723"/>
      <c r="K42" s="723"/>
      <c r="L42" s="723"/>
      <c r="M42" s="723"/>
      <c r="N42" s="723"/>
      <c r="O42" s="723"/>
      <c r="P42" s="723"/>
      <c r="Q42" s="723"/>
      <c r="R42" s="723"/>
      <c r="S42" s="723"/>
      <c r="T42" s="723"/>
      <c r="U42" s="723"/>
      <c r="V42" s="723"/>
      <c r="W42" s="723"/>
      <c r="X42" s="723"/>
      <c r="Y42" s="723"/>
      <c r="Z42" s="723"/>
      <c r="AA42" s="723"/>
      <c r="AB42" s="723"/>
      <c r="AC42" s="723"/>
      <c r="AD42" s="723"/>
      <c r="AE42" s="723"/>
      <c r="AF42" s="723"/>
      <c r="AG42" s="723"/>
      <c r="AH42" s="723"/>
      <c r="AI42" s="723"/>
      <c r="AJ42" s="723"/>
      <c r="AK42" s="723"/>
      <c r="AL42" s="723"/>
      <c r="AM42" s="723"/>
      <c r="AN42" s="724"/>
      <c r="AO42" s="684">
        <v>0</v>
      </c>
    </row>
    <row r="43" spans="1:41">
      <c r="A43" s="722" t="s">
        <v>333</v>
      </c>
      <c r="B43" s="722"/>
      <c r="C43" s="724">
        <v>17762471.200000003</v>
      </c>
      <c r="D43" s="724">
        <v>36534907</v>
      </c>
      <c r="E43" s="724">
        <v>4790371</v>
      </c>
      <c r="F43" s="724">
        <v>9872004</v>
      </c>
      <c r="G43" s="724">
        <v>4728872</v>
      </c>
      <c r="H43" s="724">
        <v>4904382.7912505567</v>
      </c>
      <c r="I43" s="724">
        <v>6787645</v>
      </c>
      <c r="J43" s="724">
        <v>2824703</v>
      </c>
      <c r="K43" s="724">
        <v>419237</v>
      </c>
      <c r="L43" s="724">
        <v>495856</v>
      </c>
      <c r="M43" s="724">
        <v>258460</v>
      </c>
      <c r="N43" s="724">
        <v>483788.78799999971</v>
      </c>
      <c r="O43" s="724">
        <v>472651</v>
      </c>
      <c r="P43" s="724">
        <v>562142.35099999933</v>
      </c>
      <c r="Q43" s="724">
        <v>299101</v>
      </c>
      <c r="R43" s="724">
        <v>4760630</v>
      </c>
      <c r="S43" s="724">
        <v>147924</v>
      </c>
      <c r="T43" s="724">
        <v>199534</v>
      </c>
      <c r="U43" s="724">
        <v>977487.58899999969</v>
      </c>
      <c r="V43" s="724">
        <v>195280</v>
      </c>
      <c r="W43" s="724">
        <v>172336</v>
      </c>
      <c r="X43" s="724">
        <v>82598</v>
      </c>
      <c r="Y43" s="724">
        <v>948511.79999999981</v>
      </c>
      <c r="Z43" s="724">
        <v>461440</v>
      </c>
      <c r="AA43" s="724">
        <v>716260</v>
      </c>
      <c r="AB43" s="724">
        <v>223692</v>
      </c>
      <c r="AC43" s="724">
        <v>207591</v>
      </c>
      <c r="AD43" s="724">
        <v>66080</v>
      </c>
      <c r="AE43" s="724">
        <v>104462</v>
      </c>
      <c r="AF43" s="724">
        <v>9638</v>
      </c>
      <c r="AG43" s="724">
        <v>4337</v>
      </c>
      <c r="AH43" s="724">
        <v>21806</v>
      </c>
      <c r="AI43" s="724">
        <v>14702</v>
      </c>
      <c r="AJ43" s="724">
        <v>61926</v>
      </c>
      <c r="AK43" s="724">
        <v>92631</v>
      </c>
      <c r="AL43" s="724">
        <v>35432</v>
      </c>
      <c r="AM43" s="724">
        <v>7333</v>
      </c>
      <c r="AN43" s="724">
        <f t="shared" si="0"/>
        <v>100708223.51925056</v>
      </c>
      <c r="AO43" s="684">
        <v>0</v>
      </c>
    </row>
    <row r="44" spans="1:41">
      <c r="A44" s="683" t="s">
        <v>334</v>
      </c>
      <c r="B44" s="683"/>
      <c r="C44" s="735">
        <v>-0.19999999552965164</v>
      </c>
      <c r="D44" s="735">
        <v>0</v>
      </c>
      <c r="E44" s="735">
        <v>0</v>
      </c>
      <c r="F44" s="735">
        <v>0</v>
      </c>
      <c r="G44" s="735">
        <v>0</v>
      </c>
      <c r="H44" s="735">
        <v>-0.2087494432926178</v>
      </c>
      <c r="I44" s="735">
        <v>0</v>
      </c>
      <c r="J44" s="735">
        <v>0</v>
      </c>
      <c r="K44" s="735">
        <v>0</v>
      </c>
      <c r="L44" s="735">
        <v>-0.40000000002328306</v>
      </c>
      <c r="M44" s="735">
        <v>0</v>
      </c>
      <c r="N44" s="735">
        <v>-0.21200000029057264</v>
      </c>
      <c r="O44" s="735">
        <v>0</v>
      </c>
      <c r="P44" s="735">
        <v>0.35099999932572246</v>
      </c>
      <c r="Q44" s="735">
        <v>1</v>
      </c>
      <c r="R44" s="735">
        <v>0</v>
      </c>
      <c r="S44" s="735">
        <v>0</v>
      </c>
      <c r="T44" s="735">
        <v>0</v>
      </c>
      <c r="U44" s="735">
        <v>-0.41100000031292439</v>
      </c>
      <c r="V44" s="735">
        <v>0</v>
      </c>
      <c r="W44" s="735">
        <v>0</v>
      </c>
      <c r="X44" s="735">
        <v>0</v>
      </c>
      <c r="Y44" s="735">
        <v>-0.20000000018626451</v>
      </c>
      <c r="Z44" s="735">
        <v>0</v>
      </c>
      <c r="AA44" s="735">
        <v>0</v>
      </c>
      <c r="AB44" s="735">
        <v>0</v>
      </c>
      <c r="AC44" s="735">
        <v>0</v>
      </c>
      <c r="AD44" s="735">
        <v>0</v>
      </c>
      <c r="AE44" s="735">
        <v>0</v>
      </c>
      <c r="AF44" s="735">
        <v>0</v>
      </c>
      <c r="AG44" s="735">
        <v>0</v>
      </c>
      <c r="AH44" s="735">
        <v>0</v>
      </c>
      <c r="AI44" s="735">
        <v>0</v>
      </c>
      <c r="AJ44" s="735">
        <v>0</v>
      </c>
      <c r="AK44" s="735">
        <v>0</v>
      </c>
      <c r="AL44" s="735">
        <v>0</v>
      </c>
      <c r="AM44" s="735">
        <v>0</v>
      </c>
      <c r="AN44" s="735"/>
    </row>
    <row r="45" spans="1:41">
      <c r="F45" s="684"/>
      <c r="H45" s="684"/>
    </row>
    <row r="46" spans="1:41">
      <c r="E46" s="684"/>
      <c r="R46" s="684"/>
      <c r="AL46" s="684"/>
    </row>
    <row r="47" spans="1:41">
      <c r="L47" s="684"/>
      <c r="O47" s="684"/>
    </row>
  </sheetData>
  <mergeCells count="37">
    <mergeCell ref="H1:H3"/>
    <mergeCell ref="C1:C3"/>
    <mergeCell ref="D1:D3"/>
    <mergeCell ref="E1:E3"/>
    <mergeCell ref="F1:F3"/>
    <mergeCell ref="G1:G3"/>
    <mergeCell ref="T1:T3"/>
    <mergeCell ref="I1:I3"/>
    <mergeCell ref="J1:J3"/>
    <mergeCell ref="K1:K3"/>
    <mergeCell ref="L1:L3"/>
    <mergeCell ref="M1:M3"/>
    <mergeCell ref="N1:N3"/>
    <mergeCell ref="O1:O3"/>
    <mergeCell ref="P1:P3"/>
    <mergeCell ref="R1:R3"/>
    <mergeCell ref="Q1:Q3"/>
    <mergeCell ref="S1:S3"/>
    <mergeCell ref="AF1:AF3"/>
    <mergeCell ref="U1:U3"/>
    <mergeCell ref="V1:V3"/>
    <mergeCell ref="W1:W3"/>
    <mergeCell ref="X1:X3"/>
    <mergeCell ref="Y1:Y3"/>
    <mergeCell ref="Z1:Z3"/>
    <mergeCell ref="AA1:AA3"/>
    <mergeCell ref="AC1:AC3"/>
    <mergeCell ref="AB1:AB3"/>
    <mergeCell ref="AD1:AD3"/>
    <mergeCell ref="AE1:AE3"/>
    <mergeCell ref="AM1:AM3"/>
    <mergeCell ref="AG1:AG3"/>
    <mergeCell ref="AH1:AH3"/>
    <mergeCell ref="AI1:AI3"/>
    <mergeCell ref="AJ1:AJ3"/>
    <mergeCell ref="AL1:AL3"/>
    <mergeCell ref="AK1:AK3"/>
  </mergeCells>
  <pageMargins left="0.70866141732283472" right="0.70866141732283472" top="1.1417322834645669" bottom="0.74803149606299213" header="0.51181102362204722" footer="0.31496062992125984"/>
  <pageSetup paperSize="9" firstPageNumber="26" orientation="portrait" useFirstPageNumber="1" r:id="rId1"/>
  <headerFooter alignWithMargins="0">
    <oddHeader>&amp;C&amp;"Times New Roman,Regular"&amp;12  
&amp;"Times New Roman,Bold"3.3. SJÓÐSTREYMI ÁRIÐ 2009</oddHeader>
    <oddFooter>&amp;R&amp;"Times New Roman,Regular"&amp;10&amp;P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G194"/>
  <sheetViews>
    <sheetView zoomScaleNormal="100" zoomScaleSheetLayoutView="75" workbookViewId="0">
      <pane xSplit="1" topLeftCell="B1" activePane="topRight" state="frozen"/>
      <selection pane="topRight" activeCell="D22" sqref="D22"/>
    </sheetView>
  </sheetViews>
  <sheetFormatPr defaultRowHeight="11.25" outlineLevelRow="1"/>
  <cols>
    <col min="1" max="1" width="32.42578125" style="57" customWidth="1"/>
    <col min="2" max="2" width="0.42578125" style="117" customWidth="1"/>
    <col min="3" max="3" width="12.42578125" style="117" customWidth="1"/>
    <col min="4" max="4" width="13.42578125" style="117" customWidth="1"/>
    <col min="5" max="5" width="14.28515625" style="117" customWidth="1"/>
    <col min="6" max="6" width="12.5703125" style="117" customWidth="1"/>
    <col min="7" max="7" width="12" style="117" customWidth="1"/>
    <col min="8" max="8" width="14.140625" style="117" customWidth="1"/>
    <col min="9" max="10" width="15.140625" style="117" customWidth="1"/>
    <col min="11" max="11" width="16.140625" style="117" customWidth="1"/>
    <col min="12" max="12" width="15.85546875" style="117" customWidth="1"/>
    <col min="13" max="13" width="15.140625" style="117" customWidth="1"/>
    <col min="14" max="14" width="15.85546875" style="117" customWidth="1"/>
    <col min="15" max="15" width="14.140625" style="117" customWidth="1"/>
    <col min="16" max="16" width="13.85546875" style="117" customWidth="1"/>
    <col min="17" max="17" width="14.28515625" style="117" customWidth="1"/>
    <col min="18" max="18" width="12.140625" style="117" customWidth="1"/>
    <col min="19" max="20" width="14.140625" style="117" customWidth="1"/>
    <col min="21" max="21" width="13" style="117" customWidth="1"/>
    <col min="22" max="22" width="15.28515625" style="117" customWidth="1"/>
    <col min="23" max="23" width="13.85546875" style="117" customWidth="1"/>
    <col min="24" max="24" width="13.5703125" style="117" customWidth="1"/>
    <col min="25" max="25" width="13.42578125" style="117" customWidth="1"/>
    <col min="26" max="26" width="13.28515625" style="117" customWidth="1"/>
    <col min="27" max="27" width="13.7109375" style="117" customWidth="1"/>
    <col min="28" max="28" width="12.28515625" style="117" customWidth="1"/>
    <col min="29" max="29" width="12.85546875" style="117" customWidth="1"/>
    <col min="30" max="30" width="12.28515625" style="117" customWidth="1"/>
    <col min="31" max="31" width="12" style="117" customWidth="1"/>
    <col min="32" max="32" width="11.85546875" style="117" customWidth="1"/>
    <col min="33" max="33" width="11.42578125" style="117" customWidth="1"/>
    <col min="34" max="34" width="13.28515625" style="117" customWidth="1"/>
    <col min="35" max="35" width="11.7109375" style="117" customWidth="1"/>
    <col min="36" max="36" width="11.140625" style="117" customWidth="1"/>
    <col min="37" max="37" width="10.42578125" style="117" customWidth="1"/>
    <col min="38" max="38" width="11.85546875" style="117" customWidth="1"/>
    <col min="39" max="39" width="11" style="117" customWidth="1"/>
    <col min="40" max="42" width="9.28515625" style="117" bestFit="1" customWidth="1"/>
    <col min="43" max="43" width="9.28515625" style="117" hidden="1" customWidth="1"/>
    <col min="44" max="44" width="17" style="117" customWidth="1"/>
    <col min="45" max="45" width="15.5703125" style="619" customWidth="1"/>
    <col min="46" max="46" width="16.85546875" style="619" customWidth="1"/>
    <col min="47" max="47" width="11.28515625" style="117" hidden="1" customWidth="1"/>
    <col min="48" max="49" width="0" style="117" hidden="1" customWidth="1"/>
    <col min="50" max="50" width="11" style="117" customWidth="1"/>
    <col min="51" max="51" width="10.5703125" style="117" hidden="1" customWidth="1"/>
    <col min="52" max="52" width="13.140625" style="117" customWidth="1"/>
    <col min="53" max="53" width="0" style="117" hidden="1" customWidth="1"/>
    <col min="54" max="16384" width="9.140625" style="117"/>
  </cols>
  <sheetData>
    <row r="1" spans="1:59" ht="15" customHeight="1">
      <c r="A1" s="730"/>
      <c r="B1" s="91"/>
      <c r="C1" s="906" t="s">
        <v>338</v>
      </c>
      <c r="D1" s="906"/>
      <c r="E1" s="905" t="s">
        <v>339</v>
      </c>
      <c r="F1" s="905" t="s">
        <v>14</v>
      </c>
      <c r="G1" s="905" t="s">
        <v>40</v>
      </c>
      <c r="H1" s="905" t="s">
        <v>102</v>
      </c>
      <c r="I1" s="905" t="s">
        <v>103</v>
      </c>
      <c r="J1" s="891" t="s">
        <v>39</v>
      </c>
      <c r="K1" s="892" t="s">
        <v>13</v>
      </c>
      <c r="L1" s="893" t="s">
        <v>106</v>
      </c>
      <c r="M1" s="893" t="s">
        <v>12</v>
      </c>
      <c r="N1" s="894" t="s">
        <v>303</v>
      </c>
      <c r="O1" s="890" t="s">
        <v>18</v>
      </c>
      <c r="P1" s="890"/>
      <c r="Q1" s="898" t="s">
        <v>340</v>
      </c>
      <c r="R1" s="898"/>
      <c r="S1" s="893" t="s">
        <v>341</v>
      </c>
      <c r="T1" s="900" t="s">
        <v>111</v>
      </c>
      <c r="U1" s="899" t="s">
        <v>112</v>
      </c>
      <c r="V1" s="901" t="s">
        <v>439</v>
      </c>
      <c r="W1" s="902" t="s">
        <v>342</v>
      </c>
      <c r="X1" s="903" t="s">
        <v>115</v>
      </c>
      <c r="Y1" s="904" t="s">
        <v>343</v>
      </c>
      <c r="Z1" s="889" t="s">
        <v>660</v>
      </c>
      <c r="AA1" s="889" t="s">
        <v>661</v>
      </c>
      <c r="AB1" s="889" t="s">
        <v>345</v>
      </c>
      <c r="AC1" s="889" t="s">
        <v>346</v>
      </c>
      <c r="AD1" s="889" t="s">
        <v>347</v>
      </c>
      <c r="AE1" s="889" t="s">
        <v>776</v>
      </c>
      <c r="AF1" s="889" t="s">
        <v>348</v>
      </c>
      <c r="AG1" s="889" t="s">
        <v>349</v>
      </c>
      <c r="AH1" s="889" t="s">
        <v>662</v>
      </c>
      <c r="AI1" s="889" t="s">
        <v>126</v>
      </c>
      <c r="AJ1" s="889" t="s">
        <v>127</v>
      </c>
      <c r="AK1" s="889" t="s">
        <v>350</v>
      </c>
      <c r="AL1" s="889" t="s">
        <v>129</v>
      </c>
      <c r="AM1" s="889" t="s">
        <v>130</v>
      </c>
      <c r="AN1" s="889" t="s">
        <v>663</v>
      </c>
      <c r="AO1" s="889" t="s">
        <v>351</v>
      </c>
      <c r="AP1" s="889" t="s">
        <v>664</v>
      </c>
      <c r="AQ1" s="91"/>
      <c r="AR1" s="92"/>
      <c r="AS1" s="617"/>
      <c r="AT1" s="617"/>
      <c r="AU1" s="202"/>
      <c r="AV1" s="202"/>
      <c r="AW1" s="91"/>
      <c r="AX1" s="91"/>
      <c r="AY1" s="43"/>
      <c r="AZ1" s="43"/>
      <c r="BA1" s="43"/>
      <c r="BB1" s="43"/>
      <c r="BC1" s="43"/>
      <c r="BD1" s="43"/>
      <c r="BE1" s="43"/>
      <c r="BF1" s="43"/>
      <c r="BG1" s="43"/>
    </row>
    <row r="2" spans="1:59">
      <c r="A2" s="91"/>
      <c r="B2" s="91"/>
      <c r="C2" s="210"/>
      <c r="D2" s="210"/>
      <c r="E2" s="905"/>
      <c r="F2" s="905"/>
      <c r="G2" s="905"/>
      <c r="H2" s="905"/>
      <c r="I2" s="905"/>
      <c r="J2" s="891"/>
      <c r="K2" s="892"/>
      <c r="L2" s="893"/>
      <c r="M2" s="893"/>
      <c r="N2" s="894"/>
      <c r="O2" s="189"/>
      <c r="P2" s="189"/>
      <c r="Q2" s="189"/>
      <c r="R2" s="189"/>
      <c r="S2" s="893"/>
      <c r="T2" s="900"/>
      <c r="U2" s="899"/>
      <c r="V2" s="901"/>
      <c r="W2" s="902"/>
      <c r="X2" s="903"/>
      <c r="Y2" s="904"/>
      <c r="Z2" s="889"/>
      <c r="AA2" s="889"/>
      <c r="AB2" s="889"/>
      <c r="AC2" s="889"/>
      <c r="AD2" s="889"/>
      <c r="AE2" s="889"/>
      <c r="AF2" s="889"/>
      <c r="AG2" s="889"/>
      <c r="AH2" s="889"/>
      <c r="AI2" s="889"/>
      <c r="AJ2" s="889"/>
      <c r="AK2" s="889"/>
      <c r="AL2" s="889"/>
      <c r="AM2" s="889"/>
      <c r="AN2" s="889"/>
      <c r="AO2" s="889"/>
      <c r="AP2" s="889"/>
      <c r="AQ2" s="91"/>
      <c r="AR2" s="93" t="s">
        <v>158</v>
      </c>
      <c r="AS2" s="618" t="s">
        <v>354</v>
      </c>
      <c r="AT2" s="618" t="s">
        <v>354</v>
      </c>
      <c r="AU2" s="202" t="s">
        <v>665</v>
      </c>
      <c r="AV2" s="205" t="s">
        <v>134</v>
      </c>
      <c r="AW2" s="91"/>
      <c r="AX2" s="91"/>
      <c r="AY2" s="43"/>
      <c r="AZ2" s="43"/>
      <c r="BA2" s="43"/>
      <c r="BB2" s="43"/>
      <c r="BC2" s="43"/>
      <c r="BD2" s="43"/>
      <c r="BE2" s="43"/>
      <c r="BF2" s="43"/>
      <c r="BG2" s="43"/>
    </row>
    <row r="3" spans="1:59">
      <c r="A3" s="91"/>
      <c r="B3" s="91"/>
      <c r="C3" s="196"/>
      <c r="D3" s="196"/>
      <c r="E3" s="905" t="s">
        <v>355</v>
      </c>
      <c r="F3" s="905" t="s">
        <v>355</v>
      </c>
      <c r="G3" s="905"/>
      <c r="H3" s="905"/>
      <c r="I3" s="905"/>
      <c r="J3" s="891" t="s">
        <v>355</v>
      </c>
      <c r="K3" s="892"/>
      <c r="L3" s="893" t="s">
        <v>355</v>
      </c>
      <c r="M3" s="893"/>
      <c r="N3" s="894" t="s">
        <v>355</v>
      </c>
      <c r="O3" s="189"/>
      <c r="P3" s="189"/>
      <c r="Q3" s="189"/>
      <c r="R3" s="189"/>
      <c r="S3" s="893" t="s">
        <v>355</v>
      </c>
      <c r="T3" s="900" t="s">
        <v>355</v>
      </c>
      <c r="U3" s="899" t="s">
        <v>355</v>
      </c>
      <c r="V3" s="901" t="s">
        <v>355</v>
      </c>
      <c r="W3" s="902" t="s">
        <v>355</v>
      </c>
      <c r="X3" s="903" t="s">
        <v>355</v>
      </c>
      <c r="Y3" s="904" t="s">
        <v>355</v>
      </c>
      <c r="Z3" s="889"/>
      <c r="AA3" s="889"/>
      <c r="AB3" s="889"/>
      <c r="AC3" s="889"/>
      <c r="AD3" s="889"/>
      <c r="AE3" s="889"/>
      <c r="AF3" s="889"/>
      <c r="AG3" s="889"/>
      <c r="AH3" s="889"/>
      <c r="AI3" s="889"/>
      <c r="AJ3" s="889"/>
      <c r="AK3" s="889"/>
      <c r="AL3" s="889"/>
      <c r="AM3" s="889"/>
      <c r="AN3" s="889"/>
      <c r="AO3" s="889"/>
      <c r="AP3" s="889"/>
      <c r="AQ3" s="91"/>
      <c r="AR3" s="93" t="s">
        <v>180</v>
      </c>
      <c r="AS3" s="618" t="s">
        <v>356</v>
      </c>
      <c r="AT3" s="618" t="s">
        <v>357</v>
      </c>
      <c r="AU3" s="202" t="s">
        <v>666</v>
      </c>
      <c r="AV3" s="205" t="s">
        <v>667</v>
      </c>
      <c r="AW3" s="91"/>
      <c r="AX3" s="91"/>
      <c r="AY3" s="43"/>
      <c r="AZ3" s="43"/>
      <c r="BA3" s="43"/>
      <c r="BB3" s="43"/>
      <c r="BC3" s="43"/>
      <c r="BD3" s="43"/>
      <c r="BE3" s="43"/>
      <c r="BF3" s="43"/>
      <c r="BG3" s="43"/>
    </row>
    <row r="4" spans="1:59">
      <c r="A4" s="94" t="s">
        <v>84</v>
      </c>
      <c r="B4" s="91"/>
      <c r="C4" s="895" t="s">
        <v>181</v>
      </c>
      <c r="D4" s="895"/>
      <c r="E4" s="211" t="s">
        <v>182</v>
      </c>
      <c r="F4" s="211" t="s">
        <v>183</v>
      </c>
      <c r="G4" s="211" t="s">
        <v>184</v>
      </c>
      <c r="H4" s="211" t="s">
        <v>185</v>
      </c>
      <c r="I4" s="211" t="s">
        <v>186</v>
      </c>
      <c r="J4" s="207" t="s">
        <v>187</v>
      </c>
      <c r="K4" s="195" t="s">
        <v>188</v>
      </c>
      <c r="L4" s="195" t="s">
        <v>189</v>
      </c>
      <c r="M4" s="195" t="s">
        <v>190</v>
      </c>
      <c r="N4" s="198" t="s">
        <v>191</v>
      </c>
      <c r="O4" s="896" t="s">
        <v>192</v>
      </c>
      <c r="P4" s="896"/>
      <c r="Q4" s="897" t="s">
        <v>193</v>
      </c>
      <c r="R4" s="897"/>
      <c r="S4" s="199" t="s">
        <v>194</v>
      </c>
      <c r="T4" s="200" t="s">
        <v>195</v>
      </c>
      <c r="U4" s="199" t="s">
        <v>196</v>
      </c>
      <c r="V4" s="200" t="s">
        <v>197</v>
      </c>
      <c r="W4" s="200" t="s">
        <v>198</v>
      </c>
      <c r="X4" s="200" t="s">
        <v>199</v>
      </c>
      <c r="Y4" s="200" t="s">
        <v>200</v>
      </c>
      <c r="Z4" s="200" t="s">
        <v>201</v>
      </c>
      <c r="AA4" s="200" t="s">
        <v>202</v>
      </c>
      <c r="AB4" s="200" t="s">
        <v>203</v>
      </c>
      <c r="AC4" s="200" t="s">
        <v>204</v>
      </c>
      <c r="AD4" s="200" t="s">
        <v>205</v>
      </c>
      <c r="AE4" s="201" t="s">
        <v>206</v>
      </c>
      <c r="AF4" s="201" t="s">
        <v>207</v>
      </c>
      <c r="AG4" s="201" t="s">
        <v>208</v>
      </c>
      <c r="AH4" s="201" t="s">
        <v>209</v>
      </c>
      <c r="AI4" s="201" t="s">
        <v>210</v>
      </c>
      <c r="AJ4" s="201" t="s">
        <v>211</v>
      </c>
      <c r="AK4" s="201" t="s">
        <v>212</v>
      </c>
      <c r="AL4" s="201" t="s">
        <v>213</v>
      </c>
      <c r="AM4" s="201" t="s">
        <v>214</v>
      </c>
      <c r="AN4" s="201" t="s">
        <v>215</v>
      </c>
      <c r="AO4" s="201" t="s">
        <v>216</v>
      </c>
      <c r="AP4" s="201" t="s">
        <v>217</v>
      </c>
      <c r="AQ4" s="91"/>
      <c r="AR4" s="92"/>
      <c r="AS4" s="617"/>
      <c r="AT4" s="617"/>
      <c r="AU4" s="202"/>
      <c r="AV4" s="202"/>
      <c r="AW4" s="91"/>
      <c r="AX4" s="91"/>
      <c r="AY4" s="117">
        <v>39</v>
      </c>
    </row>
    <row r="5" spans="1:59">
      <c r="A5" s="91"/>
      <c r="B5" s="91"/>
      <c r="C5" s="189" t="s">
        <v>358</v>
      </c>
      <c r="D5" s="189" t="s">
        <v>359</v>
      </c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 t="s">
        <v>360</v>
      </c>
      <c r="P5" s="189" t="s">
        <v>361</v>
      </c>
      <c r="Q5" s="189" t="s">
        <v>359</v>
      </c>
      <c r="R5" s="189" t="s">
        <v>362</v>
      </c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91"/>
      <c r="AR5" s="92" t="s">
        <v>363</v>
      </c>
      <c r="AS5" s="617" t="s">
        <v>772</v>
      </c>
      <c r="AT5" s="617" t="s">
        <v>773</v>
      </c>
      <c r="AU5" s="202" t="s">
        <v>363</v>
      </c>
      <c r="AV5" s="202"/>
      <c r="AW5" s="91"/>
      <c r="AX5" s="91"/>
      <c r="AY5" s="117">
        <v>3</v>
      </c>
      <c r="AZ5" s="189"/>
      <c r="BA5" s="189"/>
      <c r="BB5" s="189"/>
      <c r="BC5" s="189"/>
      <c r="BD5" s="189"/>
      <c r="BE5" s="43"/>
      <c r="BF5" s="189"/>
      <c r="BG5" s="189"/>
    </row>
    <row r="6" spans="1:59" ht="13.5">
      <c r="A6" s="808" t="s">
        <v>668</v>
      </c>
      <c r="B6" s="91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91"/>
      <c r="AR6" s="91"/>
      <c r="AS6" s="623"/>
      <c r="AT6" s="623"/>
      <c r="AU6" s="202"/>
      <c r="AV6" s="202"/>
      <c r="AW6" s="91"/>
      <c r="AX6" s="91"/>
      <c r="AY6" s="117">
        <v>42</v>
      </c>
      <c r="AZ6" s="189"/>
      <c r="BA6" s="189"/>
      <c r="BB6" s="189"/>
      <c r="BC6" s="189"/>
      <c r="BD6" s="189"/>
      <c r="BE6" s="43"/>
      <c r="BF6" s="189"/>
      <c r="BG6" s="189"/>
    </row>
    <row r="7" spans="1:59" ht="13.5">
      <c r="A7" s="808" t="s">
        <v>539</v>
      </c>
      <c r="B7" s="771"/>
      <c r="C7" s="765"/>
      <c r="D7" s="765"/>
      <c r="E7" s="765"/>
      <c r="F7" s="765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91"/>
      <c r="AR7" s="91"/>
      <c r="AS7" s="623"/>
      <c r="AT7" s="623"/>
      <c r="AU7" s="202"/>
      <c r="AV7" s="202"/>
      <c r="AW7" s="91"/>
      <c r="AX7" s="91"/>
      <c r="AY7" s="189"/>
      <c r="AZ7" s="189"/>
      <c r="BA7" s="189" t="s">
        <v>134</v>
      </c>
      <c r="BB7" s="189"/>
      <c r="BC7" s="189"/>
      <c r="BD7" s="189"/>
      <c r="BE7" s="43"/>
      <c r="BF7" s="189"/>
      <c r="BG7" s="189"/>
    </row>
    <row r="8" spans="1:59" ht="15" hidden="1" customHeight="1" outlineLevel="1">
      <c r="A8" s="95" t="s">
        <v>218</v>
      </c>
      <c r="B8" s="96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96"/>
      <c r="AR8" s="96"/>
      <c r="AU8" s="96"/>
      <c r="AV8" s="96"/>
      <c r="AW8" s="96"/>
      <c r="AX8" s="96"/>
      <c r="AZ8" s="118"/>
      <c r="BE8" s="52"/>
    </row>
    <row r="9" spans="1:59" ht="15" hidden="1" customHeight="1" outlineLevel="1">
      <c r="A9" s="98" t="s">
        <v>219</v>
      </c>
      <c r="B9" s="96"/>
      <c r="C9" s="118">
        <v>836172</v>
      </c>
      <c r="D9" s="118">
        <v>3806855</v>
      </c>
      <c r="E9" s="118">
        <v>5257573</v>
      </c>
      <c r="F9" s="118">
        <v>3402971</v>
      </c>
      <c r="G9" s="118">
        <v>1543868</v>
      </c>
      <c r="H9" s="118">
        <v>1498997</v>
      </c>
      <c r="I9" s="118">
        <v>894773</v>
      </c>
      <c r="J9" s="118">
        <v>1181194</v>
      </c>
      <c r="K9" s="118">
        <v>478016</v>
      </c>
      <c r="L9" s="118">
        <v>979886</v>
      </c>
      <c r="M9" s="118">
        <v>1194544</v>
      </c>
      <c r="N9" s="118">
        <v>118480</v>
      </c>
      <c r="O9" s="118">
        <v>71496</v>
      </c>
      <c r="P9" s="118">
        <v>446307</v>
      </c>
      <c r="Q9" s="118">
        <v>1111831</v>
      </c>
      <c r="R9" s="118">
        <v>286404</v>
      </c>
      <c r="S9" s="118">
        <v>816544</v>
      </c>
      <c r="T9" s="118">
        <v>296559</v>
      </c>
      <c r="U9" s="118">
        <v>214489</v>
      </c>
      <c r="V9" s="118">
        <v>316821</v>
      </c>
      <c r="W9" s="118">
        <v>142184</v>
      </c>
      <c r="X9" s="118">
        <v>84340</v>
      </c>
      <c r="Y9" s="118">
        <v>19262</v>
      </c>
      <c r="Z9" s="118">
        <v>168303</v>
      </c>
      <c r="AA9" s="118">
        <v>0</v>
      </c>
      <c r="AB9" s="118">
        <v>21609</v>
      </c>
      <c r="AC9" s="118">
        <v>34</v>
      </c>
      <c r="AD9" s="118">
        <v>77338</v>
      </c>
      <c r="AE9" s="118">
        <v>9493</v>
      </c>
      <c r="AF9" s="118">
        <v>23124</v>
      </c>
      <c r="AG9" s="118">
        <v>15880</v>
      </c>
      <c r="AH9" s="118">
        <v>22871</v>
      </c>
      <c r="AI9" s="118">
        <v>6069</v>
      </c>
      <c r="AJ9" s="118">
        <v>0</v>
      </c>
      <c r="AK9" s="118">
        <v>1945</v>
      </c>
      <c r="AL9" s="118">
        <v>1842</v>
      </c>
      <c r="AM9" s="118">
        <v>0</v>
      </c>
      <c r="AN9" s="118">
        <v>9388</v>
      </c>
      <c r="AO9" s="118">
        <v>0</v>
      </c>
      <c r="AP9" s="118">
        <v>0</v>
      </c>
      <c r="AQ9" s="96"/>
      <c r="AR9" s="97">
        <v>25357462</v>
      </c>
      <c r="AS9" s="620">
        <v>1135333</v>
      </c>
      <c r="AT9" s="620">
        <v>24222129</v>
      </c>
      <c r="AU9" s="203">
        <f>SUM(AS9:AT9)</f>
        <v>25357462</v>
      </c>
      <c r="AV9" s="203">
        <f>AR9-AU9</f>
        <v>0</v>
      </c>
      <c r="AW9" s="96"/>
      <c r="AX9" s="96"/>
      <c r="AZ9" s="118"/>
      <c r="BA9" s="118">
        <v>0</v>
      </c>
      <c r="BE9" s="52"/>
    </row>
    <row r="10" spans="1:59" ht="15" hidden="1" customHeight="1" outlineLevel="1">
      <c r="A10" s="98" t="s">
        <v>220</v>
      </c>
      <c r="B10" s="96"/>
      <c r="C10" s="118">
        <v>2059227</v>
      </c>
      <c r="D10" s="118">
        <v>10927312</v>
      </c>
      <c r="E10" s="118">
        <v>10380410</v>
      </c>
      <c r="F10" s="118">
        <v>7287706</v>
      </c>
      <c r="G10" s="118">
        <v>3262541</v>
      </c>
      <c r="H10" s="118">
        <v>3045683</v>
      </c>
      <c r="I10" s="118">
        <v>1915489</v>
      </c>
      <c r="J10" s="118">
        <v>2403858</v>
      </c>
      <c r="K10" s="118">
        <v>1376943</v>
      </c>
      <c r="L10" s="118">
        <v>2000886</v>
      </c>
      <c r="M10" s="118">
        <v>2466901</v>
      </c>
      <c r="N10" s="118">
        <v>1493278</v>
      </c>
      <c r="O10" s="118">
        <v>264557</v>
      </c>
      <c r="P10" s="118">
        <v>683360</v>
      </c>
      <c r="Q10" s="118">
        <v>3333732</v>
      </c>
      <c r="R10" s="118">
        <v>772174</v>
      </c>
      <c r="S10" s="118">
        <v>1247252</v>
      </c>
      <c r="T10" s="118">
        <v>603227</v>
      </c>
      <c r="U10" s="118">
        <v>425195</v>
      </c>
      <c r="V10" s="118">
        <v>627013</v>
      </c>
      <c r="W10" s="118">
        <v>367461</v>
      </c>
      <c r="X10" s="118">
        <v>201802</v>
      </c>
      <c r="Y10" s="118">
        <v>67670</v>
      </c>
      <c r="Z10" s="118">
        <v>666691</v>
      </c>
      <c r="AA10" s="118">
        <v>0</v>
      </c>
      <c r="AB10" s="118">
        <v>184985</v>
      </c>
      <c r="AC10" s="118">
        <v>51</v>
      </c>
      <c r="AD10" s="118">
        <v>164385</v>
      </c>
      <c r="AE10" s="118">
        <v>18756</v>
      </c>
      <c r="AF10" s="118">
        <v>41933</v>
      </c>
      <c r="AG10" s="118">
        <v>31300</v>
      </c>
      <c r="AH10" s="118">
        <v>60735</v>
      </c>
      <c r="AI10" s="118">
        <v>12328</v>
      </c>
      <c r="AJ10" s="118">
        <v>0</v>
      </c>
      <c r="AK10" s="118">
        <v>6080</v>
      </c>
      <c r="AL10" s="118">
        <v>4002</v>
      </c>
      <c r="AM10" s="118">
        <v>0</v>
      </c>
      <c r="AN10" s="118">
        <v>6239</v>
      </c>
      <c r="AO10" s="118">
        <v>0</v>
      </c>
      <c r="AP10" s="118">
        <v>0</v>
      </c>
      <c r="AQ10" s="96"/>
      <c r="AR10" s="97">
        <v>58411162</v>
      </c>
      <c r="AS10" s="620">
        <v>4089365</v>
      </c>
      <c r="AT10" s="620">
        <v>54321797</v>
      </c>
      <c r="AU10" s="610">
        <f t="shared" ref="AU10:AU73" si="0">SUM(AS10:AT10)</f>
        <v>58411162</v>
      </c>
      <c r="AV10" s="625">
        <f t="shared" ref="AV10:AV73" si="1">AR10-AU10</f>
        <v>0</v>
      </c>
      <c r="AW10" s="96"/>
      <c r="AX10" s="96"/>
      <c r="AZ10" s="118"/>
      <c r="BA10" s="118">
        <v>0</v>
      </c>
      <c r="BE10" s="189"/>
    </row>
    <row r="11" spans="1:59" ht="15" hidden="1" customHeight="1" outlineLevel="1">
      <c r="A11" s="98" t="s">
        <v>221</v>
      </c>
      <c r="B11" s="96"/>
      <c r="C11" s="118">
        <v>1357</v>
      </c>
      <c r="D11" s="118">
        <v>5823</v>
      </c>
      <c r="E11" s="118">
        <v>8006</v>
      </c>
      <c r="F11" s="118">
        <v>-53143</v>
      </c>
      <c r="G11" s="118">
        <v>-225214</v>
      </c>
      <c r="H11" s="118">
        <v>-9756</v>
      </c>
      <c r="I11" s="118">
        <v>-12928</v>
      </c>
      <c r="J11" s="118">
        <v>-769615</v>
      </c>
      <c r="K11" s="118">
        <v>-71352</v>
      </c>
      <c r="L11" s="118">
        <v>-14446</v>
      </c>
      <c r="M11" s="118">
        <v>-35014</v>
      </c>
      <c r="N11" s="118">
        <v>-6420</v>
      </c>
      <c r="O11" s="118">
        <v>-1876</v>
      </c>
      <c r="P11" s="118">
        <v>-339</v>
      </c>
      <c r="Q11" s="118">
        <v>-676</v>
      </c>
      <c r="R11" s="118">
        <v>-166640</v>
      </c>
      <c r="S11" s="118">
        <v>-3140</v>
      </c>
      <c r="T11" s="118">
        <v>-2998</v>
      </c>
      <c r="U11" s="118">
        <v>-960</v>
      </c>
      <c r="V11" s="118">
        <v>-3181</v>
      </c>
      <c r="W11" s="118">
        <v>-4267</v>
      </c>
      <c r="X11" s="118">
        <v>0</v>
      </c>
      <c r="Y11" s="118">
        <v>0</v>
      </c>
      <c r="Z11" s="118">
        <v>0</v>
      </c>
      <c r="AA11" s="118">
        <v>-540</v>
      </c>
      <c r="AB11" s="118">
        <v>0</v>
      </c>
      <c r="AC11" s="118">
        <v>0</v>
      </c>
      <c r="AD11" s="118">
        <v>-562</v>
      </c>
      <c r="AE11" s="118">
        <v>127178</v>
      </c>
      <c r="AF11" s="118">
        <v>0</v>
      </c>
      <c r="AG11" s="118">
        <v>0</v>
      </c>
      <c r="AH11" s="118">
        <v>0</v>
      </c>
      <c r="AI11" s="118">
        <v>-5413</v>
      </c>
      <c r="AJ11" s="118">
        <v>320</v>
      </c>
      <c r="AK11" s="118">
        <v>0</v>
      </c>
      <c r="AL11" s="118">
        <v>0</v>
      </c>
      <c r="AM11" s="118">
        <v>0</v>
      </c>
      <c r="AN11" s="118">
        <v>41411</v>
      </c>
      <c r="AO11" s="118">
        <v>0</v>
      </c>
      <c r="AP11" s="118">
        <v>0</v>
      </c>
      <c r="AQ11" s="96"/>
      <c r="AR11" s="97">
        <v>-1204385</v>
      </c>
      <c r="AS11" s="620">
        <v>158113</v>
      </c>
      <c r="AT11" s="620">
        <v>-1362498</v>
      </c>
      <c r="AU11" s="610">
        <f t="shared" si="0"/>
        <v>-1204385</v>
      </c>
      <c r="AV11" s="625">
        <f t="shared" si="1"/>
        <v>0</v>
      </c>
      <c r="AW11" s="96"/>
      <c r="AX11" s="96"/>
      <c r="AZ11" s="118"/>
      <c r="BA11" s="118">
        <v>0</v>
      </c>
      <c r="BE11" s="53"/>
    </row>
    <row r="12" spans="1:59" ht="15" hidden="1" customHeight="1" outlineLevel="1">
      <c r="A12" s="99" t="s">
        <v>669</v>
      </c>
      <c r="B12" s="100"/>
      <c r="C12" s="188">
        <v>0</v>
      </c>
      <c r="D12" s="188">
        <v>0</v>
      </c>
      <c r="E12" s="188">
        <v>306438</v>
      </c>
      <c r="F12" s="188">
        <v>965319</v>
      </c>
      <c r="G12" s="188">
        <v>294853</v>
      </c>
      <c r="H12" s="188">
        <v>128944</v>
      </c>
      <c r="I12" s="188">
        <v>0</v>
      </c>
      <c r="J12" s="188">
        <v>78811</v>
      </c>
      <c r="K12" s="188">
        <v>0</v>
      </c>
      <c r="L12" s="188">
        <v>0</v>
      </c>
      <c r="M12" s="188">
        <v>253971</v>
      </c>
      <c r="N12" s="188">
        <v>0</v>
      </c>
      <c r="O12" s="188">
        <v>0</v>
      </c>
      <c r="P12" s="188">
        <v>0</v>
      </c>
      <c r="Q12" s="188">
        <v>0</v>
      </c>
      <c r="R12" s="188">
        <v>0</v>
      </c>
      <c r="S12" s="188">
        <v>0</v>
      </c>
      <c r="T12" s="188">
        <v>73287</v>
      </c>
      <c r="U12" s="188">
        <v>0</v>
      </c>
      <c r="V12" s="188">
        <v>63581</v>
      </c>
      <c r="W12" s="188">
        <v>0</v>
      </c>
      <c r="X12" s="188">
        <v>0</v>
      </c>
      <c r="Y12" s="188">
        <v>0</v>
      </c>
      <c r="Z12" s="188">
        <v>0</v>
      </c>
      <c r="AA12" s="188">
        <v>7073</v>
      </c>
      <c r="AB12" s="188">
        <v>0</v>
      </c>
      <c r="AC12" s="188">
        <v>0</v>
      </c>
      <c r="AD12" s="188">
        <v>13391</v>
      </c>
      <c r="AE12" s="188">
        <v>0</v>
      </c>
      <c r="AF12" s="188">
        <v>0</v>
      </c>
      <c r="AG12" s="188">
        <v>0</v>
      </c>
      <c r="AH12" s="188">
        <v>0</v>
      </c>
      <c r="AI12" s="188">
        <v>0</v>
      </c>
      <c r="AJ12" s="188">
        <v>979</v>
      </c>
      <c r="AK12" s="188">
        <v>0</v>
      </c>
      <c r="AL12" s="188">
        <v>0</v>
      </c>
      <c r="AM12" s="188">
        <v>0</v>
      </c>
      <c r="AN12" s="188">
        <v>0</v>
      </c>
      <c r="AO12" s="188">
        <v>0</v>
      </c>
      <c r="AP12" s="188">
        <v>0</v>
      </c>
      <c r="AQ12" s="101"/>
      <c r="AR12" s="97">
        <v>2186647</v>
      </c>
      <c r="AS12" s="620">
        <v>0</v>
      </c>
      <c r="AT12" s="620">
        <v>2186647</v>
      </c>
      <c r="AU12" s="610">
        <f t="shared" si="0"/>
        <v>2186647</v>
      </c>
      <c r="AV12" s="625">
        <f t="shared" si="1"/>
        <v>0</v>
      </c>
      <c r="AW12" s="101"/>
      <c r="AX12" s="101"/>
      <c r="AZ12" s="118"/>
      <c r="BA12" s="118">
        <v>0</v>
      </c>
    </row>
    <row r="13" spans="1:59" ht="15" hidden="1" customHeight="1" outlineLevel="1">
      <c r="A13" s="99" t="s">
        <v>223</v>
      </c>
      <c r="B13" s="97"/>
      <c r="C13" s="118">
        <v>10264981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18">
        <v>0</v>
      </c>
      <c r="J13" s="118">
        <v>0</v>
      </c>
      <c r="K13" s="118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18">
        <v>0</v>
      </c>
      <c r="S13" s="118">
        <v>0</v>
      </c>
      <c r="T13" s="118">
        <v>0</v>
      </c>
      <c r="U13" s="118">
        <v>0</v>
      </c>
      <c r="V13" s="118">
        <v>0</v>
      </c>
      <c r="W13" s="118">
        <v>0</v>
      </c>
      <c r="X13" s="118">
        <v>836617</v>
      </c>
      <c r="Y13" s="118">
        <v>0</v>
      </c>
      <c r="Z13" s="118">
        <v>0</v>
      </c>
      <c r="AA13" s="118">
        <v>0</v>
      </c>
      <c r="AB13" s="118">
        <v>0</v>
      </c>
      <c r="AC13" s="118">
        <v>0</v>
      </c>
      <c r="AD13" s="118">
        <v>0</v>
      </c>
      <c r="AE13" s="118">
        <v>66441</v>
      </c>
      <c r="AF13" s="118">
        <v>108927</v>
      </c>
      <c r="AG13" s="118">
        <v>0</v>
      </c>
      <c r="AH13" s="118">
        <v>120429</v>
      </c>
      <c r="AI13" s="118">
        <v>86280</v>
      </c>
      <c r="AJ13" s="118">
        <v>0</v>
      </c>
      <c r="AK13" s="118">
        <v>45768</v>
      </c>
      <c r="AL13" s="118">
        <v>35372</v>
      </c>
      <c r="AM13" s="118">
        <v>0</v>
      </c>
      <c r="AN13" s="118">
        <v>53770</v>
      </c>
      <c r="AO13" s="118">
        <v>0</v>
      </c>
      <c r="AP13" s="118">
        <v>244344</v>
      </c>
      <c r="AQ13" s="96"/>
      <c r="AR13" s="97">
        <v>11862929</v>
      </c>
      <c r="AS13" s="620">
        <v>11862929</v>
      </c>
      <c r="AT13" s="620">
        <v>0</v>
      </c>
      <c r="AU13" s="610">
        <f t="shared" si="0"/>
        <v>11862929</v>
      </c>
      <c r="AV13" s="625">
        <f t="shared" si="1"/>
        <v>0</v>
      </c>
      <c r="AW13" s="96"/>
      <c r="AX13" s="96"/>
      <c r="AZ13" s="118"/>
      <c r="BA13" s="118">
        <v>0</v>
      </c>
    </row>
    <row r="14" spans="1:59" ht="15" hidden="1" customHeight="1" outlineLevel="1">
      <c r="A14" s="98" t="s">
        <v>670</v>
      </c>
      <c r="B14" s="100"/>
      <c r="C14" s="188">
        <v>10264981</v>
      </c>
      <c r="D14" s="188">
        <v>0</v>
      </c>
      <c r="E14" s="188">
        <v>306438</v>
      </c>
      <c r="F14" s="188">
        <v>965319</v>
      </c>
      <c r="G14" s="188">
        <v>294853</v>
      </c>
      <c r="H14" s="188">
        <v>128944</v>
      </c>
      <c r="I14" s="188">
        <v>0</v>
      </c>
      <c r="J14" s="188">
        <v>78811</v>
      </c>
      <c r="K14" s="188">
        <v>0</v>
      </c>
      <c r="L14" s="188">
        <v>0</v>
      </c>
      <c r="M14" s="188">
        <v>253971</v>
      </c>
      <c r="N14" s="188">
        <v>0</v>
      </c>
      <c r="O14" s="188">
        <v>0</v>
      </c>
      <c r="P14" s="188">
        <v>0</v>
      </c>
      <c r="Q14" s="188">
        <v>0</v>
      </c>
      <c r="R14" s="188">
        <v>0</v>
      </c>
      <c r="S14" s="188">
        <v>0</v>
      </c>
      <c r="T14" s="188">
        <v>73287</v>
      </c>
      <c r="U14" s="188">
        <v>0</v>
      </c>
      <c r="V14" s="188">
        <v>63581</v>
      </c>
      <c r="W14" s="188">
        <v>0</v>
      </c>
      <c r="X14" s="188">
        <v>836617</v>
      </c>
      <c r="Y14" s="188">
        <v>0</v>
      </c>
      <c r="Z14" s="188">
        <v>0</v>
      </c>
      <c r="AA14" s="188">
        <v>7073</v>
      </c>
      <c r="AB14" s="188">
        <v>0</v>
      </c>
      <c r="AC14" s="188">
        <v>0</v>
      </c>
      <c r="AD14" s="188">
        <v>13391</v>
      </c>
      <c r="AE14" s="188">
        <v>66441</v>
      </c>
      <c r="AF14" s="188">
        <v>108927</v>
      </c>
      <c r="AG14" s="188">
        <v>0</v>
      </c>
      <c r="AH14" s="188">
        <v>120429</v>
      </c>
      <c r="AI14" s="188">
        <v>86280</v>
      </c>
      <c r="AJ14" s="188">
        <v>979</v>
      </c>
      <c r="AK14" s="188">
        <v>45768</v>
      </c>
      <c r="AL14" s="188">
        <v>35372</v>
      </c>
      <c r="AM14" s="188">
        <v>0</v>
      </c>
      <c r="AN14" s="188">
        <v>53770</v>
      </c>
      <c r="AO14" s="188">
        <v>0</v>
      </c>
      <c r="AP14" s="188">
        <v>244344</v>
      </c>
      <c r="AQ14" s="101"/>
      <c r="AR14" s="97">
        <v>14049576</v>
      </c>
      <c r="AS14" s="620">
        <v>11862929</v>
      </c>
      <c r="AT14" s="620">
        <v>2186647</v>
      </c>
      <c r="AU14" s="610">
        <f t="shared" si="0"/>
        <v>14049576</v>
      </c>
      <c r="AV14" s="625">
        <f t="shared" si="1"/>
        <v>0</v>
      </c>
      <c r="AW14" s="101"/>
      <c r="AX14" s="101"/>
      <c r="AZ14" s="118"/>
      <c r="BA14" s="118">
        <v>0</v>
      </c>
    </row>
    <row r="15" spans="1:59" collapsed="1">
      <c r="A15" s="95" t="s">
        <v>541</v>
      </c>
      <c r="B15" s="96"/>
      <c r="C15" s="118">
        <v>13161737</v>
      </c>
      <c r="D15" s="118">
        <v>14739990</v>
      </c>
      <c r="E15" s="118">
        <v>15952427</v>
      </c>
      <c r="F15" s="118">
        <v>11602853</v>
      </c>
      <c r="G15" s="118">
        <v>4876048</v>
      </c>
      <c r="H15" s="118">
        <v>4663868</v>
      </c>
      <c r="I15" s="118">
        <v>2797334</v>
      </c>
      <c r="J15" s="118">
        <v>2894248</v>
      </c>
      <c r="K15" s="118">
        <v>1783607</v>
      </c>
      <c r="L15" s="118">
        <v>2966326</v>
      </c>
      <c r="M15" s="118">
        <v>3880402</v>
      </c>
      <c r="N15" s="118">
        <v>1605338</v>
      </c>
      <c r="O15" s="118">
        <v>334177</v>
      </c>
      <c r="P15" s="118">
        <v>1129328</v>
      </c>
      <c r="Q15" s="118">
        <v>4444887</v>
      </c>
      <c r="R15" s="118">
        <v>891938</v>
      </c>
      <c r="S15" s="118">
        <v>2060656</v>
      </c>
      <c r="T15" s="118">
        <v>970075</v>
      </c>
      <c r="U15" s="118">
        <v>638724</v>
      </c>
      <c r="V15" s="118">
        <v>1004234</v>
      </c>
      <c r="W15" s="118">
        <v>505378</v>
      </c>
      <c r="X15" s="118">
        <v>1122759</v>
      </c>
      <c r="Y15" s="118">
        <v>86932</v>
      </c>
      <c r="Z15" s="118">
        <v>834994</v>
      </c>
      <c r="AA15" s="118">
        <v>6533</v>
      </c>
      <c r="AB15" s="118">
        <v>206594</v>
      </c>
      <c r="AC15" s="118">
        <v>85</v>
      </c>
      <c r="AD15" s="118">
        <v>254552</v>
      </c>
      <c r="AE15" s="118">
        <v>221868</v>
      </c>
      <c r="AF15" s="118">
        <v>173984</v>
      </c>
      <c r="AG15" s="118">
        <v>47180</v>
      </c>
      <c r="AH15" s="118">
        <v>204035</v>
      </c>
      <c r="AI15" s="118">
        <v>99264</v>
      </c>
      <c r="AJ15" s="118">
        <v>1299</v>
      </c>
      <c r="AK15" s="118">
        <v>53793</v>
      </c>
      <c r="AL15" s="118">
        <v>41216</v>
      </c>
      <c r="AM15" s="118">
        <v>0</v>
      </c>
      <c r="AN15" s="118">
        <v>110808</v>
      </c>
      <c r="AO15" s="118">
        <v>0</v>
      </c>
      <c r="AP15" s="118">
        <v>244344</v>
      </c>
      <c r="AQ15" s="118">
        <v>0</v>
      </c>
      <c r="AR15" s="118">
        <v>96613815</v>
      </c>
      <c r="AS15" s="620">
        <v>17245740</v>
      </c>
      <c r="AT15" s="620">
        <v>79368075</v>
      </c>
      <c r="AU15" s="610">
        <f t="shared" si="0"/>
        <v>96613815</v>
      </c>
      <c r="AV15" s="625">
        <f t="shared" si="1"/>
        <v>0</v>
      </c>
      <c r="AW15" s="96"/>
      <c r="AX15" s="96"/>
      <c r="AY15" s="188"/>
      <c r="AZ15" s="188"/>
      <c r="BA15" s="118">
        <v>0</v>
      </c>
    </row>
    <row r="16" spans="1:59">
      <c r="A16" s="96"/>
      <c r="B16" s="96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96"/>
      <c r="AR16" s="97"/>
      <c r="AS16" s="620"/>
      <c r="AU16" s="611"/>
      <c r="AV16" s="625">
        <f t="shared" si="1"/>
        <v>0</v>
      </c>
      <c r="AW16" s="96"/>
      <c r="AX16" s="96"/>
      <c r="AZ16" s="118"/>
      <c r="BA16" s="118"/>
      <c r="BE16" s="53"/>
    </row>
    <row r="17" spans="1:57" ht="15" hidden="1" customHeight="1" outlineLevel="1">
      <c r="A17" s="102" t="s">
        <v>225</v>
      </c>
      <c r="B17" s="96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96"/>
      <c r="AR17" s="97"/>
      <c r="AU17" s="611"/>
      <c r="AV17" s="625">
        <f t="shared" si="1"/>
        <v>0</v>
      </c>
      <c r="AZ17" s="118"/>
      <c r="BA17" s="118"/>
      <c r="BE17" s="53"/>
    </row>
    <row r="18" spans="1:57" ht="15" hidden="1" customHeight="1" outlineLevel="1">
      <c r="A18" s="103" t="s">
        <v>226</v>
      </c>
      <c r="B18" s="96"/>
      <c r="C18" s="118">
        <v>19327836</v>
      </c>
      <c r="D18" s="118">
        <v>982102</v>
      </c>
      <c r="E18" s="118">
        <v>5909565</v>
      </c>
      <c r="F18" s="118">
        <v>7356974</v>
      </c>
      <c r="G18" s="118">
        <v>2741584</v>
      </c>
      <c r="H18" s="118">
        <v>3063287</v>
      </c>
      <c r="I18" s="118">
        <v>897879</v>
      </c>
      <c r="J18" s="118">
        <v>2191193</v>
      </c>
      <c r="K18" s="118">
        <v>216502</v>
      </c>
      <c r="L18" s="118">
        <v>989979</v>
      </c>
      <c r="M18" s="118">
        <v>1767442</v>
      </c>
      <c r="N18" s="118">
        <v>2288330</v>
      </c>
      <c r="O18" s="118">
        <v>1364783</v>
      </c>
      <c r="P18" s="118">
        <v>71091</v>
      </c>
      <c r="Q18" s="118">
        <v>487450</v>
      </c>
      <c r="R18" s="118">
        <v>19579</v>
      </c>
      <c r="S18" s="118">
        <v>429324</v>
      </c>
      <c r="T18" s="118">
        <v>756328</v>
      </c>
      <c r="U18" s="118">
        <v>22375</v>
      </c>
      <c r="V18" s="118">
        <v>749517</v>
      </c>
      <c r="W18" s="118">
        <v>1031857</v>
      </c>
      <c r="X18" s="118">
        <v>1586560</v>
      </c>
      <c r="Y18" s="118">
        <v>495446</v>
      </c>
      <c r="Z18" s="118">
        <v>673228</v>
      </c>
      <c r="AA18" s="118">
        <v>574213</v>
      </c>
      <c r="AB18" s="118">
        <v>350294</v>
      </c>
      <c r="AC18" s="118">
        <v>204333</v>
      </c>
      <c r="AD18" s="118">
        <v>134970</v>
      </c>
      <c r="AE18" s="118">
        <v>159161</v>
      </c>
      <c r="AF18" s="118">
        <v>198050</v>
      </c>
      <c r="AG18" s="118">
        <v>1914</v>
      </c>
      <c r="AH18" s="118">
        <v>261764</v>
      </c>
      <c r="AI18" s="118">
        <v>176791</v>
      </c>
      <c r="AJ18" s="118">
        <v>48084</v>
      </c>
      <c r="AK18" s="118">
        <v>65383</v>
      </c>
      <c r="AL18" s="118">
        <v>71339</v>
      </c>
      <c r="AM18" s="118">
        <v>46058</v>
      </c>
      <c r="AN18" s="118">
        <v>102576</v>
      </c>
      <c r="AO18" s="118">
        <v>36034</v>
      </c>
      <c r="AP18" s="118">
        <v>227059</v>
      </c>
      <c r="AQ18" s="96"/>
      <c r="AR18" s="97">
        <v>58078234</v>
      </c>
      <c r="AS18" s="620">
        <v>24815143</v>
      </c>
      <c r="AT18" s="620">
        <v>33263091</v>
      </c>
      <c r="AU18" s="611">
        <f>SUM(AS18:AT18)</f>
        <v>58078234</v>
      </c>
      <c r="AV18" s="625">
        <f t="shared" si="1"/>
        <v>0</v>
      </c>
      <c r="AX18" s="188"/>
      <c r="AZ18" s="118"/>
      <c r="BA18" s="118">
        <v>0</v>
      </c>
      <c r="BE18" s="53"/>
    </row>
    <row r="19" spans="1:57" ht="15" hidden="1" customHeight="1" outlineLevel="1">
      <c r="A19" s="103" t="s">
        <v>228</v>
      </c>
      <c r="B19" s="96"/>
      <c r="C19" s="118">
        <v>0</v>
      </c>
      <c r="D19" s="118">
        <v>0</v>
      </c>
      <c r="E19" s="118">
        <v>-1375</v>
      </c>
      <c r="F19" s="118">
        <v>-17848</v>
      </c>
      <c r="G19" s="118">
        <v>-8481</v>
      </c>
      <c r="H19" s="118">
        <v>-8925</v>
      </c>
      <c r="I19" s="118">
        <v>0</v>
      </c>
      <c r="J19" s="118">
        <v>-2597</v>
      </c>
      <c r="K19" s="118">
        <v>-225</v>
      </c>
      <c r="L19" s="118">
        <v>0</v>
      </c>
      <c r="M19" s="118">
        <v>-7301</v>
      </c>
      <c r="N19" s="118">
        <v>0</v>
      </c>
      <c r="O19" s="118">
        <v>0</v>
      </c>
      <c r="P19" s="118">
        <v>0</v>
      </c>
      <c r="Q19" s="118">
        <v>0</v>
      </c>
      <c r="R19" s="118">
        <v>0</v>
      </c>
      <c r="S19" s="118">
        <v>0</v>
      </c>
      <c r="T19" s="118">
        <v>-1351</v>
      </c>
      <c r="U19" s="118">
        <v>0</v>
      </c>
      <c r="V19" s="118">
        <v>-3468</v>
      </c>
      <c r="W19" s="118">
        <v>-42152</v>
      </c>
      <c r="X19" s="118">
        <v>0</v>
      </c>
      <c r="Y19" s="118">
        <v>0</v>
      </c>
      <c r="Z19" s="118">
        <v>0</v>
      </c>
      <c r="AA19" s="118">
        <v>-4</v>
      </c>
      <c r="AB19" s="118">
        <v>0</v>
      </c>
      <c r="AC19" s="118">
        <v>0</v>
      </c>
      <c r="AD19" s="118">
        <v>-276</v>
      </c>
      <c r="AE19" s="118">
        <v>0</v>
      </c>
      <c r="AF19" s="118">
        <v>0</v>
      </c>
      <c r="AG19" s="118">
        <v>0</v>
      </c>
      <c r="AH19" s="118">
        <v>0</v>
      </c>
      <c r="AI19" s="118">
        <v>0</v>
      </c>
      <c r="AJ19" s="118">
        <v>-69</v>
      </c>
      <c r="AK19" s="118">
        <v>0</v>
      </c>
      <c r="AL19" s="118">
        <v>0</v>
      </c>
      <c r="AM19" s="118">
        <v>0</v>
      </c>
      <c r="AN19" s="118">
        <v>0</v>
      </c>
      <c r="AO19" s="118">
        <v>0</v>
      </c>
      <c r="AP19" s="118">
        <v>0</v>
      </c>
      <c r="AQ19" s="96"/>
      <c r="AR19" s="97">
        <v>-94072</v>
      </c>
      <c r="AS19" s="620">
        <v>0</v>
      </c>
      <c r="AT19" s="620">
        <v>-94072</v>
      </c>
      <c r="AU19" s="611">
        <f t="shared" si="0"/>
        <v>-94072</v>
      </c>
      <c r="AV19" s="625">
        <f t="shared" si="1"/>
        <v>0</v>
      </c>
      <c r="AX19" s="188"/>
      <c r="AZ19" s="118"/>
      <c r="BA19" s="118">
        <v>0</v>
      </c>
    </row>
    <row r="20" spans="1:57" ht="15" hidden="1" customHeight="1" outlineLevel="1">
      <c r="A20" s="103" t="s">
        <v>229</v>
      </c>
      <c r="B20" s="96"/>
      <c r="C20" s="118">
        <v>395</v>
      </c>
      <c r="D20" s="118">
        <v>474</v>
      </c>
      <c r="E20" s="118">
        <v>7345</v>
      </c>
      <c r="F20" s="118">
        <v>12126</v>
      </c>
      <c r="G20" s="118">
        <v>4928</v>
      </c>
      <c r="H20" s="118">
        <v>8275</v>
      </c>
      <c r="I20" s="118">
        <v>0</v>
      </c>
      <c r="J20" s="118">
        <v>0</v>
      </c>
      <c r="K20" s="118">
        <v>0</v>
      </c>
      <c r="L20" s="118">
        <v>4908</v>
      </c>
      <c r="M20" s="118">
        <v>6702</v>
      </c>
      <c r="N20" s="118">
        <v>160</v>
      </c>
      <c r="O20" s="118">
        <v>0</v>
      </c>
      <c r="P20" s="118">
        <v>0</v>
      </c>
      <c r="Q20" s="118">
        <v>959</v>
      </c>
      <c r="R20" s="118">
        <v>107</v>
      </c>
      <c r="S20" s="118">
        <v>22</v>
      </c>
      <c r="T20" s="118">
        <v>500</v>
      </c>
      <c r="U20" s="118">
        <v>0</v>
      </c>
      <c r="V20" s="118">
        <v>0</v>
      </c>
      <c r="W20" s="118">
        <v>371</v>
      </c>
      <c r="X20" s="118">
        <v>86</v>
      </c>
      <c r="Y20" s="118">
        <v>0</v>
      </c>
      <c r="Z20" s="118">
        <v>87</v>
      </c>
      <c r="AA20" s="118">
        <v>0</v>
      </c>
      <c r="AB20" s="118">
        <v>0</v>
      </c>
      <c r="AC20" s="118">
        <v>0</v>
      </c>
      <c r="AD20" s="118">
        <v>517</v>
      </c>
      <c r="AE20" s="118">
        <v>0</v>
      </c>
      <c r="AF20" s="118">
        <v>0</v>
      </c>
      <c r="AG20" s="118">
        <v>580</v>
      </c>
      <c r="AH20" s="118">
        <v>160</v>
      </c>
      <c r="AI20" s="118">
        <v>11</v>
      </c>
      <c r="AJ20" s="118">
        <v>0</v>
      </c>
      <c r="AK20" s="118">
        <v>12</v>
      </c>
      <c r="AL20" s="118">
        <v>0</v>
      </c>
      <c r="AM20" s="118">
        <v>0</v>
      </c>
      <c r="AN20" s="118">
        <v>0</v>
      </c>
      <c r="AO20" s="118">
        <v>0</v>
      </c>
      <c r="AP20" s="118">
        <v>0</v>
      </c>
      <c r="AQ20" s="96"/>
      <c r="AR20" s="97">
        <v>48725</v>
      </c>
      <c r="AS20" s="620">
        <v>824</v>
      </c>
      <c r="AT20" s="620">
        <v>47901</v>
      </c>
      <c r="AU20" s="611">
        <f t="shared" si="0"/>
        <v>48725</v>
      </c>
      <c r="AV20" s="625">
        <f t="shared" si="1"/>
        <v>0</v>
      </c>
      <c r="AX20" s="188"/>
      <c r="AZ20" s="118"/>
      <c r="BA20" s="118">
        <v>0</v>
      </c>
    </row>
    <row r="21" spans="1:57" ht="15" hidden="1" customHeight="1" outlineLevel="1">
      <c r="A21" s="103" t="s">
        <v>230</v>
      </c>
      <c r="B21" s="96"/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v>0</v>
      </c>
      <c r="I21" s="118">
        <v>0</v>
      </c>
      <c r="J21" s="118">
        <v>0</v>
      </c>
      <c r="K21" s="118">
        <v>0</v>
      </c>
      <c r="L21" s="118">
        <v>0</v>
      </c>
      <c r="M21" s="118">
        <v>0</v>
      </c>
      <c r="N21" s="118">
        <v>0</v>
      </c>
      <c r="O21" s="118">
        <v>0</v>
      </c>
      <c r="P21" s="118">
        <v>0</v>
      </c>
      <c r="Q21" s="118">
        <v>0</v>
      </c>
      <c r="R21" s="118">
        <v>0</v>
      </c>
      <c r="S21" s="118">
        <v>0</v>
      </c>
      <c r="T21" s="118">
        <v>0</v>
      </c>
      <c r="U21" s="118">
        <v>-2328</v>
      </c>
      <c r="V21" s="118">
        <v>0</v>
      </c>
      <c r="W21" s="118">
        <v>0</v>
      </c>
      <c r="X21" s="118">
        <v>0</v>
      </c>
      <c r="Y21" s="118">
        <v>0</v>
      </c>
      <c r="Z21" s="118">
        <v>0</v>
      </c>
      <c r="AA21" s="118">
        <v>0</v>
      </c>
      <c r="AB21" s="118">
        <v>0</v>
      </c>
      <c r="AC21" s="118">
        <v>0</v>
      </c>
      <c r="AD21" s="118">
        <v>0</v>
      </c>
      <c r="AE21" s="118">
        <v>0</v>
      </c>
      <c r="AF21" s="118">
        <v>0</v>
      </c>
      <c r="AG21" s="118">
        <v>1053</v>
      </c>
      <c r="AH21" s="118">
        <v>0</v>
      </c>
      <c r="AI21" s="118">
        <v>0</v>
      </c>
      <c r="AJ21" s="118">
        <v>0</v>
      </c>
      <c r="AK21" s="118">
        <v>0</v>
      </c>
      <c r="AL21" s="118">
        <v>0</v>
      </c>
      <c r="AM21" s="118">
        <v>0</v>
      </c>
      <c r="AN21" s="118">
        <v>0</v>
      </c>
      <c r="AO21" s="118">
        <v>0</v>
      </c>
      <c r="AP21" s="118">
        <v>0</v>
      </c>
      <c r="AQ21" s="96"/>
      <c r="AR21" s="97">
        <v>-1275</v>
      </c>
      <c r="AS21" s="620">
        <v>0</v>
      </c>
      <c r="AT21" s="620">
        <v>-1275</v>
      </c>
      <c r="AU21" s="611">
        <f t="shared" si="0"/>
        <v>-1275</v>
      </c>
      <c r="AV21" s="625">
        <f t="shared" si="1"/>
        <v>0</v>
      </c>
      <c r="AX21" s="188"/>
      <c r="AZ21" s="118"/>
      <c r="BA21" s="118">
        <v>0</v>
      </c>
    </row>
    <row r="22" spans="1:57" collapsed="1">
      <c r="A22" s="102" t="s">
        <v>543</v>
      </c>
      <c r="B22" s="96"/>
      <c r="C22" s="118">
        <v>19328231</v>
      </c>
      <c r="D22" s="118">
        <v>982576</v>
      </c>
      <c r="E22" s="118">
        <v>5915535</v>
      </c>
      <c r="F22" s="118">
        <v>7351252</v>
      </c>
      <c r="G22" s="118">
        <v>2738031</v>
      </c>
      <c r="H22" s="118">
        <v>3062637</v>
      </c>
      <c r="I22" s="118">
        <v>897879</v>
      </c>
      <c r="J22" s="118">
        <v>2188596</v>
      </c>
      <c r="K22" s="118">
        <v>216277</v>
      </c>
      <c r="L22" s="118">
        <v>994887</v>
      </c>
      <c r="M22" s="118">
        <v>1766843</v>
      </c>
      <c r="N22" s="118">
        <v>2288490</v>
      </c>
      <c r="O22" s="118">
        <v>1364783</v>
      </c>
      <c r="P22" s="118">
        <v>71091</v>
      </c>
      <c r="Q22" s="118">
        <v>488409</v>
      </c>
      <c r="R22" s="118">
        <v>19686</v>
      </c>
      <c r="S22" s="118">
        <v>429346</v>
      </c>
      <c r="T22" s="118">
        <v>755477</v>
      </c>
      <c r="U22" s="118">
        <v>20047</v>
      </c>
      <c r="V22" s="118">
        <v>746049</v>
      </c>
      <c r="W22" s="118">
        <v>990076</v>
      </c>
      <c r="X22" s="118">
        <v>1586646</v>
      </c>
      <c r="Y22" s="118">
        <v>495446</v>
      </c>
      <c r="Z22" s="118">
        <v>673315</v>
      </c>
      <c r="AA22" s="118">
        <v>574209</v>
      </c>
      <c r="AB22" s="118">
        <v>350294</v>
      </c>
      <c r="AC22" s="118">
        <v>204333</v>
      </c>
      <c r="AD22" s="118">
        <v>135211</v>
      </c>
      <c r="AE22" s="118">
        <v>159161</v>
      </c>
      <c r="AF22" s="118">
        <v>198050</v>
      </c>
      <c r="AG22" s="118">
        <v>3547</v>
      </c>
      <c r="AH22" s="118">
        <v>261924</v>
      </c>
      <c r="AI22" s="118">
        <v>176802</v>
      </c>
      <c r="AJ22" s="118">
        <v>48015</v>
      </c>
      <c r="AK22" s="118">
        <v>65395</v>
      </c>
      <c r="AL22" s="118">
        <v>71339</v>
      </c>
      <c r="AM22" s="118">
        <v>46058</v>
      </c>
      <c r="AN22" s="118">
        <v>102576</v>
      </c>
      <c r="AO22" s="118">
        <v>36034</v>
      </c>
      <c r="AP22" s="118">
        <v>227059</v>
      </c>
      <c r="AQ22" s="97"/>
      <c r="AR22" s="97">
        <v>58031612</v>
      </c>
      <c r="AS22" s="620">
        <v>24815967</v>
      </c>
      <c r="AT22" s="620">
        <v>33215645</v>
      </c>
      <c r="AU22" s="611">
        <f t="shared" si="0"/>
        <v>58031612</v>
      </c>
      <c r="AV22" s="625">
        <f t="shared" si="1"/>
        <v>0</v>
      </c>
      <c r="AW22" s="118"/>
      <c r="AX22" s="188"/>
      <c r="AY22" s="188">
        <v>0</v>
      </c>
      <c r="AZ22" s="188"/>
      <c r="BA22" s="118">
        <v>0</v>
      </c>
    </row>
    <row r="23" spans="1:57">
      <c r="A23" s="102"/>
      <c r="B23" s="96"/>
      <c r="C23" s="118"/>
      <c r="D23" s="118"/>
      <c r="E23" s="118"/>
      <c r="F23" s="18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97"/>
      <c r="AR23" s="97"/>
      <c r="AU23" s="625">
        <f t="shared" si="0"/>
        <v>0</v>
      </c>
      <c r="AV23" s="625">
        <f t="shared" si="1"/>
        <v>0</v>
      </c>
      <c r="AZ23" s="118"/>
      <c r="BA23" s="118"/>
      <c r="BE23" s="53"/>
    </row>
    <row r="24" spans="1:57" ht="15" hidden="1" customHeight="1" outlineLevel="1">
      <c r="A24" s="104" t="s">
        <v>232</v>
      </c>
      <c r="B24" s="96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96"/>
      <c r="AR24" s="97"/>
      <c r="AU24" s="625">
        <f t="shared" si="0"/>
        <v>0</v>
      </c>
      <c r="AV24" s="625">
        <f t="shared" si="1"/>
        <v>0</v>
      </c>
      <c r="AZ24" s="118"/>
      <c r="BA24" s="118"/>
      <c r="BE24" s="53"/>
    </row>
    <row r="25" spans="1:57" ht="15" hidden="1" customHeight="1" outlineLevel="1">
      <c r="A25" s="105" t="s">
        <v>233</v>
      </c>
      <c r="B25" s="96"/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18">
        <v>0</v>
      </c>
      <c r="U25" s="118">
        <v>0</v>
      </c>
      <c r="V25" s="118">
        <v>0</v>
      </c>
      <c r="W25" s="118">
        <v>0</v>
      </c>
      <c r="X25" s="118">
        <v>0</v>
      </c>
      <c r="Y25" s="118">
        <v>0</v>
      </c>
      <c r="Z25" s="118">
        <v>0</v>
      </c>
      <c r="AA25" s="118">
        <v>0</v>
      </c>
      <c r="AB25" s="118">
        <v>0</v>
      </c>
      <c r="AC25" s="118">
        <v>0</v>
      </c>
      <c r="AD25" s="118">
        <v>0</v>
      </c>
      <c r="AE25" s="118">
        <v>0</v>
      </c>
      <c r="AF25" s="118">
        <v>0</v>
      </c>
      <c r="AG25" s="118">
        <v>0</v>
      </c>
      <c r="AH25" s="118">
        <v>0</v>
      </c>
      <c r="AI25" s="118">
        <v>0</v>
      </c>
      <c r="AJ25" s="118">
        <v>0</v>
      </c>
      <c r="AK25" s="118">
        <v>0</v>
      </c>
      <c r="AL25" s="118">
        <v>0</v>
      </c>
      <c r="AM25" s="118">
        <v>0</v>
      </c>
      <c r="AN25" s="118">
        <v>0</v>
      </c>
      <c r="AO25" s="118">
        <v>0</v>
      </c>
      <c r="AP25" s="118">
        <v>0</v>
      </c>
      <c r="AQ25" s="96"/>
      <c r="AR25" s="97">
        <v>0</v>
      </c>
      <c r="AS25" s="620">
        <v>0</v>
      </c>
      <c r="AT25" s="620">
        <v>0</v>
      </c>
      <c r="AU25" s="625">
        <f t="shared" si="0"/>
        <v>0</v>
      </c>
      <c r="AV25" s="625">
        <f t="shared" si="1"/>
        <v>0</v>
      </c>
      <c r="AX25" s="188"/>
      <c r="AZ25" s="118"/>
      <c r="BA25" s="118">
        <v>0</v>
      </c>
    </row>
    <row r="26" spans="1:57" ht="15" hidden="1" customHeight="1" outlineLevel="1">
      <c r="A26" s="105" t="s">
        <v>234</v>
      </c>
      <c r="B26" s="96"/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8">
        <v>0</v>
      </c>
      <c r="P26" s="118">
        <v>0</v>
      </c>
      <c r="Q26" s="118">
        <v>0</v>
      </c>
      <c r="R26" s="118">
        <v>0</v>
      </c>
      <c r="S26" s="118">
        <v>0</v>
      </c>
      <c r="T26" s="118">
        <v>-3091</v>
      </c>
      <c r="U26" s="118">
        <v>0</v>
      </c>
      <c r="V26" s="118">
        <v>0</v>
      </c>
      <c r="W26" s="118">
        <v>0</v>
      </c>
      <c r="X26" s="118">
        <v>0</v>
      </c>
      <c r="Y26" s="118">
        <v>0</v>
      </c>
      <c r="Z26" s="118">
        <v>0</v>
      </c>
      <c r="AA26" s="118">
        <v>0</v>
      </c>
      <c r="AB26" s="118">
        <v>0</v>
      </c>
      <c r="AC26" s="118">
        <v>0</v>
      </c>
      <c r="AD26" s="118">
        <v>0</v>
      </c>
      <c r="AE26" s="118">
        <v>0</v>
      </c>
      <c r="AF26" s="118">
        <v>0</v>
      </c>
      <c r="AG26" s="118">
        <v>0</v>
      </c>
      <c r="AH26" s="118">
        <v>0</v>
      </c>
      <c r="AI26" s="118">
        <v>0</v>
      </c>
      <c r="AJ26" s="118">
        <v>0</v>
      </c>
      <c r="AK26" s="118">
        <v>0</v>
      </c>
      <c r="AL26" s="118">
        <v>0</v>
      </c>
      <c r="AM26" s="118">
        <v>0</v>
      </c>
      <c r="AN26" s="118">
        <v>0</v>
      </c>
      <c r="AO26" s="118">
        <v>0</v>
      </c>
      <c r="AP26" s="118">
        <v>0</v>
      </c>
      <c r="AQ26" s="96"/>
      <c r="AR26" s="97">
        <v>-3091</v>
      </c>
      <c r="AS26" s="620">
        <v>0</v>
      </c>
      <c r="AT26" s="620">
        <v>-3091</v>
      </c>
      <c r="AU26" s="625">
        <f t="shared" si="0"/>
        <v>-3091</v>
      </c>
      <c r="AV26" s="625">
        <f t="shared" si="1"/>
        <v>0</v>
      </c>
      <c r="AX26" s="188"/>
      <c r="AZ26" s="118"/>
      <c r="BA26" s="118">
        <v>0</v>
      </c>
    </row>
    <row r="27" spans="1:57" ht="15" hidden="1" customHeight="1" outlineLevel="1">
      <c r="A27" s="105" t="s">
        <v>235</v>
      </c>
      <c r="B27" s="96"/>
      <c r="C27" s="118">
        <v>4011268</v>
      </c>
      <c r="D27" s="118">
        <v>1768638</v>
      </c>
      <c r="E27" s="118">
        <v>5902132</v>
      </c>
      <c r="F27" s="118">
        <v>7544246</v>
      </c>
      <c r="G27" s="118">
        <v>52116</v>
      </c>
      <c r="H27" s="118">
        <v>338919</v>
      </c>
      <c r="I27" s="118">
        <v>-54141</v>
      </c>
      <c r="J27" s="118">
        <v>-1321143</v>
      </c>
      <c r="K27" s="118">
        <v>24304</v>
      </c>
      <c r="L27" s="118">
        <v>2755134</v>
      </c>
      <c r="M27" s="118">
        <v>-570423</v>
      </c>
      <c r="N27" s="118">
        <v>-3136</v>
      </c>
      <c r="O27" s="118">
        <v>0</v>
      </c>
      <c r="P27" s="118">
        <v>3404</v>
      </c>
      <c r="Q27" s="118">
        <v>9853</v>
      </c>
      <c r="R27" s="118">
        <v>-16317</v>
      </c>
      <c r="S27" s="118">
        <v>1548337</v>
      </c>
      <c r="T27" s="118">
        <v>187284</v>
      </c>
      <c r="U27" s="118">
        <v>5</v>
      </c>
      <c r="V27" s="118">
        <v>243208</v>
      </c>
      <c r="W27" s="118">
        <v>605830</v>
      </c>
      <c r="X27" s="118">
        <v>506462</v>
      </c>
      <c r="Y27" s="118">
        <v>961</v>
      </c>
      <c r="Z27" s="118">
        <v>893</v>
      </c>
      <c r="AA27" s="118">
        <v>668</v>
      </c>
      <c r="AB27" s="118">
        <v>0</v>
      </c>
      <c r="AC27" s="118">
        <v>0</v>
      </c>
      <c r="AD27" s="118">
        <v>6403</v>
      </c>
      <c r="AE27" s="118">
        <v>-79459</v>
      </c>
      <c r="AF27" s="118">
        <v>4284</v>
      </c>
      <c r="AG27" s="118">
        <v>0</v>
      </c>
      <c r="AH27" s="118">
        <v>535</v>
      </c>
      <c r="AI27" s="118">
        <v>394</v>
      </c>
      <c r="AJ27" s="118">
        <v>0</v>
      </c>
      <c r="AK27" s="118">
        <v>0</v>
      </c>
      <c r="AL27" s="118">
        <v>0</v>
      </c>
      <c r="AM27" s="118">
        <v>0</v>
      </c>
      <c r="AN27" s="118">
        <v>0</v>
      </c>
      <c r="AO27" s="118">
        <v>0</v>
      </c>
      <c r="AP27" s="118">
        <v>0</v>
      </c>
      <c r="AQ27" s="96"/>
      <c r="AR27" s="97">
        <v>23470659</v>
      </c>
      <c r="AS27" s="620">
        <v>4440348</v>
      </c>
      <c r="AT27" s="620">
        <v>19030311</v>
      </c>
      <c r="AU27" s="625">
        <f t="shared" si="0"/>
        <v>23470659</v>
      </c>
      <c r="AV27" s="625">
        <f t="shared" si="1"/>
        <v>0</v>
      </c>
      <c r="AX27" s="188"/>
      <c r="AZ27" s="118"/>
      <c r="BA27" s="118">
        <v>0</v>
      </c>
    </row>
    <row r="28" spans="1:57" ht="15" hidden="1" customHeight="1" outlineLevel="1">
      <c r="A28" s="105" t="s">
        <v>236</v>
      </c>
      <c r="B28" s="96"/>
      <c r="C28" s="118">
        <v>0</v>
      </c>
      <c r="D28" s="118">
        <v>0</v>
      </c>
      <c r="E28" s="118">
        <v>6878</v>
      </c>
      <c r="F28" s="118">
        <v>1347</v>
      </c>
      <c r="G28" s="118">
        <v>122</v>
      </c>
      <c r="H28" s="118">
        <v>8861</v>
      </c>
      <c r="I28" s="118">
        <v>0</v>
      </c>
      <c r="J28" s="118">
        <v>0</v>
      </c>
      <c r="K28" s="118">
        <v>0</v>
      </c>
      <c r="L28" s="118">
        <v>0</v>
      </c>
      <c r="M28" s="118">
        <v>5863</v>
      </c>
      <c r="N28" s="118">
        <v>0</v>
      </c>
      <c r="O28" s="118">
        <v>0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8">
        <v>0</v>
      </c>
      <c r="V28" s="118">
        <v>2876</v>
      </c>
      <c r="W28" s="118">
        <v>0</v>
      </c>
      <c r="X28" s="118">
        <v>0</v>
      </c>
      <c r="Y28" s="118">
        <v>0</v>
      </c>
      <c r="Z28" s="118">
        <v>0</v>
      </c>
      <c r="AA28" s="118">
        <v>0</v>
      </c>
      <c r="AB28" s="118">
        <v>0</v>
      </c>
      <c r="AC28" s="118">
        <v>0</v>
      </c>
      <c r="AD28" s="118">
        <v>-747</v>
      </c>
      <c r="AE28" s="118">
        <v>0</v>
      </c>
      <c r="AF28" s="118">
        <v>0</v>
      </c>
      <c r="AG28" s="118">
        <v>0</v>
      </c>
      <c r="AH28" s="118">
        <v>0</v>
      </c>
      <c r="AI28" s="118">
        <v>0</v>
      </c>
      <c r="AJ28" s="118">
        <v>0</v>
      </c>
      <c r="AK28" s="118">
        <v>0</v>
      </c>
      <c r="AL28" s="118">
        <v>0</v>
      </c>
      <c r="AM28" s="118">
        <v>0</v>
      </c>
      <c r="AN28" s="118">
        <v>0</v>
      </c>
      <c r="AO28" s="118">
        <v>0</v>
      </c>
      <c r="AP28" s="118">
        <v>0</v>
      </c>
      <c r="AQ28" s="96"/>
      <c r="AR28" s="97">
        <v>25200</v>
      </c>
      <c r="AS28" s="620">
        <v>0</v>
      </c>
      <c r="AT28" s="620">
        <v>25200</v>
      </c>
      <c r="AU28" s="625">
        <f t="shared" si="0"/>
        <v>25200</v>
      </c>
      <c r="AV28" s="625">
        <f t="shared" si="1"/>
        <v>0</v>
      </c>
      <c r="AX28" s="188"/>
      <c r="AZ28" s="118"/>
      <c r="BA28" s="118">
        <v>0</v>
      </c>
    </row>
    <row r="29" spans="1:57" ht="15" hidden="1" customHeight="1" outlineLevel="1">
      <c r="A29" s="105" t="s">
        <v>237</v>
      </c>
      <c r="B29" s="96"/>
      <c r="C29" s="118">
        <v>28084575</v>
      </c>
      <c r="D29" s="118">
        <v>17877511</v>
      </c>
      <c r="E29" s="118">
        <v>35138546</v>
      </c>
      <c r="F29" s="118">
        <v>17414120</v>
      </c>
      <c r="G29" s="118">
        <v>8996242</v>
      </c>
      <c r="H29" s="118">
        <v>10955608</v>
      </c>
      <c r="I29" s="118">
        <v>3303160</v>
      </c>
      <c r="J29" s="118">
        <v>7202801</v>
      </c>
      <c r="K29" s="118">
        <v>1479050</v>
      </c>
      <c r="L29" s="118">
        <v>6451025</v>
      </c>
      <c r="M29" s="118">
        <v>4069568</v>
      </c>
      <c r="N29" s="118">
        <v>5964275</v>
      </c>
      <c r="O29" s="118">
        <v>3804405</v>
      </c>
      <c r="P29" s="118">
        <v>1394682</v>
      </c>
      <c r="Q29" s="118">
        <v>3229253</v>
      </c>
      <c r="R29" s="118">
        <v>421584</v>
      </c>
      <c r="S29" s="118">
        <v>666877</v>
      </c>
      <c r="T29" s="118">
        <v>3071765</v>
      </c>
      <c r="U29" s="118">
        <v>351153</v>
      </c>
      <c r="V29" s="118">
        <v>3230860</v>
      </c>
      <c r="W29" s="118">
        <v>1164768</v>
      </c>
      <c r="X29" s="118">
        <v>3225892</v>
      </c>
      <c r="Y29" s="118">
        <v>1976152</v>
      </c>
      <c r="Z29" s="118">
        <v>1555828</v>
      </c>
      <c r="AA29" s="118">
        <v>682874</v>
      </c>
      <c r="AB29" s="118">
        <v>886373</v>
      </c>
      <c r="AC29" s="118">
        <v>32331</v>
      </c>
      <c r="AD29" s="118">
        <v>312882</v>
      </c>
      <c r="AE29" s="118">
        <v>349776</v>
      </c>
      <c r="AF29" s="118">
        <v>466404</v>
      </c>
      <c r="AG29" s="118">
        <v>46056</v>
      </c>
      <c r="AH29" s="118">
        <v>299396</v>
      </c>
      <c r="AI29" s="118">
        <v>132464</v>
      </c>
      <c r="AJ29" s="118">
        <v>108022</v>
      </c>
      <c r="AK29" s="118">
        <v>69912</v>
      </c>
      <c r="AL29" s="118">
        <v>60930</v>
      </c>
      <c r="AM29" s="118">
        <v>-16710</v>
      </c>
      <c r="AN29" s="118">
        <v>9460</v>
      </c>
      <c r="AO29" s="118">
        <v>9899</v>
      </c>
      <c r="AP29" s="118">
        <v>4403</v>
      </c>
      <c r="AQ29" s="96"/>
      <c r="AR29" s="97">
        <v>174484172</v>
      </c>
      <c r="AS29" s="620">
        <v>39553860</v>
      </c>
      <c r="AT29" s="620">
        <v>134930312</v>
      </c>
      <c r="AU29" s="625">
        <f t="shared" si="0"/>
        <v>174484172</v>
      </c>
      <c r="AV29" s="625">
        <f t="shared" si="1"/>
        <v>0</v>
      </c>
      <c r="AX29" s="188"/>
      <c r="AZ29" s="118"/>
      <c r="BA29" s="118">
        <v>0</v>
      </c>
      <c r="BE29" s="53"/>
    </row>
    <row r="30" spans="1:57" ht="15" hidden="1" customHeight="1" outlineLevel="1">
      <c r="A30" s="105" t="s">
        <v>238</v>
      </c>
      <c r="B30" s="96"/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118">
        <v>0</v>
      </c>
      <c r="J30" s="118">
        <v>0</v>
      </c>
      <c r="K30" s="118">
        <v>0</v>
      </c>
      <c r="L30" s="118">
        <v>0</v>
      </c>
      <c r="M30" s="118">
        <v>0</v>
      </c>
      <c r="N30" s="118">
        <v>0</v>
      </c>
      <c r="O30" s="118">
        <v>0</v>
      </c>
      <c r="P30" s="118">
        <v>0</v>
      </c>
      <c r="Q30" s="118">
        <v>0</v>
      </c>
      <c r="R30" s="118">
        <v>0</v>
      </c>
      <c r="S30" s="118">
        <v>0</v>
      </c>
      <c r="T30" s="118">
        <v>0</v>
      </c>
      <c r="U30" s="118">
        <v>0</v>
      </c>
      <c r="V30" s="118">
        <v>0</v>
      </c>
      <c r="W30" s="118">
        <v>0</v>
      </c>
      <c r="X30" s="118">
        <v>0</v>
      </c>
      <c r="Y30" s="118">
        <v>0</v>
      </c>
      <c r="Z30" s="118">
        <v>0</v>
      </c>
      <c r="AA30" s="118">
        <v>0</v>
      </c>
      <c r="AB30" s="118">
        <v>0</v>
      </c>
      <c r="AC30" s="118">
        <v>0</v>
      </c>
      <c r="AD30" s="118">
        <v>0</v>
      </c>
      <c r="AE30" s="118">
        <v>0</v>
      </c>
      <c r="AF30" s="118">
        <v>0</v>
      </c>
      <c r="AG30" s="118">
        <v>0</v>
      </c>
      <c r="AH30" s="118">
        <v>0</v>
      </c>
      <c r="AI30" s="118">
        <v>0</v>
      </c>
      <c r="AJ30" s="118">
        <v>0</v>
      </c>
      <c r="AK30" s="118">
        <v>0</v>
      </c>
      <c r="AL30" s="118">
        <v>0</v>
      </c>
      <c r="AM30" s="118">
        <v>0</v>
      </c>
      <c r="AN30" s="118">
        <v>0</v>
      </c>
      <c r="AO30" s="118">
        <v>0</v>
      </c>
      <c r="AP30" s="118">
        <v>0</v>
      </c>
      <c r="AQ30" s="96"/>
      <c r="AR30" s="97">
        <v>0</v>
      </c>
      <c r="AS30" s="620">
        <v>0</v>
      </c>
      <c r="AT30" s="620">
        <v>0</v>
      </c>
      <c r="AU30" s="625">
        <f t="shared" si="0"/>
        <v>0</v>
      </c>
      <c r="AV30" s="625">
        <f t="shared" si="1"/>
        <v>0</v>
      </c>
      <c r="AX30" s="188"/>
      <c r="AZ30" s="118"/>
      <c r="BA30" s="118">
        <v>0</v>
      </c>
    </row>
    <row r="31" spans="1:57" ht="15" hidden="1" customHeight="1" outlineLevel="1">
      <c r="A31" s="105" t="s">
        <v>239</v>
      </c>
      <c r="B31" s="96"/>
      <c r="C31" s="118">
        <v>0</v>
      </c>
      <c r="D31" s="118">
        <v>0</v>
      </c>
      <c r="E31" s="118">
        <v>0</v>
      </c>
      <c r="F31" s="118">
        <v>0</v>
      </c>
      <c r="G31" s="118">
        <v>0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  <c r="M31" s="118">
        <v>0</v>
      </c>
      <c r="N31" s="118">
        <v>0</v>
      </c>
      <c r="O31" s="118">
        <v>0</v>
      </c>
      <c r="P31" s="118">
        <v>0</v>
      </c>
      <c r="Q31" s="118">
        <v>0</v>
      </c>
      <c r="R31" s="118">
        <v>0</v>
      </c>
      <c r="S31" s="118">
        <v>0</v>
      </c>
      <c r="T31" s="118">
        <v>0</v>
      </c>
      <c r="U31" s="118">
        <v>0</v>
      </c>
      <c r="V31" s="118">
        <v>0</v>
      </c>
      <c r="W31" s="118">
        <v>0</v>
      </c>
      <c r="X31" s="118">
        <v>0</v>
      </c>
      <c r="Y31" s="118">
        <v>0</v>
      </c>
      <c r="Z31" s="118">
        <v>0</v>
      </c>
      <c r="AA31" s="118">
        <v>0</v>
      </c>
      <c r="AB31" s="118">
        <v>0</v>
      </c>
      <c r="AC31" s="118">
        <v>0</v>
      </c>
      <c r="AD31" s="118">
        <v>0</v>
      </c>
      <c r="AE31" s="118">
        <v>0</v>
      </c>
      <c r="AF31" s="118">
        <v>0</v>
      </c>
      <c r="AG31" s="118">
        <v>0</v>
      </c>
      <c r="AH31" s="118">
        <v>0</v>
      </c>
      <c r="AI31" s="118">
        <v>0</v>
      </c>
      <c r="AJ31" s="118">
        <v>0</v>
      </c>
      <c r="AK31" s="118">
        <v>0</v>
      </c>
      <c r="AL31" s="118">
        <v>0</v>
      </c>
      <c r="AM31" s="118">
        <v>0</v>
      </c>
      <c r="AN31" s="118">
        <v>0</v>
      </c>
      <c r="AO31" s="118">
        <v>0</v>
      </c>
      <c r="AP31" s="118">
        <v>0</v>
      </c>
      <c r="AQ31" s="96"/>
      <c r="AR31" s="97">
        <v>0</v>
      </c>
      <c r="AS31" s="620">
        <v>0</v>
      </c>
      <c r="AT31" s="620">
        <v>0</v>
      </c>
      <c r="AU31" s="625">
        <f t="shared" si="0"/>
        <v>0</v>
      </c>
      <c r="AV31" s="625">
        <f t="shared" si="1"/>
        <v>0</v>
      </c>
      <c r="AX31" s="188"/>
      <c r="AZ31" s="118"/>
      <c r="BA31" s="118">
        <v>0</v>
      </c>
    </row>
    <row r="32" spans="1:57" ht="15" hidden="1" customHeight="1" outlineLevel="1">
      <c r="A32" s="105" t="s">
        <v>240</v>
      </c>
      <c r="B32" s="96"/>
      <c r="C32" s="118">
        <v>-10865689</v>
      </c>
      <c r="D32" s="118">
        <v>-6280784</v>
      </c>
      <c r="E32" s="118">
        <v>-16145087</v>
      </c>
      <c r="F32" s="118">
        <v>-10450632</v>
      </c>
      <c r="G32" s="118">
        <v>-7140283</v>
      </c>
      <c r="H32" s="118">
        <v>-4873852</v>
      </c>
      <c r="I32" s="118">
        <v>-1361082</v>
      </c>
      <c r="J32" s="118">
        <v>-3396615</v>
      </c>
      <c r="K32" s="118">
        <v>-131216</v>
      </c>
      <c r="L32" s="118">
        <v>-1599286</v>
      </c>
      <c r="M32" s="118">
        <v>-1684610</v>
      </c>
      <c r="N32" s="118">
        <v>0</v>
      </c>
      <c r="O32" s="118">
        <v>-365668</v>
      </c>
      <c r="P32" s="118">
        <v>-187150</v>
      </c>
      <c r="Q32" s="118">
        <v>0</v>
      </c>
      <c r="R32" s="118">
        <v>0</v>
      </c>
      <c r="S32" s="118">
        <v>0</v>
      </c>
      <c r="T32" s="118">
        <v>-339107</v>
      </c>
      <c r="U32" s="118">
        <v>0</v>
      </c>
      <c r="V32" s="118">
        <v>-1396213</v>
      </c>
      <c r="W32" s="118">
        <v>184527</v>
      </c>
      <c r="X32" s="118">
        <v>-1390918</v>
      </c>
      <c r="Y32" s="118">
        <v>-110429</v>
      </c>
      <c r="Z32" s="118">
        <v>-199237</v>
      </c>
      <c r="AA32" s="118">
        <v>-66976</v>
      </c>
      <c r="AB32" s="118">
        <v>-68177</v>
      </c>
      <c r="AC32" s="118">
        <v>0</v>
      </c>
      <c r="AD32" s="118">
        <v>-2678</v>
      </c>
      <c r="AE32" s="118">
        <v>22877</v>
      </c>
      <c r="AF32" s="118">
        <v>-82051</v>
      </c>
      <c r="AG32" s="118">
        <v>-577</v>
      </c>
      <c r="AH32" s="118">
        <v>-129037</v>
      </c>
      <c r="AI32" s="118">
        <v>-12610</v>
      </c>
      <c r="AJ32" s="118">
        <v>-18</v>
      </c>
      <c r="AK32" s="118">
        <v>-15120</v>
      </c>
      <c r="AL32" s="118">
        <v>-21257</v>
      </c>
      <c r="AM32" s="118">
        <v>0</v>
      </c>
      <c r="AN32" s="118">
        <v>0</v>
      </c>
      <c r="AO32" s="118">
        <v>0</v>
      </c>
      <c r="AP32" s="118">
        <v>40</v>
      </c>
      <c r="AQ32" s="96"/>
      <c r="AR32" s="97">
        <v>-68108915</v>
      </c>
      <c r="AS32" s="620">
        <v>-12561942</v>
      </c>
      <c r="AT32" s="620">
        <v>-55546973</v>
      </c>
      <c r="AU32" s="625">
        <f t="shared" si="0"/>
        <v>-68108915</v>
      </c>
      <c r="AV32" s="625">
        <f t="shared" si="1"/>
        <v>0</v>
      </c>
      <c r="AW32" s="96"/>
      <c r="AX32" s="96"/>
      <c r="AZ32" s="118"/>
      <c r="BA32" s="118">
        <v>0</v>
      </c>
    </row>
    <row r="33" spans="1:53" ht="15" hidden="1" customHeight="1" outlineLevel="1">
      <c r="A33" s="105" t="s">
        <v>241</v>
      </c>
      <c r="B33" s="96"/>
      <c r="C33" s="118">
        <v>-681999</v>
      </c>
      <c r="D33" s="118">
        <v>-250677</v>
      </c>
      <c r="E33" s="118">
        <v>0</v>
      </c>
      <c r="F33" s="188">
        <v>0</v>
      </c>
      <c r="G33" s="118">
        <v>0</v>
      </c>
      <c r="H33" s="118">
        <v>0</v>
      </c>
      <c r="I33" s="118">
        <v>0</v>
      </c>
      <c r="J33" s="118">
        <v>0</v>
      </c>
      <c r="K33" s="118">
        <v>0</v>
      </c>
      <c r="L33" s="118">
        <v>0</v>
      </c>
      <c r="M33" s="118">
        <v>0</v>
      </c>
      <c r="N33" s="118">
        <v>0</v>
      </c>
      <c r="O33" s="118">
        <v>0</v>
      </c>
      <c r="P33" s="118">
        <v>0</v>
      </c>
      <c r="Q33" s="118">
        <v>0</v>
      </c>
      <c r="R33" s="118">
        <v>0</v>
      </c>
      <c r="S33" s="118">
        <v>0</v>
      </c>
      <c r="T33" s="118">
        <v>0</v>
      </c>
      <c r="U33" s="118">
        <v>0</v>
      </c>
      <c r="V33" s="118">
        <v>0</v>
      </c>
      <c r="W33" s="118">
        <v>0</v>
      </c>
      <c r="X33" s="118">
        <v>-87419</v>
      </c>
      <c r="Y33" s="118">
        <v>0</v>
      </c>
      <c r="Z33" s="118">
        <v>0</v>
      </c>
      <c r="AA33" s="118">
        <v>0</v>
      </c>
      <c r="AB33" s="118">
        <v>0</v>
      </c>
      <c r="AC33" s="118">
        <v>0</v>
      </c>
      <c r="AD33" s="118">
        <v>0</v>
      </c>
      <c r="AE33" s="118">
        <v>-4935</v>
      </c>
      <c r="AF33" s="118">
        <v>0</v>
      </c>
      <c r="AG33" s="118">
        <v>0</v>
      </c>
      <c r="AH33" s="118">
        <v>0</v>
      </c>
      <c r="AI33" s="118">
        <v>0</v>
      </c>
      <c r="AJ33" s="118">
        <v>0</v>
      </c>
      <c r="AK33" s="118">
        <v>0</v>
      </c>
      <c r="AL33" s="118">
        <v>0</v>
      </c>
      <c r="AM33" s="118">
        <v>0</v>
      </c>
      <c r="AN33" s="118">
        <v>0</v>
      </c>
      <c r="AO33" s="118">
        <v>0</v>
      </c>
      <c r="AP33" s="118">
        <v>0</v>
      </c>
      <c r="AQ33" s="96"/>
      <c r="AR33" s="97">
        <v>-1025030</v>
      </c>
      <c r="AS33" s="620">
        <v>-774353</v>
      </c>
      <c r="AT33" s="620">
        <v>-250677</v>
      </c>
      <c r="AU33" s="625">
        <f t="shared" si="0"/>
        <v>-1025030</v>
      </c>
      <c r="AV33" s="625">
        <f t="shared" si="1"/>
        <v>0</v>
      </c>
      <c r="AW33" s="96"/>
      <c r="AX33" s="96"/>
      <c r="AZ33" s="118"/>
      <c r="BA33" s="118">
        <v>0</v>
      </c>
    </row>
    <row r="34" spans="1:53" collapsed="1">
      <c r="A34" s="106" t="s">
        <v>544</v>
      </c>
      <c r="B34" s="96"/>
      <c r="C34" s="118">
        <v>20548155</v>
      </c>
      <c r="D34" s="118">
        <v>13114688</v>
      </c>
      <c r="E34" s="118">
        <v>24902469</v>
      </c>
      <c r="F34" s="118">
        <v>14509081</v>
      </c>
      <c r="G34" s="118">
        <v>1908197</v>
      </c>
      <c r="H34" s="118">
        <v>6429536</v>
      </c>
      <c r="I34" s="118">
        <v>1887937</v>
      </c>
      <c r="J34" s="118">
        <v>2485043</v>
      </c>
      <c r="K34" s="118">
        <v>1372138</v>
      </c>
      <c r="L34" s="118">
        <v>7606873</v>
      </c>
      <c r="M34" s="118">
        <v>1820398</v>
      </c>
      <c r="N34" s="118">
        <v>5961139</v>
      </c>
      <c r="O34" s="118">
        <v>3438737</v>
      </c>
      <c r="P34" s="118">
        <v>1210936</v>
      </c>
      <c r="Q34" s="118">
        <v>3239106</v>
      </c>
      <c r="R34" s="118">
        <v>405267</v>
      </c>
      <c r="S34" s="118">
        <v>2215214</v>
      </c>
      <c r="T34" s="118">
        <v>2916851</v>
      </c>
      <c r="U34" s="118">
        <v>351158</v>
      </c>
      <c r="V34" s="118">
        <v>2080731</v>
      </c>
      <c r="W34" s="118">
        <v>1955125</v>
      </c>
      <c r="X34" s="118">
        <v>2254017</v>
      </c>
      <c r="Y34" s="118">
        <v>1866684</v>
      </c>
      <c r="Z34" s="118">
        <v>1357484</v>
      </c>
      <c r="AA34" s="118">
        <v>616566</v>
      </c>
      <c r="AB34" s="118">
        <v>818196</v>
      </c>
      <c r="AC34" s="118">
        <v>32331</v>
      </c>
      <c r="AD34" s="118">
        <v>315860</v>
      </c>
      <c r="AE34" s="118">
        <v>288259</v>
      </c>
      <c r="AF34" s="118">
        <v>388637</v>
      </c>
      <c r="AG34" s="118">
        <v>45479</v>
      </c>
      <c r="AH34" s="118">
        <v>170894</v>
      </c>
      <c r="AI34" s="118">
        <v>120248</v>
      </c>
      <c r="AJ34" s="118">
        <v>108004</v>
      </c>
      <c r="AK34" s="118">
        <v>54792</v>
      </c>
      <c r="AL34" s="118">
        <v>39673</v>
      </c>
      <c r="AM34" s="118">
        <v>-16710</v>
      </c>
      <c r="AN34" s="118">
        <v>9460</v>
      </c>
      <c r="AO34" s="118">
        <v>9899</v>
      </c>
      <c r="AP34" s="118">
        <v>4443</v>
      </c>
      <c r="AQ34" s="97"/>
      <c r="AR34" s="97">
        <v>128842995</v>
      </c>
      <c r="AS34" s="620">
        <v>30657913</v>
      </c>
      <c r="AT34" s="620">
        <v>98185082</v>
      </c>
      <c r="AU34" s="625">
        <f t="shared" si="0"/>
        <v>128842995</v>
      </c>
      <c r="AV34" s="625">
        <f t="shared" si="1"/>
        <v>0</v>
      </c>
      <c r="AW34" s="96"/>
      <c r="AX34" s="96"/>
      <c r="AY34" s="188">
        <v>0</v>
      </c>
      <c r="AZ34" s="188"/>
      <c r="BA34" s="118">
        <v>0</v>
      </c>
    </row>
    <row r="35" spans="1:53">
      <c r="A35" s="96"/>
      <c r="B35" s="96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96"/>
      <c r="AR35" s="97"/>
      <c r="AU35" s="625">
        <f t="shared" si="0"/>
        <v>0</v>
      </c>
      <c r="AV35" s="625">
        <f t="shared" si="1"/>
        <v>0</v>
      </c>
      <c r="AW35" s="96"/>
      <c r="AX35" s="96"/>
      <c r="AZ35" s="118"/>
      <c r="BA35" s="118"/>
    </row>
    <row r="36" spans="1:53" ht="15" hidden="1" customHeight="1" outlineLevel="1">
      <c r="A36" s="107" t="s">
        <v>243</v>
      </c>
      <c r="B36" s="96"/>
      <c r="C36" s="118"/>
      <c r="D36" s="118"/>
      <c r="E36" s="118"/>
      <c r="F36" s="118"/>
      <c r="G36" s="118"/>
      <c r="H36" s="118"/>
      <c r="I36" s="118"/>
      <c r="J36" s="191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91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96"/>
      <c r="AR36" s="97"/>
      <c r="AU36" s="625">
        <f t="shared" si="0"/>
        <v>0</v>
      </c>
      <c r="AV36" s="625">
        <f t="shared" si="1"/>
        <v>0</v>
      </c>
      <c r="AW36" s="96"/>
      <c r="AX36" s="96"/>
      <c r="AZ36" s="118"/>
      <c r="BA36" s="118"/>
    </row>
    <row r="37" spans="1:53" ht="15" hidden="1" customHeight="1" outlineLevel="1">
      <c r="A37" s="108" t="s">
        <v>244</v>
      </c>
      <c r="B37" s="96"/>
      <c r="C37" s="118">
        <v>158416</v>
      </c>
      <c r="D37" s="118">
        <v>96846</v>
      </c>
      <c r="E37" s="118">
        <v>271875</v>
      </c>
      <c r="F37" s="118">
        <v>142687</v>
      </c>
      <c r="G37" s="118">
        <v>44085</v>
      </c>
      <c r="H37" s="118">
        <v>127708</v>
      </c>
      <c r="I37" s="118">
        <v>47388</v>
      </c>
      <c r="J37" s="118">
        <v>83419</v>
      </c>
      <c r="K37" s="118">
        <v>22300</v>
      </c>
      <c r="L37" s="118">
        <v>57117</v>
      </c>
      <c r="M37" s="118">
        <v>58103</v>
      </c>
      <c r="N37" s="118">
        <v>31800</v>
      </c>
      <c r="O37" s="118">
        <v>12390</v>
      </c>
      <c r="P37" s="118">
        <v>4663</v>
      </c>
      <c r="Q37" s="118">
        <v>18335</v>
      </c>
      <c r="R37" s="118">
        <v>2180</v>
      </c>
      <c r="S37" s="118">
        <v>44095</v>
      </c>
      <c r="T37" s="118">
        <v>18371</v>
      </c>
      <c r="U37" s="118">
        <v>962</v>
      </c>
      <c r="V37" s="118">
        <v>13405</v>
      </c>
      <c r="W37" s="118">
        <v>18509</v>
      </c>
      <c r="X37" s="118">
        <v>22366</v>
      </c>
      <c r="Y37" s="118">
        <v>4004</v>
      </c>
      <c r="Z37" s="118">
        <v>6473</v>
      </c>
      <c r="AA37" s="118">
        <v>10775</v>
      </c>
      <c r="AB37" s="118">
        <v>4825</v>
      </c>
      <c r="AC37" s="118">
        <v>11690</v>
      </c>
      <c r="AD37" s="118">
        <v>9785</v>
      </c>
      <c r="AE37" s="118">
        <v>2091</v>
      </c>
      <c r="AF37" s="118">
        <v>3207</v>
      </c>
      <c r="AG37" s="118">
        <v>104</v>
      </c>
      <c r="AH37" s="118">
        <v>6888</v>
      </c>
      <c r="AI37" s="118">
        <v>3400</v>
      </c>
      <c r="AJ37" s="118">
        <v>91</v>
      </c>
      <c r="AK37" s="118">
        <v>1818</v>
      </c>
      <c r="AL37" s="118">
        <v>2339</v>
      </c>
      <c r="AM37" s="118">
        <v>1785</v>
      </c>
      <c r="AN37" s="118">
        <v>0</v>
      </c>
      <c r="AO37" s="118">
        <v>154</v>
      </c>
      <c r="AP37" s="118">
        <v>0</v>
      </c>
      <c r="AQ37" s="96"/>
      <c r="AR37" s="97">
        <v>1366449</v>
      </c>
      <c r="AS37" s="620">
        <v>237150</v>
      </c>
      <c r="AT37" s="620">
        <v>1129299</v>
      </c>
      <c r="AU37" s="625">
        <f t="shared" si="0"/>
        <v>1366449</v>
      </c>
      <c r="AV37" s="625">
        <f t="shared" si="1"/>
        <v>0</v>
      </c>
      <c r="AW37" s="96"/>
      <c r="AX37" s="96"/>
      <c r="AZ37" s="118"/>
      <c r="BA37" s="118">
        <v>0</v>
      </c>
    </row>
    <row r="38" spans="1:53" ht="15" hidden="1" customHeight="1" outlineLevel="1">
      <c r="A38" s="108" t="s">
        <v>245</v>
      </c>
      <c r="B38" s="96"/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v>0</v>
      </c>
      <c r="I38" s="118">
        <v>1405</v>
      </c>
      <c r="J38" s="118">
        <v>0</v>
      </c>
      <c r="K38" s="118">
        <v>0</v>
      </c>
      <c r="L38" s="118">
        <v>4787</v>
      </c>
      <c r="M38" s="118">
        <v>0</v>
      </c>
      <c r="N38" s="118">
        <v>0</v>
      </c>
      <c r="O38" s="118">
        <v>0</v>
      </c>
      <c r="P38" s="118">
        <v>0</v>
      </c>
      <c r="Q38" s="118">
        <v>0</v>
      </c>
      <c r="R38" s="118">
        <v>0</v>
      </c>
      <c r="S38" s="118">
        <v>0</v>
      </c>
      <c r="T38" s="118">
        <v>0</v>
      </c>
      <c r="U38" s="118">
        <v>552</v>
      </c>
      <c r="V38" s="118">
        <v>252</v>
      </c>
      <c r="W38" s="118">
        <v>20300</v>
      </c>
      <c r="X38" s="118">
        <v>0</v>
      </c>
      <c r="Y38" s="118">
        <v>0</v>
      </c>
      <c r="Z38" s="118">
        <v>41</v>
      </c>
      <c r="AA38" s="118">
        <v>182</v>
      </c>
      <c r="AB38" s="118">
        <v>0</v>
      </c>
      <c r="AC38" s="118">
        <v>38</v>
      </c>
      <c r="AD38" s="118">
        <v>0</v>
      </c>
      <c r="AE38" s="118">
        <v>0</v>
      </c>
      <c r="AF38" s="118">
        <v>0</v>
      </c>
      <c r="AG38" s="118">
        <v>3</v>
      </c>
      <c r="AH38" s="118">
        <v>0</v>
      </c>
      <c r="AI38" s="118">
        <v>0</v>
      </c>
      <c r="AJ38" s="118">
        <v>0</v>
      </c>
      <c r="AK38" s="118">
        <v>0</v>
      </c>
      <c r="AL38" s="118">
        <v>0</v>
      </c>
      <c r="AM38" s="118">
        <v>0</v>
      </c>
      <c r="AN38" s="118">
        <v>3512</v>
      </c>
      <c r="AO38" s="118">
        <v>4</v>
      </c>
      <c r="AP38" s="118">
        <v>4</v>
      </c>
      <c r="AQ38" s="96"/>
      <c r="AR38" s="97">
        <v>31080</v>
      </c>
      <c r="AS38" s="620">
        <v>3516</v>
      </c>
      <c r="AT38" s="620">
        <v>27564</v>
      </c>
      <c r="AU38" s="625">
        <f t="shared" si="0"/>
        <v>31080</v>
      </c>
      <c r="AV38" s="625">
        <f t="shared" si="1"/>
        <v>0</v>
      </c>
      <c r="AW38" s="96"/>
      <c r="AX38" s="96"/>
      <c r="AZ38" s="118"/>
      <c r="BA38" s="118">
        <v>0</v>
      </c>
    </row>
    <row r="39" spans="1:53" ht="15" hidden="1" customHeight="1" outlineLevel="1">
      <c r="A39" s="108" t="s">
        <v>246</v>
      </c>
      <c r="B39" s="96"/>
      <c r="C39" s="118">
        <v>0</v>
      </c>
      <c r="D39" s="118">
        <v>0</v>
      </c>
      <c r="E39" s="118">
        <v>0</v>
      </c>
      <c r="F39" s="118">
        <v>0</v>
      </c>
      <c r="G39" s="118">
        <v>0</v>
      </c>
      <c r="H39" s="118">
        <v>0</v>
      </c>
      <c r="I39" s="118">
        <v>0</v>
      </c>
      <c r="J39" s="118">
        <v>0</v>
      </c>
      <c r="K39" s="118">
        <v>0</v>
      </c>
      <c r="L39" s="118">
        <v>0</v>
      </c>
      <c r="M39" s="118">
        <v>0</v>
      </c>
      <c r="N39" s="118">
        <v>0</v>
      </c>
      <c r="O39" s="118">
        <v>0</v>
      </c>
      <c r="P39" s="118">
        <v>0</v>
      </c>
      <c r="Q39" s="118">
        <v>0</v>
      </c>
      <c r="R39" s="118">
        <v>0</v>
      </c>
      <c r="S39" s="118">
        <v>0</v>
      </c>
      <c r="T39" s="118">
        <v>0</v>
      </c>
      <c r="U39" s="118">
        <v>0</v>
      </c>
      <c r="V39" s="118">
        <v>0</v>
      </c>
      <c r="W39" s="118">
        <v>0</v>
      </c>
      <c r="X39" s="118">
        <v>0</v>
      </c>
      <c r="Y39" s="118">
        <v>0</v>
      </c>
      <c r="Z39" s="118">
        <v>0</v>
      </c>
      <c r="AA39" s="118">
        <v>0</v>
      </c>
      <c r="AB39" s="118">
        <v>0</v>
      </c>
      <c r="AC39" s="118">
        <v>0</v>
      </c>
      <c r="AD39" s="118">
        <v>0</v>
      </c>
      <c r="AE39" s="118">
        <v>0</v>
      </c>
      <c r="AF39" s="118">
        <v>0</v>
      </c>
      <c r="AG39" s="118">
        <v>0</v>
      </c>
      <c r="AH39" s="118">
        <v>0</v>
      </c>
      <c r="AI39" s="118">
        <v>0</v>
      </c>
      <c r="AJ39" s="118">
        <v>0</v>
      </c>
      <c r="AK39" s="118">
        <v>0</v>
      </c>
      <c r="AL39" s="118">
        <v>0</v>
      </c>
      <c r="AM39" s="118">
        <v>0</v>
      </c>
      <c r="AN39" s="118">
        <v>0</v>
      </c>
      <c r="AO39" s="118">
        <v>0</v>
      </c>
      <c r="AP39" s="118">
        <v>0</v>
      </c>
      <c r="AQ39" s="96"/>
      <c r="AR39" s="97">
        <v>0</v>
      </c>
      <c r="AS39" s="620">
        <v>0</v>
      </c>
      <c r="AT39" s="620">
        <v>0</v>
      </c>
      <c r="AU39" s="625">
        <f t="shared" si="0"/>
        <v>0</v>
      </c>
      <c r="AV39" s="625">
        <f t="shared" si="1"/>
        <v>0</v>
      </c>
      <c r="AW39" s="96"/>
      <c r="AX39" s="96"/>
      <c r="AZ39" s="118"/>
      <c r="BA39" s="118">
        <v>0</v>
      </c>
    </row>
    <row r="40" spans="1:53" ht="15" hidden="1" customHeight="1" outlineLevel="1">
      <c r="A40" s="108" t="s">
        <v>247</v>
      </c>
      <c r="B40" s="96"/>
      <c r="C40" s="118">
        <v>0</v>
      </c>
      <c r="D40" s="118">
        <v>0</v>
      </c>
      <c r="E40" s="118">
        <v>0</v>
      </c>
      <c r="F40" s="118">
        <v>0</v>
      </c>
      <c r="G40" s="118">
        <v>0</v>
      </c>
      <c r="H40" s="118">
        <v>0</v>
      </c>
      <c r="I40" s="118">
        <v>0</v>
      </c>
      <c r="J40" s="118">
        <v>0</v>
      </c>
      <c r="K40" s="118">
        <v>0</v>
      </c>
      <c r="L40" s="118">
        <v>0</v>
      </c>
      <c r="M40" s="118">
        <v>0</v>
      </c>
      <c r="N40" s="118">
        <v>0</v>
      </c>
      <c r="O40" s="118">
        <v>0</v>
      </c>
      <c r="P40" s="118">
        <v>0</v>
      </c>
      <c r="Q40" s="118">
        <v>0</v>
      </c>
      <c r="R40" s="118">
        <v>0</v>
      </c>
      <c r="S40" s="118">
        <v>0</v>
      </c>
      <c r="T40" s="118">
        <v>0</v>
      </c>
      <c r="U40" s="118">
        <v>0</v>
      </c>
      <c r="V40" s="118">
        <v>0</v>
      </c>
      <c r="W40" s="118">
        <v>0</v>
      </c>
      <c r="X40" s="118">
        <v>0</v>
      </c>
      <c r="Y40" s="118">
        <v>0</v>
      </c>
      <c r="Z40" s="118">
        <v>0</v>
      </c>
      <c r="AA40" s="118">
        <v>0</v>
      </c>
      <c r="AB40" s="118">
        <v>0</v>
      </c>
      <c r="AC40" s="118">
        <v>0</v>
      </c>
      <c r="AD40" s="118">
        <v>0</v>
      </c>
      <c r="AE40" s="118">
        <v>0</v>
      </c>
      <c r="AF40" s="118">
        <v>0</v>
      </c>
      <c r="AG40" s="118">
        <v>0</v>
      </c>
      <c r="AH40" s="118">
        <v>0</v>
      </c>
      <c r="AI40" s="118">
        <v>0</v>
      </c>
      <c r="AJ40" s="118">
        <v>0</v>
      </c>
      <c r="AK40" s="118">
        <v>0</v>
      </c>
      <c r="AL40" s="118">
        <v>0</v>
      </c>
      <c r="AM40" s="118">
        <v>0</v>
      </c>
      <c r="AN40" s="118">
        <v>0</v>
      </c>
      <c r="AO40" s="118">
        <v>0</v>
      </c>
      <c r="AP40" s="118">
        <v>0</v>
      </c>
      <c r="AQ40" s="96"/>
      <c r="AR40" s="97">
        <v>0</v>
      </c>
      <c r="AS40" s="620">
        <v>0</v>
      </c>
      <c r="AT40" s="620">
        <v>0</v>
      </c>
      <c r="AU40" s="625">
        <f t="shared" si="0"/>
        <v>0</v>
      </c>
      <c r="AV40" s="625">
        <f t="shared" si="1"/>
        <v>0</v>
      </c>
      <c r="AW40" s="96"/>
      <c r="AX40" s="96"/>
      <c r="AZ40" s="118"/>
      <c r="BA40" s="118">
        <v>0</v>
      </c>
    </row>
    <row r="41" spans="1:53" ht="15" hidden="1" customHeight="1" outlineLevel="1">
      <c r="A41" s="108" t="s">
        <v>248</v>
      </c>
      <c r="B41" s="96"/>
      <c r="C41" s="118">
        <v>7744</v>
      </c>
      <c r="D41" s="118">
        <v>4744</v>
      </c>
      <c r="E41" s="118">
        <v>0</v>
      </c>
      <c r="F41" s="118">
        <v>0</v>
      </c>
      <c r="G41" s="118">
        <v>0</v>
      </c>
      <c r="H41" s="118">
        <v>0</v>
      </c>
      <c r="I41" s="118">
        <v>0</v>
      </c>
      <c r="J41" s="118">
        <v>0</v>
      </c>
      <c r="K41" s="118">
        <v>15293</v>
      </c>
      <c r="L41" s="118">
        <v>0</v>
      </c>
      <c r="M41" s="118">
        <v>6378</v>
      </c>
      <c r="N41" s="118">
        <v>0</v>
      </c>
      <c r="O41" s="118">
        <v>0</v>
      </c>
      <c r="P41" s="118">
        <v>0</v>
      </c>
      <c r="Q41" s="118">
        <v>33713</v>
      </c>
      <c r="R41" s="118">
        <v>4009</v>
      </c>
      <c r="S41" s="118">
        <v>33780</v>
      </c>
      <c r="T41" s="118">
        <v>9843</v>
      </c>
      <c r="U41" s="118">
        <v>0</v>
      </c>
      <c r="V41" s="118">
        <v>0</v>
      </c>
      <c r="W41" s="118">
        <v>12787</v>
      </c>
      <c r="X41" s="118">
        <v>684</v>
      </c>
      <c r="Y41" s="118">
        <v>0</v>
      </c>
      <c r="Z41" s="118">
        <v>0</v>
      </c>
      <c r="AA41" s="118">
        <v>1517</v>
      </c>
      <c r="AB41" s="118">
        <v>0</v>
      </c>
      <c r="AC41" s="118">
        <v>0</v>
      </c>
      <c r="AD41" s="118">
        <v>4120</v>
      </c>
      <c r="AE41" s="118">
        <v>6</v>
      </c>
      <c r="AF41" s="118">
        <v>0</v>
      </c>
      <c r="AG41" s="118">
        <v>66</v>
      </c>
      <c r="AH41" s="118">
        <v>0</v>
      </c>
      <c r="AI41" s="118">
        <v>440</v>
      </c>
      <c r="AJ41" s="118">
        <v>0</v>
      </c>
      <c r="AK41" s="118">
        <v>0</v>
      </c>
      <c r="AL41" s="118">
        <v>0</v>
      </c>
      <c r="AM41" s="118">
        <v>0</v>
      </c>
      <c r="AN41" s="118">
        <v>0</v>
      </c>
      <c r="AO41" s="118">
        <v>0</v>
      </c>
      <c r="AP41" s="118">
        <v>0</v>
      </c>
      <c r="AQ41" s="96"/>
      <c r="AR41" s="97">
        <v>135124</v>
      </c>
      <c r="AS41" s="620">
        <v>8874</v>
      </c>
      <c r="AT41" s="620">
        <v>126250</v>
      </c>
      <c r="AU41" s="625">
        <f t="shared" si="0"/>
        <v>135124</v>
      </c>
      <c r="AV41" s="625">
        <f t="shared" si="1"/>
        <v>0</v>
      </c>
      <c r="AW41" s="96"/>
      <c r="AX41" s="96"/>
      <c r="AZ41" s="118"/>
      <c r="BA41" s="118">
        <v>0</v>
      </c>
    </row>
    <row r="42" spans="1:53" collapsed="1">
      <c r="A42" s="107" t="s">
        <v>545</v>
      </c>
      <c r="B42" s="96"/>
      <c r="C42" s="118">
        <v>166160</v>
      </c>
      <c r="D42" s="118">
        <v>101590</v>
      </c>
      <c r="E42" s="118">
        <v>271875</v>
      </c>
      <c r="F42" s="118">
        <v>142687</v>
      </c>
      <c r="G42" s="118">
        <v>44085</v>
      </c>
      <c r="H42" s="118">
        <v>127708</v>
      </c>
      <c r="I42" s="118">
        <v>48793</v>
      </c>
      <c r="J42" s="118">
        <v>83419</v>
      </c>
      <c r="K42" s="118">
        <v>37593</v>
      </c>
      <c r="L42" s="118">
        <v>61904</v>
      </c>
      <c r="M42" s="118">
        <v>64481</v>
      </c>
      <c r="N42" s="118">
        <v>31800</v>
      </c>
      <c r="O42" s="118">
        <v>12390</v>
      </c>
      <c r="P42" s="118">
        <v>4663</v>
      </c>
      <c r="Q42" s="118">
        <v>52048</v>
      </c>
      <c r="R42" s="118">
        <v>6189</v>
      </c>
      <c r="S42" s="118">
        <v>77875</v>
      </c>
      <c r="T42" s="118">
        <v>28214</v>
      </c>
      <c r="U42" s="118">
        <v>1514</v>
      </c>
      <c r="V42" s="118">
        <v>13657</v>
      </c>
      <c r="W42" s="118">
        <v>51596</v>
      </c>
      <c r="X42" s="118">
        <v>23050</v>
      </c>
      <c r="Y42" s="118">
        <v>4004</v>
      </c>
      <c r="Z42" s="118">
        <v>6514</v>
      </c>
      <c r="AA42" s="118">
        <v>12474</v>
      </c>
      <c r="AB42" s="118">
        <v>4825</v>
      </c>
      <c r="AC42" s="118">
        <v>11728</v>
      </c>
      <c r="AD42" s="118">
        <v>13905</v>
      </c>
      <c r="AE42" s="118">
        <v>2097</v>
      </c>
      <c r="AF42" s="118">
        <v>3207</v>
      </c>
      <c r="AG42" s="118">
        <v>173</v>
      </c>
      <c r="AH42" s="118">
        <v>6888</v>
      </c>
      <c r="AI42" s="118">
        <v>3840</v>
      </c>
      <c r="AJ42" s="118">
        <v>91</v>
      </c>
      <c r="AK42" s="118">
        <v>1818</v>
      </c>
      <c r="AL42" s="118">
        <v>2339</v>
      </c>
      <c r="AM42" s="118">
        <v>1785</v>
      </c>
      <c r="AN42" s="118">
        <v>3512</v>
      </c>
      <c r="AO42" s="118">
        <v>158</v>
      </c>
      <c r="AP42" s="118">
        <v>4</v>
      </c>
      <c r="AQ42" s="97"/>
      <c r="AR42" s="97">
        <v>1532653</v>
      </c>
      <c r="AS42" s="620">
        <v>249540</v>
      </c>
      <c r="AT42" s="620">
        <v>1283113</v>
      </c>
      <c r="AU42" s="625">
        <f t="shared" si="0"/>
        <v>1532653</v>
      </c>
      <c r="AV42" s="625">
        <f t="shared" si="1"/>
        <v>0</v>
      </c>
      <c r="AW42" s="96"/>
      <c r="AX42" s="96"/>
      <c r="AY42" s="188">
        <v>0</v>
      </c>
      <c r="AZ42" s="188"/>
      <c r="BA42" s="118">
        <v>0</v>
      </c>
    </row>
    <row r="43" spans="1:53">
      <c r="A43" s="96"/>
      <c r="B43" s="96"/>
      <c r="C43" s="118"/>
      <c r="D43" s="118"/>
      <c r="E43" s="118"/>
      <c r="F43" s="18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96"/>
      <c r="AR43" s="97"/>
      <c r="AU43" s="625">
        <f t="shared" si="0"/>
        <v>0</v>
      </c>
      <c r="AV43" s="625">
        <f t="shared" si="1"/>
        <v>0</v>
      </c>
      <c r="AW43" s="96"/>
      <c r="AX43" s="96"/>
      <c r="AZ43" s="118"/>
      <c r="BA43" s="118">
        <v>0</v>
      </c>
    </row>
    <row r="44" spans="1:53" ht="15" hidden="1" customHeight="1" outlineLevel="1">
      <c r="A44" s="109" t="s">
        <v>250</v>
      </c>
      <c r="B44" s="96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96"/>
      <c r="AR44" s="97"/>
      <c r="AU44" s="625">
        <f t="shared" si="0"/>
        <v>0</v>
      </c>
      <c r="AV44" s="625">
        <f t="shared" si="1"/>
        <v>0</v>
      </c>
      <c r="AW44" s="96"/>
      <c r="AX44" s="96"/>
      <c r="AZ44" s="118"/>
      <c r="BA44" s="118">
        <v>0</v>
      </c>
    </row>
    <row r="45" spans="1:53" ht="15" hidden="1" customHeight="1" outlineLevel="1">
      <c r="A45" s="110" t="s">
        <v>244</v>
      </c>
      <c r="B45" s="96"/>
      <c r="C45" s="118">
        <v>193993</v>
      </c>
      <c r="D45" s="118">
        <v>64864</v>
      </c>
      <c r="E45" s="118">
        <v>242553</v>
      </c>
      <c r="F45" s="118">
        <v>264989</v>
      </c>
      <c r="G45" s="118">
        <v>63625</v>
      </c>
      <c r="H45" s="118">
        <v>115530</v>
      </c>
      <c r="I45" s="118">
        <v>71082</v>
      </c>
      <c r="J45" s="118">
        <v>102369</v>
      </c>
      <c r="K45" s="118">
        <v>24233</v>
      </c>
      <c r="L45" s="118">
        <v>103153</v>
      </c>
      <c r="M45" s="118">
        <v>81785</v>
      </c>
      <c r="N45" s="118">
        <v>53049</v>
      </c>
      <c r="O45" s="118">
        <v>27108</v>
      </c>
      <c r="P45" s="118">
        <v>22595</v>
      </c>
      <c r="Q45" s="118">
        <v>72348</v>
      </c>
      <c r="R45" s="118">
        <v>8604</v>
      </c>
      <c r="S45" s="118">
        <v>57836</v>
      </c>
      <c r="T45" s="118">
        <v>32000</v>
      </c>
      <c r="U45" s="118">
        <v>11596</v>
      </c>
      <c r="V45" s="118">
        <v>65025</v>
      </c>
      <c r="W45" s="118">
        <v>39549</v>
      </c>
      <c r="X45" s="118">
        <v>24173</v>
      </c>
      <c r="Y45" s="118">
        <v>4706</v>
      </c>
      <c r="Z45" s="118">
        <v>11945</v>
      </c>
      <c r="AA45" s="118">
        <v>5307</v>
      </c>
      <c r="AB45" s="118">
        <v>13089</v>
      </c>
      <c r="AC45" s="118">
        <v>2976</v>
      </c>
      <c r="AD45" s="118">
        <v>8006</v>
      </c>
      <c r="AE45" s="118">
        <v>6274</v>
      </c>
      <c r="AF45" s="118">
        <v>8421</v>
      </c>
      <c r="AG45" s="118">
        <v>2249</v>
      </c>
      <c r="AH45" s="118">
        <v>10683</v>
      </c>
      <c r="AI45" s="118">
        <v>5021</v>
      </c>
      <c r="AJ45" s="118">
        <v>730</v>
      </c>
      <c r="AK45" s="118">
        <v>2728</v>
      </c>
      <c r="AL45" s="118">
        <v>2339</v>
      </c>
      <c r="AM45" s="118">
        <v>879</v>
      </c>
      <c r="AN45" s="118">
        <v>1237</v>
      </c>
      <c r="AO45" s="118">
        <v>1967</v>
      </c>
      <c r="AP45" s="118">
        <v>771</v>
      </c>
      <c r="AQ45" s="96"/>
      <c r="AR45" s="97">
        <v>1831387</v>
      </c>
      <c r="AS45" s="620">
        <v>321778</v>
      </c>
      <c r="AT45" s="620">
        <v>1509609</v>
      </c>
      <c r="AU45" s="625">
        <f t="shared" si="0"/>
        <v>1831387</v>
      </c>
      <c r="AV45" s="625">
        <f t="shared" si="1"/>
        <v>0</v>
      </c>
      <c r="AW45" s="96"/>
      <c r="AX45" s="96"/>
      <c r="AZ45" s="118"/>
      <c r="BA45" s="118">
        <v>0</v>
      </c>
    </row>
    <row r="46" spans="1:53" ht="15" hidden="1" customHeight="1" outlineLevel="1">
      <c r="A46" s="110" t="s">
        <v>251</v>
      </c>
      <c r="B46" s="96"/>
      <c r="C46" s="118">
        <v>3186</v>
      </c>
      <c r="D46" s="118">
        <v>3186</v>
      </c>
      <c r="E46" s="118">
        <v>0</v>
      </c>
      <c r="F46" s="118">
        <v>0</v>
      </c>
      <c r="G46" s="118">
        <v>0</v>
      </c>
      <c r="H46" s="118">
        <v>0</v>
      </c>
      <c r="I46" s="118">
        <v>0</v>
      </c>
      <c r="J46" s="118">
        <v>0</v>
      </c>
      <c r="K46" s="118">
        <v>0</v>
      </c>
      <c r="L46" s="118">
        <v>0</v>
      </c>
      <c r="M46" s="118">
        <v>0</v>
      </c>
      <c r="N46" s="118">
        <v>0</v>
      </c>
      <c r="O46" s="118">
        <v>0</v>
      </c>
      <c r="P46" s="118">
        <v>0</v>
      </c>
      <c r="Q46" s="118">
        <v>0</v>
      </c>
      <c r="R46" s="118">
        <v>0</v>
      </c>
      <c r="S46" s="118">
        <v>0</v>
      </c>
      <c r="T46" s="118">
        <v>0</v>
      </c>
      <c r="U46" s="118">
        <v>0</v>
      </c>
      <c r="V46" s="118">
        <v>0</v>
      </c>
      <c r="W46" s="118">
        <v>7597</v>
      </c>
      <c r="X46" s="118">
        <v>708</v>
      </c>
      <c r="Y46" s="118">
        <v>0</v>
      </c>
      <c r="Z46" s="118">
        <v>0</v>
      </c>
      <c r="AA46" s="118">
        <v>0</v>
      </c>
      <c r="AB46" s="118">
        <v>0</v>
      </c>
      <c r="AC46" s="118">
        <v>16537</v>
      </c>
      <c r="AD46" s="118">
        <v>0</v>
      </c>
      <c r="AE46" s="118">
        <v>0</v>
      </c>
      <c r="AF46" s="118">
        <v>11957</v>
      </c>
      <c r="AG46" s="118">
        <v>0</v>
      </c>
      <c r="AH46" s="118">
        <v>0</v>
      </c>
      <c r="AI46" s="118">
        <v>0</v>
      </c>
      <c r="AJ46" s="118">
        <v>3544</v>
      </c>
      <c r="AK46" s="118">
        <v>0</v>
      </c>
      <c r="AL46" s="118">
        <v>0</v>
      </c>
      <c r="AM46" s="118">
        <v>0</v>
      </c>
      <c r="AN46" s="118">
        <v>1066</v>
      </c>
      <c r="AO46" s="118">
        <v>0</v>
      </c>
      <c r="AP46" s="118">
        <v>3579</v>
      </c>
      <c r="AQ46" s="96"/>
      <c r="AR46" s="97">
        <v>51360</v>
      </c>
      <c r="AS46" s="620">
        <v>20496</v>
      </c>
      <c r="AT46" s="620">
        <v>30864</v>
      </c>
      <c r="AU46" s="625">
        <f t="shared" si="0"/>
        <v>51360</v>
      </c>
      <c r="AV46" s="625">
        <f t="shared" si="1"/>
        <v>0</v>
      </c>
      <c r="AW46" s="96"/>
      <c r="AX46" s="96"/>
      <c r="AZ46" s="118"/>
      <c r="BA46" s="118">
        <v>0</v>
      </c>
    </row>
    <row r="47" spans="1:53" collapsed="1">
      <c r="A47" s="109" t="s">
        <v>250</v>
      </c>
      <c r="B47" s="96"/>
      <c r="C47" s="118">
        <v>197179</v>
      </c>
      <c r="D47" s="118">
        <v>68050</v>
      </c>
      <c r="E47" s="118">
        <v>242553</v>
      </c>
      <c r="F47" s="118">
        <v>264989</v>
      </c>
      <c r="G47" s="118">
        <v>63625</v>
      </c>
      <c r="H47" s="118">
        <v>115530</v>
      </c>
      <c r="I47" s="118">
        <v>71082</v>
      </c>
      <c r="J47" s="118">
        <v>102369</v>
      </c>
      <c r="K47" s="118">
        <v>24233</v>
      </c>
      <c r="L47" s="118">
        <v>103153</v>
      </c>
      <c r="M47" s="118">
        <v>81785</v>
      </c>
      <c r="N47" s="118">
        <v>53049</v>
      </c>
      <c r="O47" s="118">
        <v>27108</v>
      </c>
      <c r="P47" s="118">
        <v>22595</v>
      </c>
      <c r="Q47" s="118">
        <v>72348</v>
      </c>
      <c r="R47" s="118">
        <v>8604</v>
      </c>
      <c r="S47" s="118">
        <v>57836</v>
      </c>
      <c r="T47" s="118">
        <v>32000</v>
      </c>
      <c r="U47" s="118">
        <v>11596</v>
      </c>
      <c r="V47" s="118">
        <v>65025</v>
      </c>
      <c r="W47" s="118">
        <v>47146</v>
      </c>
      <c r="X47" s="118">
        <v>24881</v>
      </c>
      <c r="Y47" s="118">
        <v>4706</v>
      </c>
      <c r="Z47" s="118">
        <v>11945</v>
      </c>
      <c r="AA47" s="118">
        <v>5307</v>
      </c>
      <c r="AB47" s="118">
        <v>13089</v>
      </c>
      <c r="AC47" s="118">
        <v>19513</v>
      </c>
      <c r="AD47" s="118">
        <v>8006</v>
      </c>
      <c r="AE47" s="118">
        <v>6274</v>
      </c>
      <c r="AF47" s="118">
        <v>20378</v>
      </c>
      <c r="AG47" s="118">
        <v>2249</v>
      </c>
      <c r="AH47" s="118">
        <v>10683</v>
      </c>
      <c r="AI47" s="118">
        <v>5021</v>
      </c>
      <c r="AJ47" s="118">
        <v>4274</v>
      </c>
      <c r="AK47" s="118">
        <v>2728</v>
      </c>
      <c r="AL47" s="118">
        <v>2339</v>
      </c>
      <c r="AM47" s="118">
        <v>879</v>
      </c>
      <c r="AN47" s="118">
        <v>2303</v>
      </c>
      <c r="AO47" s="118">
        <v>1967</v>
      </c>
      <c r="AP47" s="118">
        <v>4350</v>
      </c>
      <c r="AQ47" s="97"/>
      <c r="AR47" s="97">
        <v>1882747</v>
      </c>
      <c r="AS47" s="620">
        <v>342274</v>
      </c>
      <c r="AT47" s="620">
        <v>1540473</v>
      </c>
      <c r="AU47" s="625">
        <f t="shared" si="0"/>
        <v>1882747</v>
      </c>
      <c r="AV47" s="625">
        <f t="shared" si="1"/>
        <v>0</v>
      </c>
      <c r="AW47" s="96"/>
      <c r="AX47" s="96"/>
      <c r="AY47" s="188">
        <v>0</v>
      </c>
      <c r="AZ47" s="188"/>
      <c r="BA47" s="118">
        <v>0</v>
      </c>
    </row>
    <row r="48" spans="1:53">
      <c r="A48" s="110"/>
      <c r="B48" s="96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96"/>
      <c r="AR48" s="97"/>
      <c r="AU48" s="625">
        <f t="shared" si="0"/>
        <v>0</v>
      </c>
      <c r="AV48" s="625">
        <f t="shared" si="1"/>
        <v>0</v>
      </c>
      <c r="AW48" s="96"/>
      <c r="AX48" s="96"/>
      <c r="AY48" s="118"/>
      <c r="AZ48" s="118"/>
      <c r="BA48" s="118">
        <v>0</v>
      </c>
    </row>
    <row r="49" spans="1:57">
      <c r="A49" s="109" t="s">
        <v>253</v>
      </c>
      <c r="B49" s="96"/>
      <c r="C49" s="118">
        <v>0</v>
      </c>
      <c r="D49" s="118">
        <v>0</v>
      </c>
      <c r="E49" s="118">
        <v>67548</v>
      </c>
      <c r="F49" s="118">
        <v>38336</v>
      </c>
      <c r="G49" s="118">
        <v>0</v>
      </c>
      <c r="H49" s="118">
        <v>0</v>
      </c>
      <c r="I49" s="118">
        <v>0</v>
      </c>
      <c r="J49" s="118">
        <v>0</v>
      </c>
      <c r="K49" s="118">
        <v>0</v>
      </c>
      <c r="L49" s="118">
        <v>23370</v>
      </c>
      <c r="M49" s="118">
        <v>12515</v>
      </c>
      <c r="N49" s="118">
        <v>0</v>
      </c>
      <c r="O49" s="118">
        <v>0</v>
      </c>
      <c r="P49" s="118">
        <v>0</v>
      </c>
      <c r="Q49" s="118">
        <v>0</v>
      </c>
      <c r="R49" s="118">
        <v>0</v>
      </c>
      <c r="S49" s="118">
        <v>0</v>
      </c>
      <c r="T49" s="118">
        <v>0</v>
      </c>
      <c r="U49" s="118">
        <v>0</v>
      </c>
      <c r="V49" s="118">
        <v>0</v>
      </c>
      <c r="W49" s="118">
        <v>0</v>
      </c>
      <c r="X49" s="118">
        <v>0</v>
      </c>
      <c r="Y49" s="118">
        <v>0</v>
      </c>
      <c r="Z49" s="118">
        <v>0</v>
      </c>
      <c r="AA49" s="118">
        <v>0</v>
      </c>
      <c r="AB49" s="118">
        <v>0</v>
      </c>
      <c r="AC49" s="118">
        <v>0</v>
      </c>
      <c r="AD49" s="118">
        <v>43</v>
      </c>
      <c r="AE49" s="118">
        <v>0</v>
      </c>
      <c r="AF49" s="118">
        <v>23585</v>
      </c>
      <c r="AG49" s="118">
        <v>0</v>
      </c>
      <c r="AH49" s="118">
        <v>0</v>
      </c>
      <c r="AI49" s="118">
        <v>0</v>
      </c>
      <c r="AJ49" s="118">
        <v>0</v>
      </c>
      <c r="AK49" s="118">
        <v>0</v>
      </c>
      <c r="AL49" s="118">
        <v>0</v>
      </c>
      <c r="AM49" s="118">
        <v>0</v>
      </c>
      <c r="AN49" s="118">
        <v>0</v>
      </c>
      <c r="AO49" s="118">
        <v>0</v>
      </c>
      <c r="AP49" s="118">
        <v>0</v>
      </c>
      <c r="AQ49" s="96"/>
      <c r="AR49" s="97">
        <v>165397</v>
      </c>
      <c r="AS49" s="620">
        <v>23585</v>
      </c>
      <c r="AT49" s="620">
        <v>141812</v>
      </c>
      <c r="AU49" s="625">
        <f t="shared" si="0"/>
        <v>165397</v>
      </c>
      <c r="AV49" s="625">
        <f t="shared" si="1"/>
        <v>0</v>
      </c>
      <c r="AW49" s="96"/>
      <c r="AX49" s="96"/>
      <c r="AZ49" s="118"/>
      <c r="BA49" s="118">
        <v>0</v>
      </c>
    </row>
    <row r="50" spans="1:57">
      <c r="A50" s="96"/>
      <c r="B50" s="96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96"/>
      <c r="AR50" s="97"/>
      <c r="AU50" s="625">
        <f t="shared" si="0"/>
        <v>0</v>
      </c>
      <c r="AV50" s="625">
        <f t="shared" si="1"/>
        <v>0</v>
      </c>
      <c r="AW50" s="96"/>
      <c r="AX50" s="96"/>
      <c r="AZ50" s="118"/>
      <c r="BA50" s="118">
        <v>0</v>
      </c>
    </row>
    <row r="51" spans="1:57">
      <c r="A51" s="111" t="s">
        <v>254</v>
      </c>
      <c r="B51" s="96"/>
      <c r="C51" s="118">
        <v>0</v>
      </c>
      <c r="D51" s="118">
        <v>0</v>
      </c>
      <c r="E51" s="118">
        <v>0</v>
      </c>
      <c r="F51" s="118">
        <v>0</v>
      </c>
      <c r="G51" s="118">
        <v>0</v>
      </c>
      <c r="H51" s="118">
        <v>0</v>
      </c>
      <c r="I51" s="118">
        <v>0</v>
      </c>
      <c r="J51" s="118">
        <v>0</v>
      </c>
      <c r="K51" s="118">
        <v>0</v>
      </c>
      <c r="L51" s="118">
        <v>0</v>
      </c>
      <c r="M51" s="118">
        <v>0</v>
      </c>
      <c r="N51" s="118">
        <v>0</v>
      </c>
      <c r="O51" s="118">
        <v>0</v>
      </c>
      <c r="P51" s="118">
        <v>0</v>
      </c>
      <c r="Q51" s="118">
        <v>0</v>
      </c>
      <c r="R51" s="118">
        <v>0</v>
      </c>
      <c r="S51" s="118">
        <v>0</v>
      </c>
      <c r="T51" s="118">
        <v>0</v>
      </c>
      <c r="U51" s="118">
        <v>0</v>
      </c>
      <c r="V51" s="118">
        <v>0</v>
      </c>
      <c r="W51" s="118">
        <v>0</v>
      </c>
      <c r="X51" s="118">
        <v>0</v>
      </c>
      <c r="Y51" s="118">
        <v>0</v>
      </c>
      <c r="Z51" s="118">
        <v>0</v>
      </c>
      <c r="AA51" s="118">
        <v>0</v>
      </c>
      <c r="AB51" s="118">
        <v>0</v>
      </c>
      <c r="AC51" s="118">
        <v>0</v>
      </c>
      <c r="AD51" s="118">
        <v>0</v>
      </c>
      <c r="AE51" s="118">
        <v>0</v>
      </c>
      <c r="AF51" s="118">
        <v>0</v>
      </c>
      <c r="AG51" s="118">
        <v>0</v>
      </c>
      <c r="AH51" s="118">
        <v>0</v>
      </c>
      <c r="AI51" s="118">
        <v>0</v>
      </c>
      <c r="AJ51" s="118">
        <v>0</v>
      </c>
      <c r="AK51" s="118">
        <v>0</v>
      </c>
      <c r="AL51" s="118">
        <v>0</v>
      </c>
      <c r="AM51" s="118">
        <v>0</v>
      </c>
      <c r="AN51" s="118">
        <v>0</v>
      </c>
      <c r="AO51" s="118">
        <v>0</v>
      </c>
      <c r="AP51" s="118">
        <v>0</v>
      </c>
      <c r="AQ51" s="96"/>
      <c r="AR51" s="97">
        <v>0</v>
      </c>
      <c r="AS51" s="620">
        <v>0</v>
      </c>
      <c r="AT51" s="620">
        <v>0</v>
      </c>
      <c r="AU51" s="625">
        <f t="shared" si="0"/>
        <v>0</v>
      </c>
      <c r="AV51" s="625">
        <f t="shared" si="1"/>
        <v>0</v>
      </c>
      <c r="AW51" s="96"/>
      <c r="AX51" s="96"/>
      <c r="AZ51" s="118"/>
      <c r="BA51" s="118">
        <v>0</v>
      </c>
    </row>
    <row r="52" spans="1:57">
      <c r="A52" s="111"/>
      <c r="B52" s="96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96"/>
      <c r="AR52" s="97"/>
      <c r="AU52" s="625">
        <f t="shared" si="0"/>
        <v>0</v>
      </c>
      <c r="AV52" s="625">
        <f t="shared" si="1"/>
        <v>0</v>
      </c>
      <c r="AW52" s="96"/>
      <c r="AX52" s="96"/>
      <c r="AZ52" s="118"/>
      <c r="BA52" s="118"/>
    </row>
    <row r="53" spans="1:57">
      <c r="A53" s="112" t="s">
        <v>255</v>
      </c>
      <c r="B53" s="96"/>
      <c r="C53" s="118"/>
      <c r="D53" s="118"/>
      <c r="E53" s="118"/>
      <c r="F53" s="18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96"/>
      <c r="AR53" s="97"/>
      <c r="AU53" s="625">
        <f t="shared" si="0"/>
        <v>0</v>
      </c>
      <c r="AV53" s="625">
        <f t="shared" si="1"/>
        <v>0</v>
      </c>
      <c r="AW53" s="96"/>
      <c r="AX53" s="96"/>
      <c r="AZ53" s="118"/>
      <c r="BA53" s="118">
        <v>0</v>
      </c>
    </row>
    <row r="54" spans="1:57">
      <c r="A54" s="112" t="s">
        <v>256</v>
      </c>
      <c r="B54" s="96"/>
      <c r="C54" s="118">
        <v>14018322</v>
      </c>
      <c r="D54" s="118">
        <v>26702462</v>
      </c>
      <c r="E54" s="118">
        <v>34492481</v>
      </c>
      <c r="F54" s="118">
        <v>18391342</v>
      </c>
      <c r="G54" s="118">
        <v>3938504</v>
      </c>
      <c r="H54" s="118">
        <v>7787529</v>
      </c>
      <c r="I54" s="118">
        <v>3667517</v>
      </c>
      <c r="J54" s="118">
        <v>3004907</v>
      </c>
      <c r="K54" s="118">
        <v>2877642</v>
      </c>
      <c r="L54" s="118">
        <v>9436625</v>
      </c>
      <c r="M54" s="118">
        <v>3800206</v>
      </c>
      <c r="N54" s="118">
        <v>5193138</v>
      </c>
      <c r="O54" s="118">
        <v>2368633</v>
      </c>
      <c r="P54" s="118">
        <v>2241915</v>
      </c>
      <c r="Q54" s="118">
        <v>7071188</v>
      </c>
      <c r="R54" s="118">
        <v>1262726</v>
      </c>
      <c r="S54" s="118">
        <v>3710813</v>
      </c>
      <c r="T54" s="118">
        <v>3071235</v>
      </c>
      <c r="U54" s="118">
        <v>956725</v>
      </c>
      <c r="V54" s="118">
        <v>2260234</v>
      </c>
      <c r="W54" s="118">
        <v>1371685</v>
      </c>
      <c r="X54" s="118">
        <v>1742199</v>
      </c>
      <c r="Y54" s="118">
        <v>1449460</v>
      </c>
      <c r="Z54" s="118">
        <v>1500704</v>
      </c>
      <c r="AA54" s="118">
        <v>31109</v>
      </c>
      <c r="AB54" s="118">
        <v>656582</v>
      </c>
      <c r="AC54" s="118">
        <v>-203158</v>
      </c>
      <c r="AD54" s="118">
        <v>413333</v>
      </c>
      <c r="AE54" s="118">
        <v>342595</v>
      </c>
      <c r="AF54" s="118">
        <v>364571</v>
      </c>
      <c r="AG54" s="118">
        <v>86690</v>
      </c>
      <c r="AH54" s="118">
        <v>95434</v>
      </c>
      <c r="AI54" s="118">
        <v>33849</v>
      </c>
      <c r="AJ54" s="118">
        <v>56923</v>
      </c>
      <c r="AK54" s="118">
        <v>38644</v>
      </c>
      <c r="AL54" s="118">
        <v>4872</v>
      </c>
      <c r="AM54" s="118">
        <v>-65432</v>
      </c>
      <c r="AN54" s="118">
        <v>11877</v>
      </c>
      <c r="AO54" s="118">
        <v>-28260</v>
      </c>
      <c r="AP54" s="118">
        <v>17374</v>
      </c>
      <c r="AQ54" s="97"/>
      <c r="AR54" s="100">
        <v>164175195</v>
      </c>
      <c r="AS54" s="622">
        <v>22519457</v>
      </c>
      <c r="AT54" s="622">
        <v>141655738</v>
      </c>
      <c r="AU54" s="625">
        <f t="shared" si="0"/>
        <v>164175195</v>
      </c>
      <c r="AV54" s="625">
        <f t="shared" si="1"/>
        <v>0</v>
      </c>
      <c r="AW54" s="96"/>
      <c r="AX54" s="96"/>
      <c r="AZ54" s="118"/>
      <c r="BA54" s="118">
        <v>0</v>
      </c>
      <c r="BE54" s="53"/>
    </row>
    <row r="55" spans="1:57" ht="5.25" customHeight="1">
      <c r="A55" s="96"/>
      <c r="B55" s="96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96"/>
      <c r="AR55" s="97"/>
      <c r="AU55" s="625">
        <f t="shared" si="0"/>
        <v>0</v>
      </c>
      <c r="AV55" s="625">
        <f t="shared" si="1"/>
        <v>0</v>
      </c>
      <c r="AW55" s="96"/>
      <c r="AX55" s="96"/>
      <c r="AZ55" s="118"/>
      <c r="BA55" s="118">
        <v>0</v>
      </c>
      <c r="BE55" s="53"/>
    </row>
    <row r="56" spans="1:57" ht="15" hidden="1" customHeight="1" outlineLevel="1">
      <c r="A56" s="113" t="s">
        <v>257</v>
      </c>
      <c r="B56" s="96"/>
      <c r="C56" s="118">
        <v>0</v>
      </c>
      <c r="D56" s="118">
        <v>0</v>
      </c>
      <c r="E56" s="118">
        <v>0</v>
      </c>
      <c r="F56" s="118">
        <v>0</v>
      </c>
      <c r="G56" s="118">
        <v>0</v>
      </c>
      <c r="H56" s="118">
        <v>0</v>
      </c>
      <c r="I56" s="118">
        <v>0</v>
      </c>
      <c r="J56" s="118">
        <v>0</v>
      </c>
      <c r="K56" s="118">
        <v>0</v>
      </c>
      <c r="L56" s="118">
        <v>0</v>
      </c>
      <c r="M56" s="118">
        <v>0</v>
      </c>
      <c r="N56" s="118">
        <v>0</v>
      </c>
      <c r="O56" s="118">
        <v>0</v>
      </c>
      <c r="P56" s="118">
        <v>0</v>
      </c>
      <c r="Q56" s="118">
        <v>0</v>
      </c>
      <c r="R56" s="118">
        <v>0</v>
      </c>
      <c r="S56" s="118">
        <v>0</v>
      </c>
      <c r="T56" s="118">
        <v>0</v>
      </c>
      <c r="U56" s="118">
        <v>0</v>
      </c>
      <c r="V56" s="118">
        <v>0</v>
      </c>
      <c r="W56" s="118">
        <v>0</v>
      </c>
      <c r="X56" s="118">
        <v>0</v>
      </c>
      <c r="Y56" s="118">
        <v>0</v>
      </c>
      <c r="Z56" s="118">
        <v>0</v>
      </c>
      <c r="AA56" s="118">
        <v>0</v>
      </c>
      <c r="AB56" s="118">
        <v>0</v>
      </c>
      <c r="AC56" s="118">
        <v>0</v>
      </c>
      <c r="AD56" s="118">
        <v>0</v>
      </c>
      <c r="AE56" s="118">
        <v>0</v>
      </c>
      <c r="AF56" s="118">
        <v>0</v>
      </c>
      <c r="AG56" s="118">
        <v>0</v>
      </c>
      <c r="AH56" s="118">
        <v>0</v>
      </c>
      <c r="AI56" s="118">
        <v>0</v>
      </c>
      <c r="AJ56" s="118">
        <v>0</v>
      </c>
      <c r="AK56" s="118">
        <v>0</v>
      </c>
      <c r="AL56" s="118">
        <v>0</v>
      </c>
      <c r="AM56" s="118">
        <v>0</v>
      </c>
      <c r="AN56" s="118">
        <v>0</v>
      </c>
      <c r="AO56" s="118">
        <v>0</v>
      </c>
      <c r="AP56" s="118">
        <v>0</v>
      </c>
      <c r="AQ56" s="97"/>
      <c r="AR56" s="97">
        <v>0</v>
      </c>
      <c r="AS56" s="620">
        <v>0</v>
      </c>
      <c r="AT56" s="620">
        <v>0</v>
      </c>
      <c r="AU56" s="625">
        <f t="shared" si="0"/>
        <v>0</v>
      </c>
      <c r="AV56" s="625">
        <f t="shared" si="1"/>
        <v>0</v>
      </c>
      <c r="AW56" s="96"/>
      <c r="AX56" s="96"/>
      <c r="AZ56" s="118"/>
      <c r="BA56" s="118">
        <v>0</v>
      </c>
    </row>
    <row r="57" spans="1:57" ht="15" hidden="1" customHeight="1" outlineLevel="1">
      <c r="A57" s="114" t="s">
        <v>258</v>
      </c>
      <c r="B57" s="96"/>
      <c r="C57" s="118">
        <v>0</v>
      </c>
      <c r="D57" s="118">
        <v>0</v>
      </c>
      <c r="E57" s="118">
        <v>0</v>
      </c>
      <c r="F57" s="118">
        <v>0</v>
      </c>
      <c r="G57" s="118">
        <v>0</v>
      </c>
      <c r="H57" s="118">
        <v>0</v>
      </c>
      <c r="I57" s="118">
        <v>0</v>
      </c>
      <c r="J57" s="118">
        <v>0</v>
      </c>
      <c r="K57" s="118">
        <v>0</v>
      </c>
      <c r="L57" s="118">
        <v>0</v>
      </c>
      <c r="M57" s="118">
        <v>0</v>
      </c>
      <c r="N57" s="118">
        <v>0</v>
      </c>
      <c r="O57" s="118">
        <v>0</v>
      </c>
      <c r="P57" s="118">
        <v>0</v>
      </c>
      <c r="Q57" s="118">
        <v>0</v>
      </c>
      <c r="R57" s="118">
        <v>0</v>
      </c>
      <c r="S57" s="118">
        <v>0</v>
      </c>
      <c r="T57" s="118">
        <v>0</v>
      </c>
      <c r="U57" s="118">
        <v>0</v>
      </c>
      <c r="V57" s="118">
        <v>0</v>
      </c>
      <c r="W57" s="118">
        <v>0</v>
      </c>
      <c r="X57" s="118">
        <v>0</v>
      </c>
      <c r="Y57" s="118">
        <v>0</v>
      </c>
      <c r="Z57" s="118">
        <v>0</v>
      </c>
      <c r="AA57" s="118">
        <v>0</v>
      </c>
      <c r="AB57" s="118">
        <v>0</v>
      </c>
      <c r="AC57" s="118">
        <v>0</v>
      </c>
      <c r="AD57" s="118">
        <v>0</v>
      </c>
      <c r="AE57" s="118">
        <v>0</v>
      </c>
      <c r="AF57" s="118">
        <v>0</v>
      </c>
      <c r="AG57" s="118">
        <v>0</v>
      </c>
      <c r="AH57" s="118">
        <v>0</v>
      </c>
      <c r="AI57" s="118">
        <v>0</v>
      </c>
      <c r="AJ57" s="118">
        <v>0</v>
      </c>
      <c r="AK57" s="118">
        <v>0</v>
      </c>
      <c r="AL57" s="118">
        <v>0</v>
      </c>
      <c r="AM57" s="118">
        <v>0</v>
      </c>
      <c r="AN57" s="118">
        <v>0</v>
      </c>
      <c r="AO57" s="118">
        <v>0</v>
      </c>
      <c r="AP57" s="118">
        <v>0</v>
      </c>
      <c r="AQ57" s="96"/>
      <c r="AR57" s="97">
        <v>0</v>
      </c>
      <c r="AS57" s="620">
        <v>0</v>
      </c>
      <c r="AT57" s="620">
        <v>0</v>
      </c>
      <c r="AU57" s="625">
        <f t="shared" si="0"/>
        <v>0</v>
      </c>
      <c r="AV57" s="625">
        <f t="shared" si="1"/>
        <v>0</v>
      </c>
      <c r="AW57" s="96"/>
      <c r="AX57" s="96"/>
      <c r="AZ57" s="118"/>
      <c r="BA57" s="118">
        <v>0</v>
      </c>
    </row>
    <row r="58" spans="1:57" ht="15" hidden="1" customHeight="1" outlineLevel="1">
      <c r="A58" s="114" t="s">
        <v>259</v>
      </c>
      <c r="B58" s="96"/>
      <c r="C58" s="118">
        <v>0</v>
      </c>
      <c r="D58" s="118">
        <v>0</v>
      </c>
      <c r="E58" s="118">
        <v>0</v>
      </c>
      <c r="F58" s="118">
        <v>0</v>
      </c>
      <c r="G58" s="118">
        <v>0</v>
      </c>
      <c r="H58" s="118">
        <v>0</v>
      </c>
      <c r="I58" s="118">
        <v>0</v>
      </c>
      <c r="J58" s="118">
        <v>0</v>
      </c>
      <c r="K58" s="118">
        <v>0</v>
      </c>
      <c r="L58" s="118">
        <v>0</v>
      </c>
      <c r="M58" s="118">
        <v>0</v>
      </c>
      <c r="N58" s="118">
        <v>0</v>
      </c>
      <c r="O58" s="118">
        <v>0</v>
      </c>
      <c r="P58" s="118">
        <v>0</v>
      </c>
      <c r="Q58" s="118">
        <v>0</v>
      </c>
      <c r="R58" s="118">
        <v>0</v>
      </c>
      <c r="S58" s="118">
        <v>0</v>
      </c>
      <c r="T58" s="118">
        <v>0</v>
      </c>
      <c r="U58" s="118">
        <v>0</v>
      </c>
      <c r="V58" s="118">
        <v>0</v>
      </c>
      <c r="W58" s="118">
        <v>0</v>
      </c>
      <c r="X58" s="118">
        <v>0</v>
      </c>
      <c r="Y58" s="118">
        <v>0</v>
      </c>
      <c r="Z58" s="118">
        <v>0</v>
      </c>
      <c r="AA58" s="118">
        <v>0</v>
      </c>
      <c r="AB58" s="118">
        <v>0</v>
      </c>
      <c r="AC58" s="118">
        <v>0</v>
      </c>
      <c r="AD58" s="118">
        <v>0</v>
      </c>
      <c r="AE58" s="118">
        <v>0</v>
      </c>
      <c r="AF58" s="118">
        <v>0</v>
      </c>
      <c r="AG58" s="118">
        <v>0</v>
      </c>
      <c r="AH58" s="118">
        <v>0</v>
      </c>
      <c r="AI58" s="118">
        <v>0</v>
      </c>
      <c r="AJ58" s="118">
        <v>0</v>
      </c>
      <c r="AK58" s="118">
        <v>0</v>
      </c>
      <c r="AL58" s="118">
        <v>0</v>
      </c>
      <c r="AM58" s="118">
        <v>0</v>
      </c>
      <c r="AN58" s="118">
        <v>0</v>
      </c>
      <c r="AO58" s="118">
        <v>0</v>
      </c>
      <c r="AP58" s="118">
        <v>0</v>
      </c>
      <c r="AQ58" s="96"/>
      <c r="AR58" s="97">
        <v>0</v>
      </c>
      <c r="AS58" s="620">
        <v>0</v>
      </c>
      <c r="AT58" s="620">
        <v>0</v>
      </c>
      <c r="AU58" s="625">
        <f t="shared" si="0"/>
        <v>0</v>
      </c>
      <c r="AV58" s="625">
        <f t="shared" si="1"/>
        <v>0</v>
      </c>
      <c r="AW58" s="96"/>
      <c r="AX58" s="96"/>
      <c r="AZ58" s="118"/>
      <c r="BA58" s="118">
        <v>0</v>
      </c>
    </row>
    <row r="59" spans="1:57" ht="15" hidden="1" customHeight="1" outlineLevel="1">
      <c r="A59" s="113"/>
      <c r="B59" s="96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96"/>
      <c r="AR59" s="97"/>
      <c r="AU59" s="625">
        <f t="shared" si="0"/>
        <v>0</v>
      </c>
      <c r="AV59" s="625">
        <f t="shared" si="1"/>
        <v>0</v>
      </c>
      <c r="AW59" s="96"/>
      <c r="AX59" s="96"/>
      <c r="AZ59" s="118"/>
      <c r="BA59" s="118">
        <v>0</v>
      </c>
    </row>
    <row r="60" spans="1:57" ht="15" hidden="1" customHeight="1" outlineLevel="1">
      <c r="A60" s="113" t="s">
        <v>260</v>
      </c>
      <c r="B60" s="96"/>
      <c r="C60" s="118">
        <v>0</v>
      </c>
      <c r="D60" s="118">
        <v>0</v>
      </c>
      <c r="E60" s="118">
        <v>0</v>
      </c>
      <c r="F60" s="118">
        <v>0</v>
      </c>
      <c r="G60" s="118">
        <v>0</v>
      </c>
      <c r="H60" s="118">
        <v>0</v>
      </c>
      <c r="I60" s="118">
        <v>0</v>
      </c>
      <c r="J60" s="118">
        <v>0</v>
      </c>
      <c r="K60" s="118">
        <v>0</v>
      </c>
      <c r="L60" s="118">
        <v>0</v>
      </c>
      <c r="M60" s="118">
        <v>0</v>
      </c>
      <c r="N60" s="118">
        <v>0</v>
      </c>
      <c r="O60" s="118">
        <v>0</v>
      </c>
      <c r="P60" s="118">
        <v>0</v>
      </c>
      <c r="Q60" s="118">
        <v>0</v>
      </c>
      <c r="R60" s="118">
        <v>0</v>
      </c>
      <c r="S60" s="118">
        <v>0</v>
      </c>
      <c r="T60" s="118">
        <v>0</v>
      </c>
      <c r="U60" s="118">
        <v>0</v>
      </c>
      <c r="V60" s="118">
        <v>0</v>
      </c>
      <c r="W60" s="118">
        <v>0</v>
      </c>
      <c r="X60" s="118">
        <v>0</v>
      </c>
      <c r="Y60" s="118">
        <v>0</v>
      </c>
      <c r="Z60" s="118">
        <v>0</v>
      </c>
      <c r="AA60" s="118">
        <v>0</v>
      </c>
      <c r="AB60" s="118">
        <v>0</v>
      </c>
      <c r="AC60" s="118">
        <v>0</v>
      </c>
      <c r="AD60" s="118">
        <v>0</v>
      </c>
      <c r="AE60" s="118">
        <v>0</v>
      </c>
      <c r="AF60" s="118">
        <v>0</v>
      </c>
      <c r="AG60" s="118">
        <v>0</v>
      </c>
      <c r="AH60" s="118">
        <v>0</v>
      </c>
      <c r="AI60" s="118">
        <v>0</v>
      </c>
      <c r="AJ60" s="118">
        <v>0</v>
      </c>
      <c r="AK60" s="118">
        <v>0</v>
      </c>
      <c r="AL60" s="118">
        <v>0</v>
      </c>
      <c r="AM60" s="118">
        <v>0</v>
      </c>
      <c r="AN60" s="118">
        <v>0</v>
      </c>
      <c r="AO60" s="118">
        <v>0</v>
      </c>
      <c r="AP60" s="118">
        <v>0</v>
      </c>
      <c r="AQ60" s="96"/>
      <c r="AR60" s="97">
        <v>0</v>
      </c>
      <c r="AS60" s="620">
        <v>0</v>
      </c>
      <c r="AT60" s="620">
        <v>0</v>
      </c>
      <c r="AU60" s="625">
        <f t="shared" si="0"/>
        <v>0</v>
      </c>
      <c r="AV60" s="625">
        <f t="shared" si="1"/>
        <v>0</v>
      </c>
      <c r="AW60" s="96"/>
      <c r="AX60" s="96"/>
      <c r="AZ60" s="118"/>
      <c r="BA60" s="118">
        <v>0</v>
      </c>
    </row>
    <row r="61" spans="1:57" collapsed="1">
      <c r="A61" s="96"/>
      <c r="B61" s="96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96"/>
      <c r="AR61" s="97"/>
      <c r="AU61" s="625">
        <f t="shared" si="0"/>
        <v>0</v>
      </c>
      <c r="AV61" s="625">
        <f t="shared" si="1"/>
        <v>0</v>
      </c>
      <c r="AW61" s="96"/>
      <c r="AX61" s="96"/>
      <c r="BA61" s="118">
        <v>0</v>
      </c>
    </row>
    <row r="62" spans="1:57">
      <c r="A62" s="115" t="s">
        <v>261</v>
      </c>
      <c r="B62" s="96"/>
      <c r="C62" s="118">
        <v>14018322</v>
      </c>
      <c r="D62" s="118">
        <v>26702462</v>
      </c>
      <c r="E62" s="118">
        <v>34492481</v>
      </c>
      <c r="F62" s="118">
        <v>18391342</v>
      </c>
      <c r="G62" s="118">
        <v>3938504</v>
      </c>
      <c r="H62" s="118">
        <v>7787529</v>
      </c>
      <c r="I62" s="118">
        <v>3667517</v>
      </c>
      <c r="J62" s="118">
        <v>3004907</v>
      </c>
      <c r="K62" s="118">
        <v>2877642</v>
      </c>
      <c r="L62" s="118">
        <v>9436625</v>
      </c>
      <c r="M62" s="118">
        <v>3800206</v>
      </c>
      <c r="N62" s="118">
        <v>5193138</v>
      </c>
      <c r="O62" s="118">
        <v>2368633</v>
      </c>
      <c r="P62" s="118">
        <v>2241915</v>
      </c>
      <c r="Q62" s="118">
        <v>7071188</v>
      </c>
      <c r="R62" s="118">
        <v>1262726</v>
      </c>
      <c r="S62" s="118">
        <v>3710813</v>
      </c>
      <c r="T62" s="118">
        <v>3071235</v>
      </c>
      <c r="U62" s="118">
        <v>956725</v>
      </c>
      <c r="V62" s="118">
        <v>2260234</v>
      </c>
      <c r="W62" s="118">
        <v>1371685</v>
      </c>
      <c r="X62" s="118">
        <v>1742199</v>
      </c>
      <c r="Y62" s="118">
        <v>1449460</v>
      </c>
      <c r="Z62" s="118">
        <v>1500704</v>
      </c>
      <c r="AA62" s="118">
        <v>31109</v>
      </c>
      <c r="AB62" s="118">
        <v>656582</v>
      </c>
      <c r="AC62" s="118">
        <v>-203158</v>
      </c>
      <c r="AD62" s="118">
        <v>413333</v>
      </c>
      <c r="AE62" s="118">
        <v>342595</v>
      </c>
      <c r="AF62" s="118">
        <v>364571</v>
      </c>
      <c r="AG62" s="118">
        <v>86690</v>
      </c>
      <c r="AH62" s="118">
        <v>95434</v>
      </c>
      <c r="AI62" s="118">
        <v>33849</v>
      </c>
      <c r="AJ62" s="118">
        <v>56923</v>
      </c>
      <c r="AK62" s="118">
        <v>38644</v>
      </c>
      <c r="AL62" s="118">
        <v>4872</v>
      </c>
      <c r="AM62" s="118">
        <v>-65432</v>
      </c>
      <c r="AN62" s="118">
        <v>11877</v>
      </c>
      <c r="AO62" s="118">
        <v>-28260</v>
      </c>
      <c r="AP62" s="118">
        <v>17374</v>
      </c>
      <c r="AQ62" s="97">
        <v>0</v>
      </c>
      <c r="AR62" s="97">
        <v>164175195</v>
      </c>
      <c r="AS62" s="620">
        <v>22519457</v>
      </c>
      <c r="AT62" s="620">
        <v>141655738</v>
      </c>
      <c r="AU62" s="625">
        <f t="shared" si="0"/>
        <v>164175195</v>
      </c>
      <c r="AV62" s="625">
        <f t="shared" si="1"/>
        <v>0</v>
      </c>
      <c r="AW62" s="96"/>
      <c r="AX62" s="96"/>
      <c r="AZ62" s="118"/>
      <c r="BA62" s="118">
        <v>0</v>
      </c>
      <c r="BE62" s="58"/>
    </row>
    <row r="63" spans="1:57" ht="15">
      <c r="A63" s="116"/>
      <c r="B63" s="96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96"/>
      <c r="AR63" s="97"/>
      <c r="AS63" s="621"/>
      <c r="AT63" s="621"/>
      <c r="AU63" s="625">
        <f t="shared" si="0"/>
        <v>0</v>
      </c>
      <c r="AV63" s="625">
        <f t="shared" si="1"/>
        <v>0</v>
      </c>
      <c r="AW63" s="96"/>
      <c r="AX63" s="96"/>
      <c r="BA63" s="118">
        <v>0</v>
      </c>
    </row>
    <row r="64" spans="1:57">
      <c r="A64" s="115" t="s">
        <v>262</v>
      </c>
      <c r="C64" s="118">
        <v>172872716</v>
      </c>
      <c r="D64" s="118">
        <v>107425122</v>
      </c>
      <c r="E64" s="118">
        <v>242671542</v>
      </c>
      <c r="F64" s="118">
        <v>206454247</v>
      </c>
      <c r="G64" s="118">
        <v>92258867</v>
      </c>
      <c r="H64" s="118">
        <v>86957370</v>
      </c>
      <c r="I64" s="118">
        <v>36029523</v>
      </c>
      <c r="J64" s="118">
        <v>72587287</v>
      </c>
      <c r="K64" s="118">
        <v>13358913</v>
      </c>
      <c r="L64" s="118">
        <v>57792538</v>
      </c>
      <c r="M64" s="118">
        <v>54414034</v>
      </c>
      <c r="N64" s="118">
        <v>47300620</v>
      </c>
      <c r="O64" s="118">
        <v>28909041</v>
      </c>
      <c r="P64" s="118">
        <v>10230683</v>
      </c>
      <c r="Q64" s="118">
        <v>29191536</v>
      </c>
      <c r="R64" s="118">
        <v>3471429</v>
      </c>
      <c r="S64" s="118">
        <v>24570446</v>
      </c>
      <c r="T64" s="118">
        <v>24156144</v>
      </c>
      <c r="U64" s="118">
        <v>2487527</v>
      </c>
      <c r="V64" s="118">
        <v>22464729</v>
      </c>
      <c r="W64" s="118">
        <v>20319787</v>
      </c>
      <c r="X64" s="118">
        <v>19626079</v>
      </c>
      <c r="Y64" s="118">
        <v>13968832</v>
      </c>
      <c r="Z64" s="118">
        <v>13765966</v>
      </c>
      <c r="AA64" s="118">
        <v>8004988</v>
      </c>
      <c r="AB64" s="118">
        <v>6721325</v>
      </c>
      <c r="AC64" s="118">
        <v>6393440</v>
      </c>
      <c r="AD64" s="118">
        <v>4477638</v>
      </c>
      <c r="AE64" s="118">
        <v>2468499</v>
      </c>
      <c r="AF64" s="118">
        <v>2436645</v>
      </c>
      <c r="AG64" s="118">
        <v>290527</v>
      </c>
      <c r="AH64" s="118">
        <v>1773548</v>
      </c>
      <c r="AI64" s="118">
        <v>889069</v>
      </c>
      <c r="AJ64" s="118">
        <v>750080</v>
      </c>
      <c r="AK64" s="118">
        <v>526499</v>
      </c>
      <c r="AL64" s="118">
        <v>504378</v>
      </c>
      <c r="AM64" s="118">
        <v>389419</v>
      </c>
      <c r="AN64" s="118">
        <v>80873</v>
      </c>
      <c r="AO64" s="118">
        <v>115563</v>
      </c>
      <c r="AP64" s="118">
        <v>1888</v>
      </c>
      <c r="AR64" s="97">
        <v>1439109357</v>
      </c>
      <c r="AS64" s="620">
        <v>255202139</v>
      </c>
      <c r="AT64" s="620">
        <v>1183907218</v>
      </c>
      <c r="AU64" s="625">
        <f t="shared" si="0"/>
        <v>1439109357</v>
      </c>
      <c r="AV64" s="625">
        <f t="shared" si="1"/>
        <v>0</v>
      </c>
      <c r="AY64" s="188">
        <v>153824826</v>
      </c>
      <c r="AZ64" s="188"/>
      <c r="BA64" s="118">
        <v>0</v>
      </c>
    </row>
    <row r="65" spans="1:59" ht="15">
      <c r="A65" s="119"/>
      <c r="B65" s="96"/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96"/>
      <c r="AR65" s="97"/>
      <c r="AS65" s="621"/>
      <c r="AT65" s="621"/>
      <c r="AU65" s="625">
        <f t="shared" si="0"/>
        <v>0</v>
      </c>
      <c r="AV65" s="625">
        <f t="shared" si="1"/>
        <v>0</v>
      </c>
      <c r="AW65" s="96"/>
      <c r="AX65" s="96"/>
      <c r="BA65" s="118"/>
    </row>
    <row r="66" spans="1:59">
      <c r="A66" s="120" t="s">
        <v>671</v>
      </c>
      <c r="B66" s="121"/>
      <c r="C66" s="191">
        <v>186891038</v>
      </c>
      <c r="D66" s="191">
        <v>134127584</v>
      </c>
      <c r="E66" s="191">
        <v>277164023</v>
      </c>
      <c r="F66" s="731">
        <v>224845589</v>
      </c>
      <c r="G66" s="191">
        <v>96197371</v>
      </c>
      <c r="H66" s="191">
        <v>94744899</v>
      </c>
      <c r="I66" s="191">
        <v>39697040</v>
      </c>
      <c r="J66" s="191">
        <v>75592194</v>
      </c>
      <c r="K66" s="191">
        <v>16236555</v>
      </c>
      <c r="L66" s="191">
        <v>67229163</v>
      </c>
      <c r="M66" s="191">
        <v>58214240</v>
      </c>
      <c r="N66" s="191">
        <v>52493758</v>
      </c>
      <c r="O66" s="191">
        <v>31277674</v>
      </c>
      <c r="P66" s="191">
        <v>12472598</v>
      </c>
      <c r="Q66" s="191">
        <v>36262724</v>
      </c>
      <c r="R66" s="191">
        <v>4734155</v>
      </c>
      <c r="S66" s="191">
        <v>28281259</v>
      </c>
      <c r="T66" s="191">
        <v>27227379</v>
      </c>
      <c r="U66" s="191">
        <v>3444252</v>
      </c>
      <c r="V66" s="191">
        <v>24724963</v>
      </c>
      <c r="W66" s="191">
        <v>21691472</v>
      </c>
      <c r="X66" s="191">
        <v>21368278</v>
      </c>
      <c r="Y66" s="191">
        <v>15418292</v>
      </c>
      <c r="Z66" s="191">
        <v>15266670</v>
      </c>
      <c r="AA66" s="191">
        <v>8036097</v>
      </c>
      <c r="AB66" s="191">
        <v>7377907</v>
      </c>
      <c r="AC66" s="191">
        <v>6190282</v>
      </c>
      <c r="AD66" s="191">
        <v>4890971</v>
      </c>
      <c r="AE66" s="191">
        <v>2811094</v>
      </c>
      <c r="AF66" s="191">
        <v>2801216</v>
      </c>
      <c r="AG66" s="191">
        <v>377217</v>
      </c>
      <c r="AH66" s="191">
        <v>1868982</v>
      </c>
      <c r="AI66" s="191">
        <v>922918</v>
      </c>
      <c r="AJ66" s="191">
        <v>807003</v>
      </c>
      <c r="AK66" s="191">
        <v>565143</v>
      </c>
      <c r="AL66" s="191">
        <v>509250</v>
      </c>
      <c r="AM66" s="191">
        <v>323987</v>
      </c>
      <c r="AN66" s="191">
        <v>92750</v>
      </c>
      <c r="AO66" s="191">
        <v>87303</v>
      </c>
      <c r="AP66" s="191">
        <v>19262</v>
      </c>
      <c r="AQ66" s="122">
        <v>0</v>
      </c>
      <c r="AR66" s="122">
        <v>1603284552</v>
      </c>
      <c r="AS66" s="624">
        <v>277721596</v>
      </c>
      <c r="AT66" s="624">
        <v>1325562956</v>
      </c>
      <c r="AU66" s="625">
        <f t="shared" si="0"/>
        <v>1603284552</v>
      </c>
      <c r="AV66" s="625">
        <f t="shared" si="1"/>
        <v>0</v>
      </c>
      <c r="AW66" s="121"/>
      <c r="AX66" s="121"/>
      <c r="BA66" s="118"/>
    </row>
    <row r="67" spans="1:59">
      <c r="A67" s="120"/>
      <c r="B67" s="96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96"/>
      <c r="AR67" s="97"/>
      <c r="AU67" s="625">
        <f t="shared" si="0"/>
        <v>0</v>
      </c>
      <c r="AV67" s="625">
        <f t="shared" si="1"/>
        <v>0</v>
      </c>
      <c r="AW67" s="96"/>
      <c r="AX67" s="96"/>
      <c r="AY67" s="188">
        <v>153824826</v>
      </c>
      <c r="AZ67" s="188"/>
      <c r="BA67" s="118">
        <v>0</v>
      </c>
    </row>
    <row r="68" spans="1:59" ht="13.5">
      <c r="A68" s="809" t="s">
        <v>547</v>
      </c>
      <c r="B68" s="501"/>
      <c r="C68" s="810"/>
      <c r="D68" s="810"/>
      <c r="E68" s="810"/>
      <c r="F68" s="810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96"/>
      <c r="AR68" s="123"/>
      <c r="AU68" s="625">
        <f t="shared" si="0"/>
        <v>0</v>
      </c>
      <c r="AV68" s="625">
        <f t="shared" si="1"/>
        <v>0</v>
      </c>
      <c r="AW68" s="96"/>
      <c r="AX68" s="96"/>
      <c r="AZ68" s="118"/>
      <c r="BA68" s="118">
        <v>0</v>
      </c>
      <c r="BE68" s="58"/>
    </row>
    <row r="69" spans="1:59">
      <c r="A69" s="124" t="s">
        <v>548</v>
      </c>
      <c r="B69" s="96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96"/>
      <c r="AR69" s="97"/>
      <c r="AS69" s="620"/>
      <c r="AU69" s="625">
        <f t="shared" si="0"/>
        <v>0</v>
      </c>
      <c r="AV69" s="625">
        <f t="shared" si="1"/>
        <v>0</v>
      </c>
      <c r="AW69" s="96"/>
      <c r="AX69" s="96"/>
      <c r="BA69" s="118">
        <v>0</v>
      </c>
    </row>
    <row r="70" spans="1:59" hidden="1" outlineLevel="1">
      <c r="A70" s="125" t="s">
        <v>264</v>
      </c>
      <c r="B70" s="96"/>
      <c r="C70" s="118">
        <v>0</v>
      </c>
      <c r="D70" s="118">
        <v>0</v>
      </c>
      <c r="E70" s="118">
        <v>0</v>
      </c>
      <c r="F70" s="118">
        <v>0</v>
      </c>
      <c r="G70" s="118">
        <v>0</v>
      </c>
      <c r="H70" s="118">
        <v>0</v>
      </c>
      <c r="I70" s="118">
        <v>0</v>
      </c>
      <c r="J70" s="118">
        <v>0</v>
      </c>
      <c r="K70" s="118">
        <v>0</v>
      </c>
      <c r="L70" s="118">
        <v>0</v>
      </c>
      <c r="M70" s="118">
        <v>0</v>
      </c>
      <c r="N70" s="118">
        <v>0</v>
      </c>
      <c r="O70" s="118">
        <v>0</v>
      </c>
      <c r="P70" s="118">
        <v>0</v>
      </c>
      <c r="Q70" s="118">
        <v>0</v>
      </c>
      <c r="R70" s="118">
        <v>0</v>
      </c>
      <c r="S70" s="118">
        <v>0</v>
      </c>
      <c r="T70" s="118">
        <v>0</v>
      </c>
      <c r="U70" s="118">
        <v>0</v>
      </c>
      <c r="V70" s="118">
        <v>0</v>
      </c>
      <c r="W70" s="118">
        <v>0</v>
      </c>
      <c r="X70" s="118">
        <v>0</v>
      </c>
      <c r="Y70" s="118">
        <v>0</v>
      </c>
      <c r="Z70" s="118">
        <v>0</v>
      </c>
      <c r="AA70" s="118">
        <v>0</v>
      </c>
      <c r="AB70" s="118">
        <v>0</v>
      </c>
      <c r="AC70" s="118">
        <v>0</v>
      </c>
      <c r="AD70" s="118">
        <v>0</v>
      </c>
      <c r="AE70" s="118">
        <v>0</v>
      </c>
      <c r="AF70" s="118">
        <v>0</v>
      </c>
      <c r="AG70" s="118">
        <v>0</v>
      </c>
      <c r="AH70" s="118">
        <v>0</v>
      </c>
      <c r="AI70" s="118">
        <v>0</v>
      </c>
      <c r="AJ70" s="118">
        <v>0</v>
      </c>
      <c r="AK70" s="118">
        <v>0</v>
      </c>
      <c r="AL70" s="118">
        <v>0</v>
      </c>
      <c r="AM70" s="118">
        <v>0</v>
      </c>
      <c r="AN70" s="118">
        <v>0</v>
      </c>
      <c r="AO70" s="118">
        <v>0</v>
      </c>
      <c r="AP70" s="118">
        <v>0</v>
      </c>
      <c r="AQ70" s="96"/>
      <c r="AR70" s="97">
        <v>0</v>
      </c>
      <c r="AS70" s="620">
        <v>0</v>
      </c>
      <c r="AT70" s="620">
        <v>0</v>
      </c>
      <c r="AU70" s="625">
        <f t="shared" si="0"/>
        <v>0</v>
      </c>
      <c r="AV70" s="625">
        <f t="shared" si="1"/>
        <v>0</v>
      </c>
      <c r="AW70" s="96"/>
      <c r="AX70" s="96"/>
      <c r="AY70" s="189"/>
      <c r="AZ70" s="189"/>
      <c r="BA70" s="118">
        <v>0</v>
      </c>
      <c r="BB70" s="189"/>
      <c r="BC70" s="189"/>
      <c r="BD70" s="189"/>
      <c r="BE70" s="189"/>
      <c r="BF70" s="189"/>
      <c r="BG70" s="189"/>
    </row>
    <row r="71" spans="1:59" hidden="1" outlineLevel="1">
      <c r="A71" s="96"/>
      <c r="B71" s="96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96"/>
      <c r="AR71" s="97"/>
      <c r="AU71" s="625">
        <f t="shared" si="0"/>
        <v>0</v>
      </c>
      <c r="AV71" s="625">
        <f t="shared" si="1"/>
        <v>0</v>
      </c>
      <c r="AW71" s="96"/>
      <c r="AX71" s="96"/>
      <c r="AZ71" s="118"/>
      <c r="BA71" s="118">
        <v>0</v>
      </c>
    </row>
    <row r="72" spans="1:59" ht="15" hidden="1" customHeight="1" outlineLevel="1">
      <c r="A72" s="126" t="s">
        <v>279</v>
      </c>
      <c r="B72" s="96"/>
      <c r="C72" s="118"/>
      <c r="D72" s="118"/>
      <c r="E72" s="118"/>
      <c r="F72" s="118"/>
      <c r="G72" s="118"/>
      <c r="H72" s="18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96"/>
      <c r="AR72" s="97"/>
      <c r="AU72" s="625">
        <f t="shared" si="0"/>
        <v>0</v>
      </c>
      <c r="AV72" s="625">
        <f t="shared" si="1"/>
        <v>0</v>
      </c>
      <c r="AW72" s="96"/>
      <c r="AX72" s="96"/>
      <c r="AZ72" s="118"/>
      <c r="BA72" s="118">
        <v>0</v>
      </c>
    </row>
    <row r="73" spans="1:59" ht="15" hidden="1" customHeight="1" outlineLevel="1">
      <c r="A73" s="127" t="s">
        <v>266</v>
      </c>
      <c r="B73" s="96"/>
      <c r="C73" s="118">
        <v>61892</v>
      </c>
      <c r="D73" s="118">
        <v>61892</v>
      </c>
      <c r="E73" s="118">
        <v>254563</v>
      </c>
      <c r="F73" s="118">
        <v>190717</v>
      </c>
      <c r="G73" s="118">
        <v>68800</v>
      </c>
      <c r="H73" s="118">
        <v>137481</v>
      </c>
      <c r="I73" s="118">
        <v>0</v>
      </c>
      <c r="J73" s="118">
        <v>91821</v>
      </c>
      <c r="K73" s="118">
        <v>0</v>
      </c>
      <c r="L73" s="118">
        <v>0</v>
      </c>
      <c r="M73" s="118">
        <v>16265</v>
      </c>
      <c r="N73" s="118">
        <v>0</v>
      </c>
      <c r="O73" s="118">
        <v>0</v>
      </c>
      <c r="P73" s="118">
        <v>0</v>
      </c>
      <c r="Q73" s="118">
        <v>134298</v>
      </c>
      <c r="R73" s="118">
        <v>17533</v>
      </c>
      <c r="S73" s="118">
        <v>0</v>
      </c>
      <c r="T73" s="118">
        <v>20864</v>
      </c>
      <c r="U73" s="118">
        <v>0</v>
      </c>
      <c r="V73" s="118">
        <v>33071</v>
      </c>
      <c r="W73" s="118">
        <v>0</v>
      </c>
      <c r="X73" s="118">
        <v>13754</v>
      </c>
      <c r="Y73" s="118">
        <v>0</v>
      </c>
      <c r="Z73" s="118">
        <v>16530</v>
      </c>
      <c r="AA73" s="118">
        <v>0</v>
      </c>
      <c r="AB73" s="118">
        <v>0</v>
      </c>
      <c r="AC73" s="118">
        <v>0</v>
      </c>
      <c r="AD73" s="118">
        <v>31510</v>
      </c>
      <c r="AE73" s="118">
        <v>0</v>
      </c>
      <c r="AF73" s="118">
        <v>10500</v>
      </c>
      <c r="AG73" s="118">
        <v>0</v>
      </c>
      <c r="AH73" s="118">
        <v>0</v>
      </c>
      <c r="AI73" s="118">
        <v>0</v>
      </c>
      <c r="AJ73" s="118">
        <v>0</v>
      </c>
      <c r="AK73" s="118">
        <v>0</v>
      </c>
      <c r="AL73" s="118">
        <v>0</v>
      </c>
      <c r="AM73" s="118">
        <v>0</v>
      </c>
      <c r="AN73" s="118">
        <v>0</v>
      </c>
      <c r="AO73" s="118">
        <v>0</v>
      </c>
      <c r="AP73" s="118">
        <v>0</v>
      </c>
      <c r="AQ73" s="96"/>
      <c r="AR73" s="97">
        <v>1161491</v>
      </c>
      <c r="AS73" s="620">
        <v>86146</v>
      </c>
      <c r="AT73" s="620">
        <v>1075345</v>
      </c>
      <c r="AU73" s="625">
        <f t="shared" si="0"/>
        <v>1161491</v>
      </c>
      <c r="AV73" s="625">
        <f t="shared" si="1"/>
        <v>0</v>
      </c>
      <c r="AW73" s="96"/>
      <c r="AX73" s="96"/>
      <c r="AZ73" s="118"/>
      <c r="BA73" s="118">
        <v>0</v>
      </c>
    </row>
    <row r="74" spans="1:59" ht="15" hidden="1" customHeight="1" outlineLevel="1">
      <c r="A74" s="96"/>
      <c r="B74" s="96"/>
      <c r="C74" s="118"/>
      <c r="D74" s="118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96"/>
      <c r="AR74" s="97"/>
      <c r="AS74" s="621"/>
      <c r="AT74" s="621"/>
      <c r="AU74" s="625">
        <f t="shared" ref="AU74:AU137" si="2">SUM(AS74:AT74)</f>
        <v>0</v>
      </c>
      <c r="AV74" s="625">
        <f t="shared" ref="AV74:AV123" si="3">AR74-AU74</f>
        <v>0</v>
      </c>
      <c r="AW74" s="96"/>
      <c r="AX74" s="96"/>
      <c r="AZ74" s="118"/>
      <c r="BA74" s="118">
        <v>0</v>
      </c>
    </row>
    <row r="75" spans="1:59" ht="15" hidden="1" customHeight="1" outlineLevel="1">
      <c r="A75" s="128" t="s">
        <v>267</v>
      </c>
      <c r="B75" s="96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96"/>
      <c r="AR75" s="97"/>
      <c r="AS75" s="621"/>
      <c r="AT75" s="621"/>
      <c r="AU75" s="625">
        <f t="shared" si="2"/>
        <v>0</v>
      </c>
      <c r="AV75" s="625">
        <f t="shared" si="3"/>
        <v>0</v>
      </c>
      <c r="AW75" s="96"/>
      <c r="AX75" s="96"/>
      <c r="AZ75" s="118"/>
      <c r="BA75" s="118">
        <v>0</v>
      </c>
    </row>
    <row r="76" spans="1:59" ht="15" hidden="1" customHeight="1" outlineLevel="1">
      <c r="A76" s="129" t="s">
        <v>268</v>
      </c>
      <c r="B76" s="96"/>
      <c r="C76" s="118">
        <v>0</v>
      </c>
      <c r="D76" s="118">
        <v>0</v>
      </c>
      <c r="E76" s="118">
        <v>0</v>
      </c>
      <c r="F76" s="118">
        <v>0</v>
      </c>
      <c r="G76" s="118">
        <v>0</v>
      </c>
      <c r="H76" s="118">
        <v>0</v>
      </c>
      <c r="I76" s="118">
        <v>0</v>
      </c>
      <c r="J76" s="118">
        <v>0</v>
      </c>
      <c r="K76" s="118">
        <v>0</v>
      </c>
      <c r="L76" s="118">
        <v>0</v>
      </c>
      <c r="M76" s="118">
        <v>0</v>
      </c>
      <c r="N76" s="118">
        <v>0</v>
      </c>
      <c r="O76" s="118">
        <v>0</v>
      </c>
      <c r="P76" s="118">
        <v>0</v>
      </c>
      <c r="Q76" s="118">
        <v>0</v>
      </c>
      <c r="R76" s="118">
        <v>0</v>
      </c>
      <c r="S76" s="118">
        <v>0</v>
      </c>
      <c r="T76" s="118">
        <v>0</v>
      </c>
      <c r="U76" s="118">
        <v>0</v>
      </c>
      <c r="V76" s="118">
        <v>0</v>
      </c>
      <c r="W76" s="118">
        <v>0</v>
      </c>
      <c r="X76" s="118">
        <v>0</v>
      </c>
      <c r="Y76" s="118">
        <v>0</v>
      </c>
      <c r="Z76" s="118">
        <v>0</v>
      </c>
      <c r="AA76" s="118">
        <v>0</v>
      </c>
      <c r="AB76" s="118">
        <v>0</v>
      </c>
      <c r="AC76" s="118">
        <v>0</v>
      </c>
      <c r="AD76" s="118">
        <v>0</v>
      </c>
      <c r="AE76" s="118">
        <v>0</v>
      </c>
      <c r="AF76" s="118">
        <v>0</v>
      </c>
      <c r="AG76" s="118">
        <v>0</v>
      </c>
      <c r="AH76" s="118">
        <v>0</v>
      </c>
      <c r="AI76" s="118">
        <v>0</v>
      </c>
      <c r="AJ76" s="118">
        <v>0</v>
      </c>
      <c r="AK76" s="118">
        <v>0</v>
      </c>
      <c r="AL76" s="118">
        <v>0</v>
      </c>
      <c r="AM76" s="118">
        <v>0</v>
      </c>
      <c r="AN76" s="118">
        <v>0</v>
      </c>
      <c r="AO76" s="118">
        <v>0</v>
      </c>
      <c r="AP76" s="118">
        <v>0</v>
      </c>
      <c r="AQ76" s="96"/>
      <c r="AR76" s="97">
        <v>0</v>
      </c>
      <c r="AS76" s="620">
        <v>0</v>
      </c>
      <c r="AT76" s="620">
        <v>0</v>
      </c>
      <c r="AU76" s="625">
        <f t="shared" si="2"/>
        <v>0</v>
      </c>
      <c r="AV76" s="625">
        <f t="shared" si="3"/>
        <v>0</v>
      </c>
      <c r="AW76" s="96"/>
      <c r="AX76" s="96"/>
      <c r="AZ76" s="118"/>
      <c r="BA76" s="118">
        <v>0</v>
      </c>
    </row>
    <row r="77" spans="1:59" ht="15" hidden="1" customHeight="1" outlineLevel="1">
      <c r="A77" s="129" t="s">
        <v>269</v>
      </c>
      <c r="B77" s="96"/>
      <c r="C77" s="118">
        <v>0</v>
      </c>
      <c r="D77" s="118">
        <v>0</v>
      </c>
      <c r="E77" s="118">
        <v>0</v>
      </c>
      <c r="F77" s="118">
        <v>0</v>
      </c>
      <c r="G77" s="118">
        <v>0</v>
      </c>
      <c r="H77" s="118">
        <v>0</v>
      </c>
      <c r="I77" s="118">
        <v>0</v>
      </c>
      <c r="J77" s="118">
        <v>0</v>
      </c>
      <c r="K77" s="118">
        <v>0</v>
      </c>
      <c r="L77" s="118">
        <v>0</v>
      </c>
      <c r="M77" s="118">
        <v>0</v>
      </c>
      <c r="N77" s="118">
        <v>0</v>
      </c>
      <c r="O77" s="118">
        <v>0</v>
      </c>
      <c r="P77" s="118">
        <v>0</v>
      </c>
      <c r="Q77" s="118">
        <v>0</v>
      </c>
      <c r="R77" s="118">
        <v>0</v>
      </c>
      <c r="S77" s="118">
        <v>0</v>
      </c>
      <c r="T77" s="118">
        <v>0</v>
      </c>
      <c r="U77" s="118">
        <v>0</v>
      </c>
      <c r="V77" s="118">
        <v>0</v>
      </c>
      <c r="W77" s="118">
        <v>0</v>
      </c>
      <c r="X77" s="118">
        <v>0</v>
      </c>
      <c r="Y77" s="118">
        <v>0</v>
      </c>
      <c r="Z77" s="118">
        <v>0</v>
      </c>
      <c r="AA77" s="118">
        <v>0</v>
      </c>
      <c r="AB77" s="118">
        <v>0</v>
      </c>
      <c r="AC77" s="118">
        <v>0</v>
      </c>
      <c r="AD77" s="118">
        <v>0</v>
      </c>
      <c r="AE77" s="118">
        <v>0</v>
      </c>
      <c r="AF77" s="118">
        <v>0</v>
      </c>
      <c r="AG77" s="118">
        <v>0</v>
      </c>
      <c r="AH77" s="118">
        <v>0</v>
      </c>
      <c r="AI77" s="118">
        <v>0</v>
      </c>
      <c r="AJ77" s="118">
        <v>0</v>
      </c>
      <c r="AK77" s="118">
        <v>0</v>
      </c>
      <c r="AL77" s="118">
        <v>0</v>
      </c>
      <c r="AM77" s="118">
        <v>0</v>
      </c>
      <c r="AN77" s="118">
        <v>0</v>
      </c>
      <c r="AO77" s="118">
        <v>0</v>
      </c>
      <c r="AP77" s="118">
        <v>0</v>
      </c>
      <c r="AQ77" s="96"/>
      <c r="AR77" s="97">
        <v>0</v>
      </c>
      <c r="AS77" s="620">
        <v>0</v>
      </c>
      <c r="AT77" s="620">
        <v>0</v>
      </c>
      <c r="AU77" s="625">
        <f t="shared" si="2"/>
        <v>0</v>
      </c>
      <c r="AV77" s="625">
        <f t="shared" si="3"/>
        <v>0</v>
      </c>
      <c r="AW77" s="96"/>
      <c r="AX77" s="96"/>
      <c r="AZ77" s="118"/>
      <c r="BA77" s="118">
        <v>0</v>
      </c>
    </row>
    <row r="78" spans="1:59" ht="15" hidden="1" customHeight="1" outlineLevel="1">
      <c r="A78" s="129" t="s">
        <v>270</v>
      </c>
      <c r="B78" s="96"/>
      <c r="C78" s="118">
        <v>0</v>
      </c>
      <c r="D78" s="118">
        <v>0</v>
      </c>
      <c r="E78" s="118">
        <v>0</v>
      </c>
      <c r="F78" s="118">
        <v>0</v>
      </c>
      <c r="G78" s="118">
        <v>0</v>
      </c>
      <c r="H78" s="118">
        <v>0</v>
      </c>
      <c r="I78" s="118">
        <v>0</v>
      </c>
      <c r="J78" s="118">
        <v>0</v>
      </c>
      <c r="K78" s="118">
        <v>0</v>
      </c>
      <c r="L78" s="118">
        <v>0</v>
      </c>
      <c r="M78" s="118">
        <v>25287</v>
      </c>
      <c r="N78" s="118">
        <v>0</v>
      </c>
      <c r="O78" s="118">
        <v>0</v>
      </c>
      <c r="P78" s="118">
        <v>0</v>
      </c>
      <c r="Q78" s="118">
        <v>0</v>
      </c>
      <c r="R78" s="118">
        <v>0</v>
      </c>
      <c r="S78" s="118">
        <v>0</v>
      </c>
      <c r="T78" s="118">
        <v>25287</v>
      </c>
      <c r="U78" s="118">
        <v>0</v>
      </c>
      <c r="V78" s="118">
        <v>0</v>
      </c>
      <c r="W78" s="118">
        <v>31250</v>
      </c>
      <c r="X78" s="118">
        <v>0</v>
      </c>
      <c r="Y78" s="118">
        <v>0</v>
      </c>
      <c r="Z78" s="118">
        <v>0</v>
      </c>
      <c r="AA78" s="118">
        <v>0</v>
      </c>
      <c r="AB78" s="118">
        <v>0</v>
      </c>
      <c r="AC78" s="118">
        <v>0</v>
      </c>
      <c r="AD78" s="118">
        <v>0</v>
      </c>
      <c r="AE78" s="118">
        <v>0</v>
      </c>
      <c r="AF78" s="118">
        <v>0</v>
      </c>
      <c r="AG78" s="118">
        <v>0</v>
      </c>
      <c r="AH78" s="118">
        <v>0</v>
      </c>
      <c r="AI78" s="118">
        <v>0</v>
      </c>
      <c r="AJ78" s="118">
        <v>0</v>
      </c>
      <c r="AK78" s="118">
        <v>0</v>
      </c>
      <c r="AL78" s="118">
        <v>0</v>
      </c>
      <c r="AM78" s="118">
        <v>0</v>
      </c>
      <c r="AN78" s="118">
        <v>0</v>
      </c>
      <c r="AO78" s="118">
        <v>0</v>
      </c>
      <c r="AP78" s="118">
        <v>0</v>
      </c>
      <c r="AQ78" s="96"/>
      <c r="AR78" s="97">
        <v>81824</v>
      </c>
      <c r="AS78" s="620">
        <v>0</v>
      </c>
      <c r="AT78" s="620">
        <v>81824</v>
      </c>
      <c r="AU78" s="625">
        <f t="shared" si="2"/>
        <v>81824</v>
      </c>
      <c r="AV78" s="625">
        <f t="shared" si="3"/>
        <v>0</v>
      </c>
      <c r="AW78" s="96"/>
      <c r="AX78" s="96"/>
      <c r="AZ78" s="118"/>
      <c r="BA78" s="118">
        <v>0</v>
      </c>
    </row>
    <row r="79" spans="1:59" ht="15" hidden="1" customHeight="1" outlineLevel="1">
      <c r="A79" s="129" t="s">
        <v>271</v>
      </c>
      <c r="B79" s="96"/>
      <c r="C79" s="118">
        <v>0</v>
      </c>
      <c r="D79" s="118">
        <v>0</v>
      </c>
      <c r="E79" s="118">
        <v>0</v>
      </c>
      <c r="F79" s="118">
        <v>0</v>
      </c>
      <c r="G79" s="118">
        <v>0</v>
      </c>
      <c r="H79" s="118">
        <v>0</v>
      </c>
      <c r="I79" s="118">
        <v>0</v>
      </c>
      <c r="J79" s="118">
        <v>0</v>
      </c>
      <c r="K79" s="118">
        <v>0</v>
      </c>
      <c r="L79" s="118">
        <v>0</v>
      </c>
      <c r="M79" s="118">
        <v>0</v>
      </c>
      <c r="N79" s="118">
        <v>0</v>
      </c>
      <c r="O79" s="118">
        <v>0</v>
      </c>
      <c r="P79" s="118">
        <v>0</v>
      </c>
      <c r="Q79" s="118">
        <v>0</v>
      </c>
      <c r="R79" s="118">
        <v>0</v>
      </c>
      <c r="S79" s="118">
        <v>0</v>
      </c>
      <c r="T79" s="118">
        <v>0</v>
      </c>
      <c r="U79" s="118">
        <v>0</v>
      </c>
      <c r="V79" s="118">
        <v>0</v>
      </c>
      <c r="W79" s="118">
        <v>0</v>
      </c>
      <c r="X79" s="118">
        <v>0</v>
      </c>
      <c r="Y79" s="118">
        <v>0</v>
      </c>
      <c r="Z79" s="118">
        <v>0</v>
      </c>
      <c r="AA79" s="118">
        <v>0</v>
      </c>
      <c r="AB79" s="118">
        <v>0</v>
      </c>
      <c r="AC79" s="118">
        <v>0</v>
      </c>
      <c r="AD79" s="118">
        <v>0</v>
      </c>
      <c r="AE79" s="118">
        <v>0</v>
      </c>
      <c r="AF79" s="118">
        <v>0</v>
      </c>
      <c r="AG79" s="118">
        <v>0</v>
      </c>
      <c r="AH79" s="118">
        <v>0</v>
      </c>
      <c r="AI79" s="118">
        <v>0</v>
      </c>
      <c r="AJ79" s="118">
        <v>0</v>
      </c>
      <c r="AK79" s="118">
        <v>0</v>
      </c>
      <c r="AL79" s="118">
        <v>0</v>
      </c>
      <c r="AM79" s="118">
        <v>0</v>
      </c>
      <c r="AN79" s="118">
        <v>0</v>
      </c>
      <c r="AO79" s="118">
        <v>0</v>
      </c>
      <c r="AP79" s="118">
        <v>0</v>
      </c>
      <c r="AQ79" s="96"/>
      <c r="AR79" s="97">
        <v>0</v>
      </c>
      <c r="AS79" s="620">
        <v>0</v>
      </c>
      <c r="AT79" s="620">
        <v>0</v>
      </c>
      <c r="AU79" s="625">
        <f t="shared" si="2"/>
        <v>0</v>
      </c>
      <c r="AV79" s="625">
        <f t="shared" si="3"/>
        <v>0</v>
      </c>
      <c r="AW79" s="96"/>
      <c r="AX79" s="96"/>
      <c r="AZ79" s="118"/>
      <c r="BA79" s="118">
        <v>0</v>
      </c>
    </row>
    <row r="80" spans="1:59" ht="15" hidden="1" customHeight="1" outlineLevel="1">
      <c r="A80" s="96"/>
      <c r="B80" s="96"/>
      <c r="C80" s="118"/>
      <c r="D80" s="118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96"/>
      <c r="AR80" s="97"/>
      <c r="AS80" s="621"/>
      <c r="AT80" s="621"/>
      <c r="AU80" s="625">
        <f t="shared" si="2"/>
        <v>0</v>
      </c>
      <c r="AV80" s="625">
        <f t="shared" si="3"/>
        <v>0</v>
      </c>
      <c r="AX80" s="188"/>
      <c r="AZ80" s="118"/>
      <c r="BA80" s="118">
        <v>0</v>
      </c>
    </row>
    <row r="81" spans="1:53" ht="15" hidden="1" customHeight="1" outlineLevel="1">
      <c r="A81" s="130" t="s">
        <v>272</v>
      </c>
      <c r="B81" s="96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96"/>
      <c r="AR81" s="97"/>
      <c r="AS81" s="621"/>
      <c r="AT81" s="621"/>
      <c r="AU81" s="625">
        <f t="shared" si="2"/>
        <v>0</v>
      </c>
      <c r="AV81" s="625">
        <f t="shared" si="3"/>
        <v>0</v>
      </c>
      <c r="AZ81" s="118"/>
      <c r="BA81" s="118">
        <v>0</v>
      </c>
    </row>
    <row r="82" spans="1:53" ht="15" hidden="1" customHeight="1" outlineLevel="1">
      <c r="A82" s="131" t="s">
        <v>273</v>
      </c>
      <c r="B82" s="96"/>
      <c r="C82" s="118">
        <v>82927844</v>
      </c>
      <c r="D82" s="118">
        <v>47240927</v>
      </c>
      <c r="E82" s="118">
        <v>106772574</v>
      </c>
      <c r="F82" s="118">
        <v>79424765</v>
      </c>
      <c r="G82" s="118">
        <v>38592168</v>
      </c>
      <c r="H82" s="188">
        <v>29917815</v>
      </c>
      <c r="I82" s="118">
        <v>18211044</v>
      </c>
      <c r="J82" s="118">
        <v>22707204</v>
      </c>
      <c r="K82" s="118">
        <v>5129533</v>
      </c>
      <c r="L82" s="118">
        <v>19112061</v>
      </c>
      <c r="M82" s="118">
        <v>19374532</v>
      </c>
      <c r="N82" s="118">
        <v>1624872</v>
      </c>
      <c r="O82" s="118">
        <v>214013</v>
      </c>
      <c r="P82" s="118">
        <v>1983646</v>
      </c>
      <c r="Q82" s="118">
        <v>10756481</v>
      </c>
      <c r="R82" s="118">
        <v>1404275</v>
      </c>
      <c r="S82" s="118">
        <v>8182067</v>
      </c>
      <c r="T82" s="118">
        <v>10541878</v>
      </c>
      <c r="U82" s="118">
        <v>693014</v>
      </c>
      <c r="V82" s="118">
        <v>11237031</v>
      </c>
      <c r="W82" s="118">
        <v>11618938</v>
      </c>
      <c r="X82" s="118">
        <v>10262611</v>
      </c>
      <c r="Y82" s="118">
        <v>644899</v>
      </c>
      <c r="Z82" s="118">
        <v>3021627</v>
      </c>
      <c r="AA82" s="118">
        <v>1571598</v>
      </c>
      <c r="AB82" s="118">
        <v>141712</v>
      </c>
      <c r="AC82" s="118">
        <v>3396285</v>
      </c>
      <c r="AD82" s="118">
        <v>1699414</v>
      </c>
      <c r="AE82" s="118">
        <v>566973</v>
      </c>
      <c r="AF82" s="118">
        <v>1305937</v>
      </c>
      <c r="AG82" s="118">
        <v>87033</v>
      </c>
      <c r="AH82" s="118">
        <v>662999</v>
      </c>
      <c r="AI82" s="118">
        <v>211291</v>
      </c>
      <c r="AJ82" s="118">
        <v>543</v>
      </c>
      <c r="AK82" s="118">
        <v>124494</v>
      </c>
      <c r="AL82" s="118">
        <v>86135</v>
      </c>
      <c r="AM82" s="118">
        <v>3733</v>
      </c>
      <c r="AN82" s="118">
        <v>0</v>
      </c>
      <c r="AO82" s="118">
        <v>10330</v>
      </c>
      <c r="AP82" s="118">
        <v>0</v>
      </c>
      <c r="AQ82" s="96"/>
      <c r="AR82" s="97">
        <v>551464296</v>
      </c>
      <c r="AS82" s="620">
        <v>97914868</v>
      </c>
      <c r="AT82" s="620">
        <v>453549428</v>
      </c>
      <c r="AU82" s="625">
        <f t="shared" si="2"/>
        <v>551464296</v>
      </c>
      <c r="AV82" s="625">
        <f t="shared" si="3"/>
        <v>0</v>
      </c>
      <c r="AZ82" s="118"/>
      <c r="BA82" s="118">
        <v>0</v>
      </c>
    </row>
    <row r="83" spans="1:53" ht="15" hidden="1" customHeight="1" outlineLevel="1">
      <c r="A83" s="131" t="s">
        <v>274</v>
      </c>
      <c r="B83" s="96"/>
      <c r="C83" s="118">
        <v>74790838</v>
      </c>
      <c r="D83" s="118">
        <v>56143407</v>
      </c>
      <c r="E83" s="118">
        <v>104803343</v>
      </c>
      <c r="F83" s="118">
        <v>118987812</v>
      </c>
      <c r="G83" s="118">
        <v>49500967</v>
      </c>
      <c r="H83" s="118">
        <v>48440872</v>
      </c>
      <c r="I83" s="118">
        <v>15109195</v>
      </c>
      <c r="J83" s="118">
        <v>29923939</v>
      </c>
      <c r="K83" s="118">
        <v>10356382</v>
      </c>
      <c r="L83" s="118">
        <v>43821329</v>
      </c>
      <c r="M83" s="118">
        <v>35035731</v>
      </c>
      <c r="N83" s="118">
        <v>49361330</v>
      </c>
      <c r="O83" s="118">
        <v>22644249</v>
      </c>
      <c r="P83" s="118">
        <v>6551462</v>
      </c>
      <c r="Q83" s="118">
        <v>17999630</v>
      </c>
      <c r="R83" s="118">
        <v>2349880</v>
      </c>
      <c r="S83" s="118">
        <v>11412049</v>
      </c>
      <c r="T83" s="118">
        <v>15442560</v>
      </c>
      <c r="U83" s="118">
        <v>1569702</v>
      </c>
      <c r="V83" s="118">
        <v>13100434</v>
      </c>
      <c r="W83" s="118">
        <v>8566509</v>
      </c>
      <c r="X83" s="118">
        <v>8805228</v>
      </c>
      <c r="Y83" s="118">
        <v>14261649</v>
      </c>
      <c r="Z83" s="118">
        <v>5392714</v>
      </c>
      <c r="AA83" s="118">
        <v>4666896</v>
      </c>
      <c r="AB83" s="118">
        <v>6414527</v>
      </c>
      <c r="AC83" s="118">
        <v>2419788</v>
      </c>
      <c r="AD83" s="118">
        <v>2416360</v>
      </c>
      <c r="AE83" s="118">
        <v>1940189</v>
      </c>
      <c r="AF83" s="118">
        <v>1151070</v>
      </c>
      <c r="AG83" s="118">
        <v>188409</v>
      </c>
      <c r="AH83" s="118">
        <v>811108</v>
      </c>
      <c r="AI83" s="118">
        <v>510473</v>
      </c>
      <c r="AJ83" s="118">
        <v>192412</v>
      </c>
      <c r="AK83" s="118">
        <v>401896</v>
      </c>
      <c r="AL83" s="118">
        <v>364272</v>
      </c>
      <c r="AM83" s="118">
        <v>258188</v>
      </c>
      <c r="AN83" s="118">
        <v>0</v>
      </c>
      <c r="AO83" s="118">
        <v>37653</v>
      </c>
      <c r="AP83" s="118">
        <v>9544</v>
      </c>
      <c r="AQ83" s="96"/>
      <c r="AR83" s="97">
        <v>786153996</v>
      </c>
      <c r="AS83" s="620">
        <v>144560475</v>
      </c>
      <c r="AT83" s="620">
        <v>641593521</v>
      </c>
      <c r="AU83" s="625">
        <f t="shared" si="2"/>
        <v>786153996</v>
      </c>
      <c r="AV83" s="625">
        <f t="shared" si="3"/>
        <v>0</v>
      </c>
      <c r="AX83" s="188"/>
      <c r="AZ83" s="118"/>
      <c r="BA83" s="118">
        <v>0</v>
      </c>
    </row>
    <row r="84" spans="1:53" ht="15" hidden="1" customHeight="1" outlineLevel="1">
      <c r="A84" s="132" t="s">
        <v>275</v>
      </c>
      <c r="B84" s="96"/>
      <c r="C84" s="118">
        <v>34516254</v>
      </c>
      <c r="D84" s="118">
        <v>22722732</v>
      </c>
      <c r="E84" s="118">
        <v>43663708</v>
      </c>
      <c r="F84" s="118">
        <v>14406784</v>
      </c>
      <c r="G84" s="118">
        <v>1172361</v>
      </c>
      <c r="H84" s="118">
        <v>15005648</v>
      </c>
      <c r="I84" s="118">
        <v>6835582</v>
      </c>
      <c r="J84" s="118">
        <v>15956647</v>
      </c>
      <c r="K84" s="118">
        <v>21297</v>
      </c>
      <c r="L84" s="118">
        <v>2473021</v>
      </c>
      <c r="M84" s="118">
        <v>2682423</v>
      </c>
      <c r="N84" s="118">
        <v>1267655</v>
      </c>
      <c r="O84" s="118">
        <v>1199351</v>
      </c>
      <c r="P84" s="118">
        <v>1792717</v>
      </c>
      <c r="Q84" s="118">
        <v>5276132</v>
      </c>
      <c r="R84" s="118">
        <v>688807</v>
      </c>
      <c r="S84" s="118">
        <v>6542397</v>
      </c>
      <c r="T84" s="118">
        <v>0</v>
      </c>
      <c r="U84" s="118">
        <v>0</v>
      </c>
      <c r="V84" s="118">
        <v>585863</v>
      </c>
      <c r="W84" s="118">
        <v>1414416</v>
      </c>
      <c r="X84" s="118">
        <v>2768326</v>
      </c>
      <c r="Y84" s="118">
        <v>326545</v>
      </c>
      <c r="Z84" s="118">
        <v>2632091</v>
      </c>
      <c r="AA84" s="118">
        <v>51464</v>
      </c>
      <c r="AB84" s="118">
        <v>54065</v>
      </c>
      <c r="AC84" s="118">
        <v>0</v>
      </c>
      <c r="AD84" s="118">
        <v>0</v>
      </c>
      <c r="AE84" s="118">
        <v>22345</v>
      </c>
      <c r="AF84" s="118">
        <v>160571</v>
      </c>
      <c r="AG84" s="118">
        <v>0</v>
      </c>
      <c r="AH84" s="118">
        <v>296834</v>
      </c>
      <c r="AI84" s="118">
        <v>22711</v>
      </c>
      <c r="AJ84" s="118">
        <v>10402</v>
      </c>
      <c r="AK84" s="118">
        <v>2372</v>
      </c>
      <c r="AL84" s="118">
        <v>15213</v>
      </c>
      <c r="AM84" s="118">
        <v>3134</v>
      </c>
      <c r="AN84" s="118">
        <v>2</v>
      </c>
      <c r="AO84" s="118">
        <v>3612</v>
      </c>
      <c r="AP84" s="118">
        <v>4069</v>
      </c>
      <c r="AQ84" s="96"/>
      <c r="AR84" s="97">
        <v>184597551</v>
      </c>
      <c r="AS84" s="620">
        <v>39130417</v>
      </c>
      <c r="AT84" s="620">
        <v>145467134</v>
      </c>
      <c r="AU84" s="625">
        <f t="shared" si="2"/>
        <v>184597551</v>
      </c>
      <c r="AV84" s="625">
        <f t="shared" si="3"/>
        <v>0</v>
      </c>
      <c r="AX84" s="188"/>
      <c r="AZ84" s="118"/>
      <c r="BA84" s="118">
        <v>0</v>
      </c>
    </row>
    <row r="85" spans="1:53" ht="15" hidden="1" customHeight="1" outlineLevel="1">
      <c r="A85" s="132" t="s">
        <v>276</v>
      </c>
      <c r="B85" s="96"/>
      <c r="C85" s="118">
        <v>0</v>
      </c>
      <c r="D85" s="118">
        <v>0</v>
      </c>
      <c r="E85" s="118">
        <v>0</v>
      </c>
      <c r="F85" s="118">
        <v>0</v>
      </c>
      <c r="G85" s="118">
        <v>0</v>
      </c>
      <c r="H85" s="118">
        <v>0</v>
      </c>
      <c r="I85" s="118">
        <v>0</v>
      </c>
      <c r="J85" s="118">
        <v>0</v>
      </c>
      <c r="K85" s="118">
        <v>0</v>
      </c>
      <c r="L85" s="118">
        <v>0</v>
      </c>
      <c r="M85" s="118">
        <v>0</v>
      </c>
      <c r="N85" s="118">
        <v>0</v>
      </c>
      <c r="O85" s="118">
        <v>0</v>
      </c>
      <c r="P85" s="118">
        <v>0</v>
      </c>
      <c r="Q85" s="118">
        <v>0</v>
      </c>
      <c r="R85" s="118">
        <v>0</v>
      </c>
      <c r="S85" s="118">
        <v>0</v>
      </c>
      <c r="T85" s="118">
        <v>0</v>
      </c>
      <c r="U85" s="118">
        <v>0</v>
      </c>
      <c r="V85" s="118">
        <v>0</v>
      </c>
      <c r="W85" s="118">
        <v>291518</v>
      </c>
      <c r="X85" s="118">
        <v>0</v>
      </c>
      <c r="Y85" s="118">
        <v>0</v>
      </c>
      <c r="Z85" s="118">
        <v>0</v>
      </c>
      <c r="AA85" s="118">
        <v>0</v>
      </c>
      <c r="AB85" s="118">
        <v>0</v>
      </c>
      <c r="AC85" s="118">
        <v>0</v>
      </c>
      <c r="AD85" s="118">
        <v>0</v>
      </c>
      <c r="AE85" s="118">
        <v>0</v>
      </c>
      <c r="AF85" s="118">
        <v>0</v>
      </c>
      <c r="AG85" s="118">
        <v>0</v>
      </c>
      <c r="AH85" s="118">
        <v>0</v>
      </c>
      <c r="AI85" s="118">
        <v>0</v>
      </c>
      <c r="AJ85" s="118">
        <v>0</v>
      </c>
      <c r="AK85" s="118">
        <v>0</v>
      </c>
      <c r="AL85" s="118">
        <v>0</v>
      </c>
      <c r="AM85" s="118">
        <v>0</v>
      </c>
      <c r="AN85" s="118">
        <v>0</v>
      </c>
      <c r="AO85" s="118">
        <v>0</v>
      </c>
      <c r="AP85" s="118">
        <v>0</v>
      </c>
      <c r="AQ85" s="96"/>
      <c r="AR85" s="97">
        <v>291518</v>
      </c>
      <c r="AS85" s="620">
        <v>0</v>
      </c>
      <c r="AT85" s="620">
        <v>291518</v>
      </c>
      <c r="AU85" s="625">
        <f t="shared" si="2"/>
        <v>291518</v>
      </c>
      <c r="AV85" s="625">
        <f t="shared" si="3"/>
        <v>0</v>
      </c>
      <c r="AX85" s="188"/>
      <c r="AZ85" s="118"/>
      <c r="BA85" s="118">
        <v>0</v>
      </c>
    </row>
    <row r="86" spans="1:53" ht="15" hidden="1" customHeight="1" outlineLevel="1">
      <c r="A86" s="131" t="s">
        <v>277</v>
      </c>
      <c r="B86" s="96"/>
      <c r="C86" s="118">
        <v>0</v>
      </c>
      <c r="D86" s="118">
        <v>0</v>
      </c>
      <c r="E86" s="118">
        <v>1188006</v>
      </c>
      <c r="F86" s="118">
        <v>12398391</v>
      </c>
      <c r="G86" s="118">
        <v>2029983</v>
      </c>
      <c r="H86" s="118">
        <v>0</v>
      </c>
      <c r="I86" s="118">
        <v>0</v>
      </c>
      <c r="J86" s="118">
        <v>52251</v>
      </c>
      <c r="K86" s="118">
        <v>0</v>
      </c>
      <c r="L86" s="118">
        <v>0</v>
      </c>
      <c r="M86" s="118">
        <v>2542245</v>
      </c>
      <c r="N86" s="118">
        <v>0</v>
      </c>
      <c r="O86" s="118">
        <v>6825636</v>
      </c>
      <c r="P86" s="118">
        <v>2305786</v>
      </c>
      <c r="Q86" s="118">
        <v>1418043</v>
      </c>
      <c r="R86" s="118">
        <v>185128</v>
      </c>
      <c r="S86" s="118">
        <v>2299116</v>
      </c>
      <c r="T86" s="118">
        <v>0</v>
      </c>
      <c r="U86" s="118">
        <v>600000</v>
      </c>
      <c r="V86" s="118">
        <v>0</v>
      </c>
      <c r="W86" s="118">
        <v>0</v>
      </c>
      <c r="X86" s="118">
        <v>0</v>
      </c>
      <c r="Y86" s="118">
        <v>0</v>
      </c>
      <c r="Z86" s="118">
        <v>3914587</v>
      </c>
      <c r="AA86" s="118">
        <v>1644962</v>
      </c>
      <c r="AB86" s="118">
        <v>0</v>
      </c>
      <c r="AC86" s="118">
        <v>0</v>
      </c>
      <c r="AD86" s="118">
        <v>0</v>
      </c>
      <c r="AE86" s="118">
        <v>0</v>
      </c>
      <c r="AF86" s="118">
        <v>0</v>
      </c>
      <c r="AG86" s="118">
        <v>84853</v>
      </c>
      <c r="AH86" s="118">
        <v>0</v>
      </c>
      <c r="AI86" s="118">
        <v>159823</v>
      </c>
      <c r="AJ86" s="118">
        <v>600501</v>
      </c>
      <c r="AK86" s="118">
        <v>20800</v>
      </c>
      <c r="AL86" s="118">
        <v>32484</v>
      </c>
      <c r="AM86" s="118">
        <v>0</v>
      </c>
      <c r="AN86" s="118">
        <v>0</v>
      </c>
      <c r="AO86" s="118">
        <v>0</v>
      </c>
      <c r="AP86" s="118">
        <v>0</v>
      </c>
      <c r="AQ86" s="96"/>
      <c r="AR86" s="97">
        <v>38302595</v>
      </c>
      <c r="AS86" s="620">
        <v>213107</v>
      </c>
      <c r="AT86" s="620">
        <v>38089488</v>
      </c>
      <c r="AU86" s="625">
        <f t="shared" si="2"/>
        <v>38302595</v>
      </c>
      <c r="AV86" s="625">
        <f t="shared" si="3"/>
        <v>0</v>
      </c>
      <c r="AX86" s="188"/>
      <c r="AZ86" s="118"/>
      <c r="BA86" s="118">
        <v>0</v>
      </c>
    </row>
    <row r="87" spans="1:53" ht="15" hidden="1" customHeight="1" outlineLevel="1">
      <c r="A87" s="132" t="s">
        <v>272</v>
      </c>
      <c r="B87" s="96"/>
      <c r="C87" s="118">
        <v>8016</v>
      </c>
      <c r="D87" s="118">
        <v>8722</v>
      </c>
      <c r="E87" s="118">
        <v>0</v>
      </c>
      <c r="F87" s="118">
        <v>23749</v>
      </c>
      <c r="G87" s="118">
        <v>3329</v>
      </c>
      <c r="H87" s="118">
        <v>0</v>
      </c>
      <c r="I87" s="118">
        <v>21476</v>
      </c>
      <c r="J87" s="118">
        <v>199882</v>
      </c>
      <c r="K87" s="118">
        <v>14788</v>
      </c>
      <c r="L87" s="118">
        <v>0</v>
      </c>
      <c r="M87" s="118">
        <v>6995</v>
      </c>
      <c r="N87" s="118">
        <v>0</v>
      </c>
      <c r="O87" s="118">
        <v>0</v>
      </c>
      <c r="P87" s="118">
        <v>0</v>
      </c>
      <c r="Q87" s="118">
        <v>0</v>
      </c>
      <c r="R87" s="118">
        <v>0</v>
      </c>
      <c r="S87" s="118">
        <v>0</v>
      </c>
      <c r="T87" s="118">
        <v>1032645</v>
      </c>
      <c r="U87" s="118">
        <v>0</v>
      </c>
      <c r="V87" s="118">
        <v>0</v>
      </c>
      <c r="W87" s="118">
        <v>0</v>
      </c>
      <c r="X87" s="118">
        <v>0</v>
      </c>
      <c r="Y87" s="118">
        <v>0</v>
      </c>
      <c r="Z87" s="118">
        <v>0</v>
      </c>
      <c r="AA87" s="118">
        <v>0</v>
      </c>
      <c r="AB87" s="118">
        <v>0</v>
      </c>
      <c r="AC87" s="118">
        <v>0</v>
      </c>
      <c r="AD87" s="118">
        <v>0</v>
      </c>
      <c r="AE87" s="118">
        <v>0</v>
      </c>
      <c r="AF87" s="118">
        <v>0</v>
      </c>
      <c r="AG87" s="118">
        <v>0</v>
      </c>
      <c r="AH87" s="118">
        <v>0</v>
      </c>
      <c r="AI87" s="118">
        <v>0</v>
      </c>
      <c r="AJ87" s="118">
        <v>0</v>
      </c>
      <c r="AK87" s="118">
        <v>0</v>
      </c>
      <c r="AL87" s="118">
        <v>0</v>
      </c>
      <c r="AM87" s="118">
        <v>0</v>
      </c>
      <c r="AN87" s="118">
        <v>0</v>
      </c>
      <c r="AO87" s="118">
        <v>0</v>
      </c>
      <c r="AP87" s="118">
        <v>0</v>
      </c>
      <c r="AQ87" s="96"/>
      <c r="AR87" s="97">
        <v>1319602</v>
      </c>
      <c r="AS87" s="620">
        <v>8016</v>
      </c>
      <c r="AT87" s="620">
        <v>1311586</v>
      </c>
      <c r="AU87" s="625">
        <f t="shared" si="2"/>
        <v>1319602</v>
      </c>
      <c r="AV87" s="625">
        <f t="shared" si="3"/>
        <v>0</v>
      </c>
      <c r="AX87" s="188"/>
      <c r="AZ87" s="118"/>
      <c r="BA87" s="118">
        <v>0</v>
      </c>
    </row>
    <row r="88" spans="1:53" ht="15" hidden="1" customHeight="1" outlineLevel="1">
      <c r="A88" s="133" t="s">
        <v>278</v>
      </c>
      <c r="B88" s="96"/>
      <c r="C88" s="118">
        <v>192242952</v>
      </c>
      <c r="D88" s="118">
        <v>126115788</v>
      </c>
      <c r="E88" s="118">
        <v>256427631</v>
      </c>
      <c r="F88" s="118">
        <v>225241501</v>
      </c>
      <c r="G88" s="118">
        <v>91298808</v>
      </c>
      <c r="H88" s="118">
        <v>93364335</v>
      </c>
      <c r="I88" s="118">
        <v>40177297</v>
      </c>
      <c r="J88" s="118">
        <v>68839923</v>
      </c>
      <c r="K88" s="118">
        <v>15522000</v>
      </c>
      <c r="L88" s="118">
        <v>65406411</v>
      </c>
      <c r="M88" s="118">
        <v>59641926</v>
      </c>
      <c r="N88" s="118">
        <v>52253857</v>
      </c>
      <c r="O88" s="118">
        <v>30883249</v>
      </c>
      <c r="P88" s="118">
        <v>12633611</v>
      </c>
      <c r="Q88" s="118">
        <v>35450286</v>
      </c>
      <c r="R88" s="118">
        <v>4628090</v>
      </c>
      <c r="S88" s="118">
        <v>28435629</v>
      </c>
      <c r="T88" s="118">
        <v>27017083</v>
      </c>
      <c r="U88" s="118">
        <v>2862716</v>
      </c>
      <c r="V88" s="118">
        <v>24923328</v>
      </c>
      <c r="W88" s="118">
        <v>21891381</v>
      </c>
      <c r="X88" s="118">
        <v>21836165</v>
      </c>
      <c r="Y88" s="118">
        <v>15233093</v>
      </c>
      <c r="Z88" s="118">
        <v>14961019</v>
      </c>
      <c r="AA88" s="118">
        <v>7934920</v>
      </c>
      <c r="AB88" s="118">
        <v>6610304</v>
      </c>
      <c r="AC88" s="118">
        <v>5816073</v>
      </c>
      <c r="AD88" s="118">
        <v>4115774</v>
      </c>
      <c r="AE88" s="118">
        <v>2529507</v>
      </c>
      <c r="AF88" s="118">
        <v>2617578</v>
      </c>
      <c r="AG88" s="118">
        <v>360295</v>
      </c>
      <c r="AH88" s="118">
        <v>1770941</v>
      </c>
      <c r="AI88" s="118">
        <v>904298</v>
      </c>
      <c r="AJ88" s="118">
        <v>803858</v>
      </c>
      <c r="AK88" s="118">
        <v>549562</v>
      </c>
      <c r="AL88" s="118">
        <v>498104</v>
      </c>
      <c r="AM88" s="118">
        <v>265055</v>
      </c>
      <c r="AN88" s="118">
        <v>2</v>
      </c>
      <c r="AO88" s="118">
        <v>51595</v>
      </c>
      <c r="AP88" s="118">
        <v>13613</v>
      </c>
      <c r="AQ88" s="97"/>
      <c r="AR88" s="97">
        <v>1562129558</v>
      </c>
      <c r="AS88" s="620">
        <v>281826883</v>
      </c>
      <c r="AT88" s="620">
        <v>1280302675</v>
      </c>
      <c r="AU88" s="625">
        <f t="shared" si="2"/>
        <v>1562129558</v>
      </c>
      <c r="AV88" s="625">
        <f t="shared" si="3"/>
        <v>0</v>
      </c>
      <c r="AX88" s="188"/>
      <c r="AZ88" s="118"/>
      <c r="BA88" s="118">
        <v>0</v>
      </c>
    </row>
    <row r="89" spans="1:53" ht="15" customHeight="1" collapsed="1">
      <c r="A89" s="126" t="s">
        <v>279</v>
      </c>
      <c r="B89" s="96"/>
      <c r="C89" s="118">
        <v>192304844</v>
      </c>
      <c r="D89" s="118">
        <v>126177680</v>
      </c>
      <c r="E89" s="118">
        <v>256682194</v>
      </c>
      <c r="F89" s="118">
        <v>225432218</v>
      </c>
      <c r="G89" s="118">
        <v>91367608</v>
      </c>
      <c r="H89" s="118">
        <v>93501816</v>
      </c>
      <c r="I89" s="118">
        <v>40177297</v>
      </c>
      <c r="J89" s="118">
        <v>68931744</v>
      </c>
      <c r="K89" s="118">
        <v>15522000</v>
      </c>
      <c r="L89" s="118">
        <v>65406411</v>
      </c>
      <c r="M89" s="118">
        <v>59683478</v>
      </c>
      <c r="N89" s="118">
        <v>52253857</v>
      </c>
      <c r="O89" s="118">
        <v>30883249</v>
      </c>
      <c r="P89" s="118">
        <v>12633611</v>
      </c>
      <c r="Q89" s="118">
        <v>35584584</v>
      </c>
      <c r="R89" s="118">
        <v>4645623</v>
      </c>
      <c r="S89" s="118">
        <v>28435629</v>
      </c>
      <c r="T89" s="118">
        <v>27063234</v>
      </c>
      <c r="U89" s="118">
        <v>2862716</v>
      </c>
      <c r="V89" s="118">
        <v>24956399</v>
      </c>
      <c r="W89" s="118">
        <v>21922631</v>
      </c>
      <c r="X89" s="118">
        <v>21849919</v>
      </c>
      <c r="Y89" s="118">
        <v>15233093</v>
      </c>
      <c r="Z89" s="118">
        <v>14977549</v>
      </c>
      <c r="AA89" s="118">
        <v>7934920</v>
      </c>
      <c r="AB89" s="118">
        <v>6610304</v>
      </c>
      <c r="AC89" s="118">
        <v>5816073</v>
      </c>
      <c r="AD89" s="118">
        <v>4147284</v>
      </c>
      <c r="AE89" s="118">
        <v>2529507</v>
      </c>
      <c r="AF89" s="118">
        <v>2628078</v>
      </c>
      <c r="AG89" s="118">
        <v>360295</v>
      </c>
      <c r="AH89" s="118">
        <v>1770941</v>
      </c>
      <c r="AI89" s="118">
        <v>904298</v>
      </c>
      <c r="AJ89" s="118">
        <v>803858</v>
      </c>
      <c r="AK89" s="118">
        <v>549562</v>
      </c>
      <c r="AL89" s="118">
        <v>498104</v>
      </c>
      <c r="AM89" s="118">
        <v>265055</v>
      </c>
      <c r="AN89" s="118">
        <v>2</v>
      </c>
      <c r="AO89" s="118">
        <v>51595</v>
      </c>
      <c r="AP89" s="118">
        <v>13613</v>
      </c>
      <c r="AQ89" s="97"/>
      <c r="AR89" s="97">
        <v>1563372873</v>
      </c>
      <c r="AS89" s="620">
        <v>281913029</v>
      </c>
      <c r="AT89" s="620">
        <v>1281459844</v>
      </c>
      <c r="AU89" s="625">
        <f t="shared" si="2"/>
        <v>1563372873</v>
      </c>
      <c r="AV89" s="625">
        <f t="shared" si="3"/>
        <v>0</v>
      </c>
      <c r="AW89" s="118"/>
      <c r="AX89" s="188"/>
      <c r="AY89" s="188"/>
      <c r="AZ89" s="188"/>
      <c r="BA89" s="118">
        <v>0</v>
      </c>
    </row>
    <row r="90" spans="1:53" hidden="1" outlineLevel="1">
      <c r="A90" s="134" t="s">
        <v>280</v>
      </c>
      <c r="B90" s="96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96"/>
      <c r="AR90" s="97"/>
      <c r="AU90" s="625">
        <f t="shared" si="2"/>
        <v>0</v>
      </c>
      <c r="AV90" s="625">
        <f t="shared" si="3"/>
        <v>0</v>
      </c>
      <c r="AZ90" s="118"/>
      <c r="BA90" s="118">
        <v>0</v>
      </c>
    </row>
    <row r="91" spans="1:53" ht="15" hidden="1" customHeight="1" outlineLevel="1">
      <c r="A91" s="135" t="s">
        <v>281</v>
      </c>
      <c r="B91" s="96"/>
      <c r="C91" s="118">
        <v>0</v>
      </c>
      <c r="D91" s="118">
        <v>0</v>
      </c>
      <c r="E91" s="118">
        <v>0</v>
      </c>
      <c r="F91" s="118">
        <v>0</v>
      </c>
      <c r="G91" s="118">
        <v>0</v>
      </c>
      <c r="H91" s="118">
        <v>0</v>
      </c>
      <c r="I91" s="118">
        <v>0</v>
      </c>
      <c r="J91" s="118">
        <v>0</v>
      </c>
      <c r="K91" s="118">
        <v>0</v>
      </c>
      <c r="L91" s="118">
        <v>0</v>
      </c>
      <c r="M91" s="118">
        <v>0</v>
      </c>
      <c r="N91" s="118">
        <v>0</v>
      </c>
      <c r="O91" s="118">
        <v>0</v>
      </c>
      <c r="P91" s="118">
        <v>0</v>
      </c>
      <c r="Q91" s="118">
        <v>0</v>
      </c>
      <c r="R91" s="118">
        <v>0</v>
      </c>
      <c r="S91" s="118">
        <v>0</v>
      </c>
      <c r="T91" s="118">
        <v>0</v>
      </c>
      <c r="U91" s="118">
        <v>0</v>
      </c>
      <c r="V91" s="118">
        <v>0</v>
      </c>
      <c r="W91" s="118">
        <v>0</v>
      </c>
      <c r="X91" s="118">
        <v>0</v>
      </c>
      <c r="Y91" s="118">
        <v>0</v>
      </c>
      <c r="Z91" s="118">
        <v>0</v>
      </c>
      <c r="AA91" s="118">
        <v>0</v>
      </c>
      <c r="AB91" s="118">
        <v>0</v>
      </c>
      <c r="AC91" s="118">
        <v>0</v>
      </c>
      <c r="AD91" s="118">
        <v>0</v>
      </c>
      <c r="AE91" s="118">
        <v>0</v>
      </c>
      <c r="AF91" s="118">
        <v>0</v>
      </c>
      <c r="AG91" s="118">
        <v>0</v>
      </c>
      <c r="AH91" s="118">
        <v>0</v>
      </c>
      <c r="AI91" s="118">
        <v>0</v>
      </c>
      <c r="AJ91" s="118">
        <v>0</v>
      </c>
      <c r="AK91" s="118">
        <v>0</v>
      </c>
      <c r="AL91" s="118">
        <v>0</v>
      </c>
      <c r="AM91" s="118">
        <v>0</v>
      </c>
      <c r="AN91" s="118">
        <v>0</v>
      </c>
      <c r="AO91" s="118">
        <v>0</v>
      </c>
      <c r="AP91" s="118">
        <v>0</v>
      </c>
      <c r="AQ91" s="96"/>
      <c r="AR91" s="97">
        <v>0</v>
      </c>
      <c r="AS91" s="620">
        <v>0</v>
      </c>
      <c r="AT91" s="620">
        <v>0</v>
      </c>
      <c r="AU91" s="625">
        <f t="shared" si="2"/>
        <v>0</v>
      </c>
      <c r="AV91" s="625">
        <f t="shared" si="3"/>
        <v>0</v>
      </c>
      <c r="AZ91" s="118"/>
      <c r="BA91" s="118">
        <v>0</v>
      </c>
    </row>
    <row r="92" spans="1:53" ht="15" hidden="1" customHeight="1" outlineLevel="1">
      <c r="A92" s="135" t="s">
        <v>282</v>
      </c>
      <c r="B92" s="96"/>
      <c r="C92" s="118">
        <v>2043291</v>
      </c>
      <c r="D92" s="118">
        <v>1234427</v>
      </c>
      <c r="E92" s="118">
        <v>2273718</v>
      </c>
      <c r="F92" s="118">
        <v>1721689</v>
      </c>
      <c r="G92" s="118">
        <v>649494</v>
      </c>
      <c r="H92" s="118">
        <v>615042</v>
      </c>
      <c r="I92" s="118">
        <v>328534</v>
      </c>
      <c r="J92" s="118">
        <v>600826</v>
      </c>
      <c r="K92" s="118">
        <v>197380</v>
      </c>
      <c r="L92" s="118">
        <v>1524097</v>
      </c>
      <c r="M92" s="118">
        <v>838485</v>
      </c>
      <c r="N92" s="118">
        <v>35946</v>
      </c>
      <c r="O92" s="118">
        <v>0</v>
      </c>
      <c r="P92" s="118">
        <v>0</v>
      </c>
      <c r="Q92" s="118">
        <v>303027</v>
      </c>
      <c r="R92" s="118">
        <v>39560</v>
      </c>
      <c r="S92" s="118">
        <v>51570</v>
      </c>
      <c r="T92" s="118">
        <v>73931</v>
      </c>
      <c r="U92" s="118">
        <v>65055</v>
      </c>
      <c r="V92" s="118">
        <v>447071</v>
      </c>
      <c r="W92" s="118">
        <v>18993</v>
      </c>
      <c r="X92" s="118">
        <v>132488</v>
      </c>
      <c r="Y92" s="118">
        <v>0</v>
      </c>
      <c r="Z92" s="118">
        <v>65209</v>
      </c>
      <c r="AA92" s="118">
        <v>0</v>
      </c>
      <c r="AB92" s="118">
        <v>29433</v>
      </c>
      <c r="AC92" s="118">
        <v>0</v>
      </c>
      <c r="AD92" s="118">
        <v>27441</v>
      </c>
      <c r="AE92" s="118">
        <v>2427</v>
      </c>
      <c r="AF92" s="118">
        <v>0</v>
      </c>
      <c r="AG92" s="118">
        <v>5633</v>
      </c>
      <c r="AH92" s="118">
        <v>0</v>
      </c>
      <c r="AI92" s="118">
        <v>2406</v>
      </c>
      <c r="AJ92" s="118">
        <v>0</v>
      </c>
      <c r="AK92" s="118">
        <v>0</v>
      </c>
      <c r="AL92" s="118">
        <v>1302</v>
      </c>
      <c r="AM92" s="118">
        <v>0</v>
      </c>
      <c r="AN92" s="118">
        <v>0</v>
      </c>
      <c r="AO92" s="118">
        <v>0</v>
      </c>
      <c r="AP92" s="118">
        <v>0</v>
      </c>
      <c r="AQ92" s="96"/>
      <c r="AR92" s="97">
        <v>13328475</v>
      </c>
      <c r="AS92" s="620">
        <v>2247293</v>
      </c>
      <c r="AT92" s="620">
        <v>11081182</v>
      </c>
      <c r="AU92" s="625">
        <f t="shared" si="2"/>
        <v>13328475</v>
      </c>
      <c r="AV92" s="625">
        <f t="shared" si="3"/>
        <v>0</v>
      </c>
      <c r="AX92" s="188"/>
      <c r="AZ92" s="118"/>
      <c r="BA92" s="118">
        <v>0</v>
      </c>
    </row>
    <row r="93" spans="1:53" ht="15" hidden="1" customHeight="1" outlineLevel="1">
      <c r="A93" s="136" t="s">
        <v>283</v>
      </c>
      <c r="B93" s="96"/>
      <c r="C93" s="118">
        <v>45930</v>
      </c>
      <c r="D93" s="118">
        <v>128818</v>
      </c>
      <c r="E93" s="118">
        <v>316508</v>
      </c>
      <c r="F93" s="118">
        <v>131325</v>
      </c>
      <c r="G93" s="118">
        <v>29158</v>
      </c>
      <c r="H93" s="118">
        <v>299219</v>
      </c>
      <c r="I93" s="118">
        <v>44505</v>
      </c>
      <c r="J93" s="118">
        <v>1147949</v>
      </c>
      <c r="K93" s="118">
        <v>8979</v>
      </c>
      <c r="L93" s="118">
        <v>0</v>
      </c>
      <c r="M93" s="118">
        <v>54840</v>
      </c>
      <c r="N93" s="118">
        <v>0</v>
      </c>
      <c r="O93" s="118">
        <v>0</v>
      </c>
      <c r="P93" s="118">
        <v>34459</v>
      </c>
      <c r="Q93" s="118">
        <v>4134</v>
      </c>
      <c r="R93" s="118">
        <v>540</v>
      </c>
      <c r="S93" s="118">
        <v>26498</v>
      </c>
      <c r="T93" s="118">
        <v>47355</v>
      </c>
      <c r="U93" s="118">
        <v>4962</v>
      </c>
      <c r="V93" s="118">
        <v>38702</v>
      </c>
      <c r="W93" s="118">
        <v>39558</v>
      </c>
      <c r="X93" s="118">
        <v>5064</v>
      </c>
      <c r="Y93" s="118">
        <v>589</v>
      </c>
      <c r="Z93" s="118">
        <v>68421</v>
      </c>
      <c r="AA93" s="118">
        <v>35730</v>
      </c>
      <c r="AB93" s="118">
        <v>0</v>
      </c>
      <c r="AC93" s="118">
        <v>6438</v>
      </c>
      <c r="AD93" s="118">
        <v>0</v>
      </c>
      <c r="AE93" s="118">
        <v>64650</v>
      </c>
      <c r="AF93" s="118">
        <v>522</v>
      </c>
      <c r="AG93" s="118">
        <v>5463</v>
      </c>
      <c r="AH93" s="118">
        <v>0</v>
      </c>
      <c r="AI93" s="118">
        <v>9989</v>
      </c>
      <c r="AJ93" s="118">
        <v>30</v>
      </c>
      <c r="AK93" s="118">
        <v>0</v>
      </c>
      <c r="AL93" s="118">
        <v>0</v>
      </c>
      <c r="AM93" s="118">
        <v>161</v>
      </c>
      <c r="AN93" s="118">
        <v>0</v>
      </c>
      <c r="AO93" s="118">
        <v>1325</v>
      </c>
      <c r="AP93" s="118">
        <v>0</v>
      </c>
      <c r="AQ93" s="96"/>
      <c r="AR93" s="97">
        <v>2601821</v>
      </c>
      <c r="AS93" s="620">
        <v>126155</v>
      </c>
      <c r="AT93" s="620">
        <v>2475666</v>
      </c>
      <c r="AU93" s="625">
        <f t="shared" si="2"/>
        <v>2601821</v>
      </c>
      <c r="AV93" s="625">
        <f t="shared" si="3"/>
        <v>0</v>
      </c>
      <c r="AX93" s="188"/>
      <c r="AZ93" s="118"/>
      <c r="BA93" s="118">
        <v>0</v>
      </c>
    </row>
    <row r="94" spans="1:53" ht="15" customHeight="1" collapsed="1">
      <c r="A94" s="134" t="s">
        <v>284</v>
      </c>
      <c r="B94" s="96"/>
      <c r="C94" s="118">
        <v>2089221</v>
      </c>
      <c r="D94" s="118">
        <v>1363245</v>
      </c>
      <c r="E94" s="118">
        <v>2590226</v>
      </c>
      <c r="F94" s="118">
        <v>1853014</v>
      </c>
      <c r="G94" s="118">
        <v>678652</v>
      </c>
      <c r="H94" s="118">
        <v>914261</v>
      </c>
      <c r="I94" s="118">
        <v>373039</v>
      </c>
      <c r="J94" s="118">
        <v>1748775</v>
      </c>
      <c r="K94" s="118">
        <v>206359</v>
      </c>
      <c r="L94" s="118">
        <v>1524097</v>
      </c>
      <c r="M94" s="118">
        <v>893325</v>
      </c>
      <c r="N94" s="118">
        <v>35946</v>
      </c>
      <c r="O94" s="118">
        <v>0</v>
      </c>
      <c r="P94" s="118">
        <v>34459</v>
      </c>
      <c r="Q94" s="118">
        <v>307161</v>
      </c>
      <c r="R94" s="118">
        <v>40100</v>
      </c>
      <c r="S94" s="118">
        <v>78068</v>
      </c>
      <c r="T94" s="118">
        <v>121286</v>
      </c>
      <c r="U94" s="118">
        <v>70017</v>
      </c>
      <c r="V94" s="118">
        <v>485773</v>
      </c>
      <c r="W94" s="118">
        <v>58551</v>
      </c>
      <c r="X94" s="118">
        <v>137552</v>
      </c>
      <c r="Y94" s="118">
        <v>589</v>
      </c>
      <c r="Z94" s="118">
        <v>133630</v>
      </c>
      <c r="AA94" s="118">
        <v>35730</v>
      </c>
      <c r="AB94" s="118">
        <v>29433</v>
      </c>
      <c r="AC94" s="118">
        <v>6438</v>
      </c>
      <c r="AD94" s="118">
        <v>27441</v>
      </c>
      <c r="AE94" s="118">
        <v>67077</v>
      </c>
      <c r="AF94" s="118">
        <v>522</v>
      </c>
      <c r="AG94" s="118">
        <v>11096</v>
      </c>
      <c r="AH94" s="118">
        <v>0</v>
      </c>
      <c r="AI94" s="118">
        <v>12395</v>
      </c>
      <c r="AJ94" s="118">
        <v>30</v>
      </c>
      <c r="AK94" s="118">
        <v>0</v>
      </c>
      <c r="AL94" s="118">
        <v>1302</v>
      </c>
      <c r="AM94" s="118">
        <v>161</v>
      </c>
      <c r="AN94" s="118">
        <v>0</v>
      </c>
      <c r="AO94" s="118">
        <v>1325</v>
      </c>
      <c r="AP94" s="118">
        <v>0</v>
      </c>
      <c r="AQ94" s="97"/>
      <c r="AR94" s="97">
        <v>15930296</v>
      </c>
      <c r="AS94" s="620">
        <v>2373448</v>
      </c>
      <c r="AT94" s="620">
        <v>13556848</v>
      </c>
      <c r="AU94" s="625">
        <f t="shared" si="2"/>
        <v>15930296</v>
      </c>
      <c r="AV94" s="625">
        <f t="shared" si="3"/>
        <v>0</v>
      </c>
      <c r="AX94" s="188"/>
      <c r="AZ94" s="118"/>
      <c r="BA94" s="118">
        <v>0</v>
      </c>
    </row>
    <row r="95" spans="1:53" ht="12.75" customHeight="1">
      <c r="A95" s="96"/>
      <c r="B95" s="96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96"/>
      <c r="AR95" s="97"/>
      <c r="AS95" s="621"/>
      <c r="AT95" s="621"/>
      <c r="AU95" s="625">
        <f t="shared" si="2"/>
        <v>0</v>
      </c>
      <c r="AV95" s="625">
        <f t="shared" si="3"/>
        <v>0</v>
      </c>
      <c r="AW95" s="96"/>
      <c r="AX95" s="96"/>
      <c r="AY95" s="188">
        <v>0</v>
      </c>
      <c r="AZ95" s="188"/>
      <c r="BA95" s="118">
        <v>0</v>
      </c>
    </row>
    <row r="96" spans="1:53" ht="15" hidden="1" outlineLevel="1">
      <c r="A96" s="137" t="s">
        <v>285</v>
      </c>
      <c r="B96" s="96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96"/>
      <c r="AR96" s="97"/>
      <c r="AS96" s="621"/>
      <c r="AT96" s="621"/>
      <c r="AU96" s="625">
        <f t="shared" si="2"/>
        <v>0</v>
      </c>
      <c r="AV96" s="625">
        <f t="shared" si="3"/>
        <v>0</v>
      </c>
      <c r="AW96" s="96"/>
      <c r="AX96" s="96"/>
      <c r="AZ96" s="118"/>
      <c r="BA96" s="118">
        <v>0</v>
      </c>
    </row>
    <row r="97" spans="1:53" ht="15" hidden="1" customHeight="1" outlineLevel="1">
      <c r="A97" s="138" t="s">
        <v>286</v>
      </c>
      <c r="B97" s="96"/>
      <c r="C97" s="118">
        <v>3986</v>
      </c>
      <c r="D97" s="118">
        <v>3986</v>
      </c>
      <c r="E97" s="118">
        <v>66413</v>
      </c>
      <c r="F97" s="118">
        <v>17391</v>
      </c>
      <c r="G97" s="118">
        <v>1578</v>
      </c>
      <c r="H97" s="118">
        <v>7705</v>
      </c>
      <c r="I97" s="118">
        <v>26981</v>
      </c>
      <c r="J97" s="118">
        <v>23870</v>
      </c>
      <c r="K97" s="118">
        <v>0</v>
      </c>
      <c r="L97" s="118">
        <v>18189</v>
      </c>
      <c r="M97" s="118">
        <v>1674</v>
      </c>
      <c r="N97" s="118">
        <v>0</v>
      </c>
      <c r="O97" s="118">
        <v>1468</v>
      </c>
      <c r="P97" s="118">
        <v>134</v>
      </c>
      <c r="Q97" s="118">
        <v>0</v>
      </c>
      <c r="R97" s="118">
        <v>0</v>
      </c>
      <c r="S97" s="118">
        <v>4323</v>
      </c>
      <c r="T97" s="118">
        <v>1613</v>
      </c>
      <c r="U97" s="118">
        <v>0</v>
      </c>
      <c r="V97" s="118">
        <v>411</v>
      </c>
      <c r="W97" s="118">
        <v>356</v>
      </c>
      <c r="X97" s="118">
        <v>886</v>
      </c>
      <c r="Y97" s="118">
        <v>0</v>
      </c>
      <c r="Z97" s="118">
        <v>0</v>
      </c>
      <c r="AA97" s="118">
        <v>0</v>
      </c>
      <c r="AB97" s="118">
        <v>0</v>
      </c>
      <c r="AC97" s="118">
        <v>0</v>
      </c>
      <c r="AD97" s="118">
        <v>1152</v>
      </c>
      <c r="AE97" s="118">
        <v>0</v>
      </c>
      <c r="AF97" s="118">
        <v>0</v>
      </c>
      <c r="AG97" s="118">
        <v>0</v>
      </c>
      <c r="AH97" s="118">
        <v>0</v>
      </c>
      <c r="AI97" s="118">
        <v>0</v>
      </c>
      <c r="AJ97" s="118">
        <v>0</v>
      </c>
      <c r="AK97" s="118">
        <v>0</v>
      </c>
      <c r="AL97" s="118">
        <v>0</v>
      </c>
      <c r="AM97" s="118">
        <v>0</v>
      </c>
      <c r="AN97" s="118">
        <v>0</v>
      </c>
      <c r="AO97" s="118">
        <v>0</v>
      </c>
      <c r="AP97" s="118">
        <v>0</v>
      </c>
      <c r="AQ97" s="96"/>
      <c r="AR97" s="97">
        <v>182116</v>
      </c>
      <c r="AS97" s="620">
        <v>4872</v>
      </c>
      <c r="AT97" s="620">
        <v>177244</v>
      </c>
      <c r="AU97" s="625">
        <f t="shared" si="2"/>
        <v>182116</v>
      </c>
      <c r="AV97" s="625">
        <f t="shared" si="3"/>
        <v>0</v>
      </c>
      <c r="AW97" s="96"/>
      <c r="AX97" s="96"/>
      <c r="AZ97" s="118"/>
      <c r="BA97" s="118">
        <v>0</v>
      </c>
    </row>
    <row r="98" spans="1:53" ht="15" hidden="1" customHeight="1" outlineLevel="1">
      <c r="A98" s="138" t="s">
        <v>287</v>
      </c>
      <c r="B98" s="96"/>
      <c r="C98" s="118">
        <v>4743042</v>
      </c>
      <c r="D98" s="118">
        <v>12586109</v>
      </c>
      <c r="E98" s="118">
        <v>35780443</v>
      </c>
      <c r="F98" s="118">
        <v>4790371</v>
      </c>
      <c r="G98" s="118">
        <v>9872004</v>
      </c>
      <c r="H98" s="118">
        <v>3502450</v>
      </c>
      <c r="I98" s="118">
        <v>1817942</v>
      </c>
      <c r="J98" s="118">
        <v>6540444</v>
      </c>
      <c r="K98" s="118">
        <v>962045</v>
      </c>
      <c r="L98" s="118">
        <v>419237</v>
      </c>
      <c r="M98" s="118">
        <v>494210</v>
      </c>
      <c r="N98" s="118">
        <v>258460</v>
      </c>
      <c r="O98" s="118">
        <v>393777</v>
      </c>
      <c r="P98" s="118">
        <v>90012</v>
      </c>
      <c r="Q98" s="118">
        <v>399337</v>
      </c>
      <c r="R98" s="118">
        <v>52134</v>
      </c>
      <c r="S98" s="118">
        <v>562086</v>
      </c>
      <c r="T98" s="118">
        <v>299100</v>
      </c>
      <c r="U98" s="118">
        <v>521376</v>
      </c>
      <c r="V98" s="118">
        <v>142920</v>
      </c>
      <c r="W98" s="118">
        <v>199534</v>
      </c>
      <c r="X98" s="118">
        <v>977488</v>
      </c>
      <c r="Y98" s="118">
        <v>195280</v>
      </c>
      <c r="Z98" s="118">
        <v>172336</v>
      </c>
      <c r="AA98" s="118">
        <v>82598</v>
      </c>
      <c r="AB98" s="118">
        <v>948512</v>
      </c>
      <c r="AC98" s="118">
        <v>461440</v>
      </c>
      <c r="AD98" s="118">
        <v>716260</v>
      </c>
      <c r="AE98" s="118">
        <v>223692</v>
      </c>
      <c r="AF98" s="118">
        <v>207591</v>
      </c>
      <c r="AG98" s="118">
        <v>8151</v>
      </c>
      <c r="AH98" s="118">
        <v>104462</v>
      </c>
      <c r="AI98" s="118">
        <v>9638</v>
      </c>
      <c r="AJ98" s="118">
        <v>4337</v>
      </c>
      <c r="AK98" s="118">
        <v>21806</v>
      </c>
      <c r="AL98" s="118">
        <v>14702</v>
      </c>
      <c r="AM98" s="118">
        <v>61926</v>
      </c>
      <c r="AN98" s="118">
        <v>92631</v>
      </c>
      <c r="AO98" s="118">
        <v>35432</v>
      </c>
      <c r="AP98" s="118">
        <v>7333</v>
      </c>
      <c r="AQ98" s="96"/>
      <c r="AR98" s="97">
        <v>88772648</v>
      </c>
      <c r="AS98" s="620">
        <v>7609357</v>
      </c>
      <c r="AT98" s="620">
        <v>81163291</v>
      </c>
      <c r="AU98" s="625">
        <f t="shared" si="2"/>
        <v>88772648</v>
      </c>
      <c r="AV98" s="625">
        <f t="shared" si="3"/>
        <v>0</v>
      </c>
      <c r="AW98" s="96"/>
      <c r="AX98" s="96"/>
      <c r="AZ98" s="118"/>
      <c r="BA98" s="118">
        <v>0</v>
      </c>
    </row>
    <row r="99" spans="1:53" ht="15" hidden="1" customHeight="1" outlineLevel="1">
      <c r="A99" s="139" t="s">
        <v>288</v>
      </c>
      <c r="B99" s="96"/>
      <c r="C99" s="118">
        <v>0</v>
      </c>
      <c r="D99" s="118">
        <v>0</v>
      </c>
      <c r="E99" s="118">
        <v>0</v>
      </c>
      <c r="F99" s="118">
        <v>0</v>
      </c>
      <c r="G99" s="118">
        <v>0</v>
      </c>
      <c r="H99" s="118">
        <v>0</v>
      </c>
      <c r="I99" s="118">
        <v>0</v>
      </c>
      <c r="J99" s="118">
        <v>0</v>
      </c>
      <c r="K99" s="118">
        <v>0</v>
      </c>
      <c r="L99" s="118">
        <v>0</v>
      </c>
      <c r="M99" s="118">
        <v>0</v>
      </c>
      <c r="N99" s="118">
        <v>0</v>
      </c>
      <c r="O99" s="118">
        <v>0</v>
      </c>
      <c r="P99" s="118">
        <v>0</v>
      </c>
      <c r="Q99" s="118">
        <v>0</v>
      </c>
      <c r="R99" s="118">
        <v>0</v>
      </c>
      <c r="S99" s="118">
        <v>0</v>
      </c>
      <c r="T99" s="118">
        <v>0</v>
      </c>
      <c r="U99" s="118">
        <v>0</v>
      </c>
      <c r="V99" s="118">
        <v>0</v>
      </c>
      <c r="W99" s="118">
        <v>0</v>
      </c>
      <c r="X99" s="118">
        <v>0</v>
      </c>
      <c r="Y99" s="118">
        <v>0</v>
      </c>
      <c r="Z99" s="118">
        <v>0</v>
      </c>
      <c r="AA99" s="118">
        <v>0</v>
      </c>
      <c r="AB99" s="118">
        <v>0</v>
      </c>
      <c r="AC99" s="118">
        <v>0</v>
      </c>
      <c r="AD99" s="118">
        <v>300</v>
      </c>
      <c r="AE99" s="118">
        <v>0</v>
      </c>
      <c r="AF99" s="118">
        <v>0</v>
      </c>
      <c r="AG99" s="118">
        <v>0</v>
      </c>
      <c r="AH99" s="118">
        <v>0</v>
      </c>
      <c r="AI99" s="118">
        <v>0</v>
      </c>
      <c r="AJ99" s="118">
        <v>0</v>
      </c>
      <c r="AK99" s="118">
        <v>0</v>
      </c>
      <c r="AL99" s="118">
        <v>0</v>
      </c>
      <c r="AM99" s="118">
        <v>0</v>
      </c>
      <c r="AN99" s="118">
        <v>124</v>
      </c>
      <c r="AO99" s="118">
        <v>0</v>
      </c>
      <c r="AP99" s="118">
        <v>0</v>
      </c>
      <c r="AQ99" s="96"/>
      <c r="AR99" s="97">
        <v>424</v>
      </c>
      <c r="AS99" s="620">
        <v>124</v>
      </c>
      <c r="AT99" s="620">
        <v>300</v>
      </c>
      <c r="AU99" s="625">
        <f t="shared" si="2"/>
        <v>424</v>
      </c>
      <c r="AV99" s="625">
        <f t="shared" si="3"/>
        <v>0</v>
      </c>
      <c r="AW99" s="96"/>
      <c r="AX99" s="96"/>
      <c r="AZ99" s="118"/>
      <c r="BA99" s="118">
        <v>0</v>
      </c>
    </row>
    <row r="100" spans="1:53" ht="12.75" customHeight="1" collapsed="1">
      <c r="A100" s="137" t="s">
        <v>289</v>
      </c>
      <c r="B100" s="96"/>
      <c r="C100" s="118">
        <v>4747028</v>
      </c>
      <c r="D100" s="118">
        <v>12590095</v>
      </c>
      <c r="E100" s="118">
        <v>35846856</v>
      </c>
      <c r="F100" s="118">
        <v>4807762</v>
      </c>
      <c r="G100" s="118">
        <v>9873582</v>
      </c>
      <c r="H100" s="118">
        <v>3510155</v>
      </c>
      <c r="I100" s="118">
        <v>1844923</v>
      </c>
      <c r="J100" s="118">
        <v>6564314</v>
      </c>
      <c r="K100" s="118">
        <v>962045</v>
      </c>
      <c r="L100" s="118">
        <v>437426</v>
      </c>
      <c r="M100" s="118">
        <v>495884</v>
      </c>
      <c r="N100" s="118">
        <v>258460</v>
      </c>
      <c r="O100" s="118">
        <v>395245</v>
      </c>
      <c r="P100" s="118">
        <v>90146</v>
      </c>
      <c r="Q100" s="118">
        <v>399337</v>
      </c>
      <c r="R100" s="118">
        <v>52134</v>
      </c>
      <c r="S100" s="118">
        <v>566409</v>
      </c>
      <c r="T100" s="118">
        <v>300713</v>
      </c>
      <c r="U100" s="118">
        <v>521376</v>
      </c>
      <c r="V100" s="118">
        <v>143331</v>
      </c>
      <c r="W100" s="118">
        <v>199890</v>
      </c>
      <c r="X100" s="118">
        <v>978374</v>
      </c>
      <c r="Y100" s="118">
        <v>195280</v>
      </c>
      <c r="Z100" s="118">
        <v>172336</v>
      </c>
      <c r="AA100" s="118">
        <v>82598</v>
      </c>
      <c r="AB100" s="118">
        <v>948512</v>
      </c>
      <c r="AC100" s="118">
        <v>461440</v>
      </c>
      <c r="AD100" s="118">
        <v>717712</v>
      </c>
      <c r="AE100" s="118">
        <v>223692</v>
      </c>
      <c r="AF100" s="118">
        <v>207591</v>
      </c>
      <c r="AG100" s="118">
        <v>8151</v>
      </c>
      <c r="AH100" s="118">
        <v>104462</v>
      </c>
      <c r="AI100" s="118">
        <v>9638</v>
      </c>
      <c r="AJ100" s="118">
        <v>4337</v>
      </c>
      <c r="AK100" s="118">
        <v>21806</v>
      </c>
      <c r="AL100" s="118">
        <v>14702</v>
      </c>
      <c r="AM100" s="118">
        <v>61926</v>
      </c>
      <c r="AN100" s="118">
        <v>92755</v>
      </c>
      <c r="AO100" s="118">
        <v>35432</v>
      </c>
      <c r="AP100" s="118">
        <v>7333</v>
      </c>
      <c r="AQ100" s="97"/>
      <c r="AR100" s="97">
        <v>88955188</v>
      </c>
      <c r="AS100" s="620">
        <v>7614353</v>
      </c>
      <c r="AT100" s="620">
        <v>81340835</v>
      </c>
      <c r="AU100" s="625">
        <f t="shared" si="2"/>
        <v>88955188</v>
      </c>
      <c r="AV100" s="625">
        <f t="shared" si="3"/>
        <v>0</v>
      </c>
      <c r="AW100" s="96"/>
      <c r="AX100" s="96"/>
      <c r="AZ100" s="118"/>
      <c r="BA100" s="118">
        <v>0</v>
      </c>
    </row>
    <row r="101" spans="1:53" ht="15">
      <c r="A101" s="96"/>
      <c r="B101" s="96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96"/>
      <c r="AR101" s="97"/>
      <c r="AS101" s="621"/>
      <c r="AT101" s="621"/>
      <c r="AU101" s="625">
        <f t="shared" si="2"/>
        <v>0</v>
      </c>
      <c r="AV101" s="625">
        <f t="shared" si="3"/>
        <v>0</v>
      </c>
      <c r="AW101" s="96"/>
      <c r="AX101" s="96"/>
      <c r="AY101" s="188">
        <v>0</v>
      </c>
      <c r="AZ101" s="188"/>
      <c r="BA101" s="118">
        <v>0</v>
      </c>
    </row>
    <row r="102" spans="1:53">
      <c r="A102" s="140" t="s">
        <v>549</v>
      </c>
      <c r="B102" s="96"/>
      <c r="C102" s="118">
        <v>0</v>
      </c>
      <c r="D102" s="118">
        <v>0</v>
      </c>
      <c r="E102" s="118">
        <v>0</v>
      </c>
      <c r="F102" s="118">
        <v>0</v>
      </c>
      <c r="G102" s="118">
        <v>0</v>
      </c>
      <c r="H102" s="118">
        <v>0</v>
      </c>
      <c r="I102" s="118">
        <v>0</v>
      </c>
      <c r="J102" s="118">
        <v>0</v>
      </c>
      <c r="K102" s="118">
        <v>0</v>
      </c>
      <c r="L102" s="118">
        <v>0</v>
      </c>
      <c r="M102" s="118">
        <v>0</v>
      </c>
      <c r="N102" s="118">
        <v>0</v>
      </c>
      <c r="O102" s="118">
        <v>0</v>
      </c>
      <c r="P102" s="118">
        <v>0</v>
      </c>
      <c r="Q102" s="118">
        <v>0</v>
      </c>
      <c r="R102" s="118">
        <v>0</v>
      </c>
      <c r="S102" s="118">
        <v>0</v>
      </c>
      <c r="T102" s="118">
        <v>0</v>
      </c>
      <c r="U102" s="118">
        <v>0</v>
      </c>
      <c r="V102" s="118">
        <v>0</v>
      </c>
      <c r="W102" s="118">
        <v>0</v>
      </c>
      <c r="X102" s="118">
        <v>0</v>
      </c>
      <c r="Y102" s="118">
        <v>0</v>
      </c>
      <c r="Z102" s="118">
        <v>0</v>
      </c>
      <c r="AA102" s="118">
        <v>0</v>
      </c>
      <c r="AB102" s="118">
        <v>0</v>
      </c>
      <c r="AC102" s="118">
        <v>0</v>
      </c>
      <c r="AD102" s="118">
        <v>0</v>
      </c>
      <c r="AE102" s="118">
        <v>0</v>
      </c>
      <c r="AF102" s="118">
        <v>0</v>
      </c>
      <c r="AG102" s="118">
        <v>0</v>
      </c>
      <c r="AH102" s="118">
        <v>0</v>
      </c>
      <c r="AI102" s="118">
        <v>0</v>
      </c>
      <c r="AJ102" s="118">
        <v>0</v>
      </c>
      <c r="AK102" s="118">
        <v>0</v>
      </c>
      <c r="AL102" s="118">
        <v>0</v>
      </c>
      <c r="AM102" s="118">
        <v>0</v>
      </c>
      <c r="AN102" s="118">
        <v>0</v>
      </c>
      <c r="AO102" s="118">
        <v>0</v>
      </c>
      <c r="AP102" s="118">
        <v>0</v>
      </c>
      <c r="AQ102" s="96"/>
      <c r="AR102" s="97">
        <v>0</v>
      </c>
      <c r="AS102" s="620">
        <v>0</v>
      </c>
      <c r="AT102" s="620">
        <v>0</v>
      </c>
      <c r="AU102" s="625">
        <f t="shared" si="2"/>
        <v>0</v>
      </c>
      <c r="AV102" s="625">
        <f t="shared" si="3"/>
        <v>0</v>
      </c>
      <c r="AW102" s="96"/>
      <c r="AX102" s="96"/>
      <c r="AZ102" s="118"/>
      <c r="BA102" s="118">
        <v>0</v>
      </c>
    </row>
    <row r="103" spans="1:53" ht="15">
      <c r="A103" s="140"/>
      <c r="B103" s="96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96"/>
      <c r="AR103" s="97"/>
      <c r="AS103" s="621"/>
      <c r="AT103" s="621"/>
      <c r="AU103" s="625">
        <f t="shared" si="2"/>
        <v>0</v>
      </c>
      <c r="AV103" s="625">
        <f t="shared" si="3"/>
        <v>0</v>
      </c>
      <c r="AW103" s="96"/>
      <c r="AX103" s="96"/>
      <c r="AZ103" s="118"/>
      <c r="BA103" s="118">
        <v>0</v>
      </c>
    </row>
    <row r="104" spans="1:53">
      <c r="A104" s="141" t="s">
        <v>550</v>
      </c>
      <c r="B104" s="96"/>
      <c r="C104" s="118">
        <v>199141093</v>
      </c>
      <c r="D104" s="118">
        <v>140131020</v>
      </c>
      <c r="E104" s="118">
        <v>295119276</v>
      </c>
      <c r="F104" s="118">
        <v>232092994</v>
      </c>
      <c r="G104" s="118">
        <v>101919842</v>
      </c>
      <c r="H104" s="118">
        <v>97926232</v>
      </c>
      <c r="I104" s="118">
        <v>42395259</v>
      </c>
      <c r="J104" s="118">
        <v>77244833</v>
      </c>
      <c r="K104" s="118">
        <v>16690404</v>
      </c>
      <c r="L104" s="118">
        <v>67367934</v>
      </c>
      <c r="M104" s="118">
        <v>61072687</v>
      </c>
      <c r="N104" s="118">
        <v>52548263</v>
      </c>
      <c r="O104" s="118">
        <v>31278494</v>
      </c>
      <c r="P104" s="118">
        <v>12758216</v>
      </c>
      <c r="Q104" s="118">
        <v>36291082</v>
      </c>
      <c r="R104" s="118">
        <v>4737857</v>
      </c>
      <c r="S104" s="118">
        <v>29080106</v>
      </c>
      <c r="T104" s="118">
        <v>27485233</v>
      </c>
      <c r="U104" s="118">
        <v>3454109</v>
      </c>
      <c r="V104" s="118">
        <v>25585503</v>
      </c>
      <c r="W104" s="118">
        <v>22181072</v>
      </c>
      <c r="X104" s="118">
        <v>22965845</v>
      </c>
      <c r="Y104" s="118">
        <v>15428962</v>
      </c>
      <c r="Z104" s="118">
        <v>15283515</v>
      </c>
      <c r="AA104" s="118">
        <v>8053248</v>
      </c>
      <c r="AB104" s="118">
        <v>7588249</v>
      </c>
      <c r="AC104" s="118">
        <v>6283951</v>
      </c>
      <c r="AD104" s="118">
        <v>4892437</v>
      </c>
      <c r="AE104" s="118">
        <v>2820276</v>
      </c>
      <c r="AF104" s="118">
        <v>2836191</v>
      </c>
      <c r="AG104" s="118">
        <v>379542</v>
      </c>
      <c r="AH104" s="118">
        <v>1875403</v>
      </c>
      <c r="AI104" s="118">
        <v>926331</v>
      </c>
      <c r="AJ104" s="118">
        <v>808225</v>
      </c>
      <c r="AK104" s="118">
        <v>571368</v>
      </c>
      <c r="AL104" s="118">
        <v>514108</v>
      </c>
      <c r="AM104" s="118">
        <v>327142</v>
      </c>
      <c r="AN104" s="118">
        <v>92757</v>
      </c>
      <c r="AO104" s="118">
        <v>88352</v>
      </c>
      <c r="AP104" s="118">
        <v>20946</v>
      </c>
      <c r="AQ104" s="97"/>
      <c r="AR104" s="97">
        <v>1668258357</v>
      </c>
      <c r="AS104" s="620">
        <v>291900830</v>
      </c>
      <c r="AT104" s="620">
        <v>1376357527</v>
      </c>
      <c r="AU104" s="625">
        <f t="shared" si="2"/>
        <v>1668258357</v>
      </c>
      <c r="AV104" s="625">
        <f t="shared" si="3"/>
        <v>0</v>
      </c>
      <c r="AW104" s="96"/>
      <c r="AX104" s="96"/>
      <c r="AZ104" s="118"/>
      <c r="BA104" s="118">
        <v>0</v>
      </c>
    </row>
    <row r="105" spans="1:53">
      <c r="A105" s="96"/>
      <c r="B105" s="96"/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97"/>
      <c r="AR105" s="97"/>
      <c r="AU105" s="625">
        <f t="shared" si="2"/>
        <v>0</v>
      </c>
      <c r="AV105" s="625">
        <f t="shared" si="3"/>
        <v>0</v>
      </c>
      <c r="AW105" s="96"/>
      <c r="AX105" s="96"/>
      <c r="AY105" s="188">
        <v>0</v>
      </c>
      <c r="AZ105" s="188"/>
      <c r="BA105" s="118">
        <v>0</v>
      </c>
    </row>
    <row r="106" spans="1:53">
      <c r="A106" s="142" t="s">
        <v>551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R106" s="118"/>
      <c r="AU106" s="625">
        <f t="shared" si="2"/>
        <v>0</v>
      </c>
      <c r="AV106" s="625">
        <f t="shared" si="3"/>
        <v>0</v>
      </c>
      <c r="AZ106" s="118"/>
      <c r="BA106" s="118">
        <v>0</v>
      </c>
    </row>
    <row r="107" spans="1:53">
      <c r="A107" s="143" t="s">
        <v>292</v>
      </c>
      <c r="B107" s="96"/>
      <c r="C107" s="118">
        <v>66509</v>
      </c>
      <c r="D107" s="118">
        <v>21748</v>
      </c>
      <c r="E107" s="118">
        <v>0</v>
      </c>
      <c r="F107" s="118">
        <v>0</v>
      </c>
      <c r="G107" s="118">
        <v>0</v>
      </c>
      <c r="H107" s="118">
        <v>0</v>
      </c>
      <c r="I107" s="118">
        <v>0</v>
      </c>
      <c r="J107" s="118">
        <v>0</v>
      </c>
      <c r="K107" s="118">
        <v>0</v>
      </c>
      <c r="L107" s="118">
        <v>0</v>
      </c>
      <c r="M107" s="118">
        <v>0</v>
      </c>
      <c r="N107" s="118">
        <v>0</v>
      </c>
      <c r="O107" s="118">
        <v>0</v>
      </c>
      <c r="P107" s="118">
        <v>0</v>
      </c>
      <c r="Q107" s="118">
        <v>0</v>
      </c>
      <c r="R107" s="118">
        <v>0</v>
      </c>
      <c r="S107" s="118">
        <v>0</v>
      </c>
      <c r="T107" s="118">
        <v>0</v>
      </c>
      <c r="U107" s="118">
        <v>0</v>
      </c>
      <c r="V107" s="118">
        <v>0</v>
      </c>
      <c r="W107" s="118">
        <v>0</v>
      </c>
      <c r="X107" s="118">
        <v>7886</v>
      </c>
      <c r="Y107" s="118">
        <v>0</v>
      </c>
      <c r="Z107" s="118">
        <v>0</v>
      </c>
      <c r="AA107" s="118">
        <v>0</v>
      </c>
      <c r="AB107" s="118">
        <v>0</v>
      </c>
      <c r="AC107" s="118">
        <v>0</v>
      </c>
      <c r="AD107" s="118">
        <v>0</v>
      </c>
      <c r="AE107" s="118">
        <v>0</v>
      </c>
      <c r="AF107" s="118">
        <v>0</v>
      </c>
      <c r="AG107" s="118">
        <v>0</v>
      </c>
      <c r="AH107" s="118">
        <v>0</v>
      </c>
      <c r="AI107" s="118">
        <v>0</v>
      </c>
      <c r="AJ107" s="118">
        <v>0</v>
      </c>
      <c r="AK107" s="118">
        <v>0</v>
      </c>
      <c r="AL107" s="118">
        <v>0</v>
      </c>
      <c r="AM107" s="118">
        <v>0</v>
      </c>
      <c r="AN107" s="118">
        <v>0</v>
      </c>
      <c r="AO107" s="118">
        <v>0</v>
      </c>
      <c r="AP107" s="118">
        <v>0</v>
      </c>
      <c r="AQ107" s="96"/>
      <c r="AR107" s="97">
        <v>96143</v>
      </c>
      <c r="AS107" s="620">
        <v>74395</v>
      </c>
      <c r="AT107" s="620">
        <v>21748</v>
      </c>
      <c r="AU107" s="625">
        <f t="shared" si="2"/>
        <v>96143</v>
      </c>
      <c r="AV107" s="625">
        <f t="shared" si="3"/>
        <v>0</v>
      </c>
      <c r="AW107" s="96"/>
      <c r="AX107" s="96"/>
      <c r="AZ107" s="118"/>
      <c r="BA107" s="118">
        <v>0</v>
      </c>
    </row>
    <row r="108" spans="1:53" ht="15">
      <c r="A108" s="96"/>
      <c r="B108" s="96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96"/>
      <c r="AR108" s="97"/>
      <c r="AS108" s="621"/>
      <c r="AT108" s="621"/>
      <c r="AU108" s="625">
        <f t="shared" si="2"/>
        <v>0</v>
      </c>
      <c r="AV108" s="625">
        <f t="shared" si="3"/>
        <v>0</v>
      </c>
      <c r="AW108" s="96"/>
      <c r="AX108" s="96"/>
      <c r="AZ108" s="118"/>
      <c r="BA108" s="118">
        <v>0</v>
      </c>
    </row>
    <row r="109" spans="1:53" ht="13.5" hidden="1" customHeight="1" outlineLevel="1">
      <c r="A109" s="144" t="s">
        <v>672</v>
      </c>
      <c r="B109" s="96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96"/>
      <c r="AR109" s="97"/>
      <c r="AS109" s="621"/>
      <c r="AT109" s="621"/>
      <c r="AU109" s="625">
        <f t="shared" si="2"/>
        <v>0</v>
      </c>
      <c r="AV109" s="625">
        <f t="shared" si="3"/>
        <v>0</v>
      </c>
      <c r="AW109" s="96"/>
      <c r="AX109" s="96"/>
      <c r="AY109" s="188">
        <v>0</v>
      </c>
      <c r="AZ109" s="188"/>
      <c r="BA109" s="118">
        <v>0</v>
      </c>
    </row>
    <row r="110" spans="1:53" hidden="1" outlineLevel="1">
      <c r="A110" s="145" t="s">
        <v>294</v>
      </c>
      <c r="B110" s="96"/>
      <c r="C110" s="118">
        <v>0</v>
      </c>
      <c r="D110" s="118">
        <v>0</v>
      </c>
      <c r="E110" s="118">
        <v>0</v>
      </c>
      <c r="F110" s="118">
        <v>0</v>
      </c>
      <c r="G110" s="118">
        <v>5665090</v>
      </c>
      <c r="H110" s="118">
        <v>0</v>
      </c>
      <c r="I110" s="118">
        <v>0</v>
      </c>
      <c r="J110" s="118">
        <v>0</v>
      </c>
      <c r="K110" s="118">
        <v>0</v>
      </c>
      <c r="L110" s="118">
        <v>0</v>
      </c>
      <c r="M110" s="118">
        <v>0</v>
      </c>
      <c r="N110" s="118">
        <v>0</v>
      </c>
      <c r="O110" s="118">
        <v>0</v>
      </c>
      <c r="P110" s="118">
        <v>0</v>
      </c>
      <c r="Q110" s="118">
        <v>0</v>
      </c>
      <c r="R110" s="118">
        <v>0</v>
      </c>
      <c r="S110" s="118">
        <v>0</v>
      </c>
      <c r="T110" s="118">
        <v>0</v>
      </c>
      <c r="U110" s="118">
        <v>5834</v>
      </c>
      <c r="V110" s="118">
        <v>0</v>
      </c>
      <c r="W110" s="118">
        <v>0</v>
      </c>
      <c r="X110" s="118">
        <v>0</v>
      </c>
      <c r="Y110" s="118">
        <v>0</v>
      </c>
      <c r="Z110" s="118">
        <v>0</v>
      </c>
      <c r="AA110" s="118">
        <v>0</v>
      </c>
      <c r="AB110" s="118">
        <v>0</v>
      </c>
      <c r="AC110" s="118">
        <v>0</v>
      </c>
      <c r="AD110" s="118">
        <v>0</v>
      </c>
      <c r="AE110" s="118">
        <v>0</v>
      </c>
      <c r="AF110" s="118">
        <v>0</v>
      </c>
      <c r="AG110" s="118">
        <v>0</v>
      </c>
      <c r="AH110" s="118">
        <v>0</v>
      </c>
      <c r="AI110" s="118">
        <v>0</v>
      </c>
      <c r="AJ110" s="118">
        <v>0</v>
      </c>
      <c r="AK110" s="118">
        <v>0</v>
      </c>
      <c r="AL110" s="118">
        <v>0</v>
      </c>
      <c r="AM110" s="118">
        <v>0</v>
      </c>
      <c r="AN110" s="118">
        <v>0</v>
      </c>
      <c r="AO110" s="118">
        <v>0</v>
      </c>
      <c r="AP110" s="118">
        <v>0</v>
      </c>
      <c r="AQ110" s="96"/>
      <c r="AR110" s="97">
        <v>5670924</v>
      </c>
      <c r="AS110" s="620">
        <v>0</v>
      </c>
      <c r="AT110" s="620">
        <v>5670924</v>
      </c>
      <c r="AU110" s="625">
        <f t="shared" si="2"/>
        <v>5670924</v>
      </c>
      <c r="AV110" s="625">
        <f t="shared" si="3"/>
        <v>0</v>
      </c>
      <c r="AW110" s="96"/>
      <c r="AX110" s="96"/>
      <c r="AZ110" s="118"/>
      <c r="BA110" s="118">
        <v>0</v>
      </c>
    </row>
    <row r="111" spans="1:53" ht="15" hidden="1" customHeight="1" outlineLevel="1">
      <c r="A111" s="145" t="s">
        <v>295</v>
      </c>
      <c r="B111" s="96"/>
      <c r="C111" s="118">
        <v>11640599</v>
      </c>
      <c r="D111" s="118">
        <v>5930024</v>
      </c>
      <c r="E111" s="118">
        <v>17515590</v>
      </c>
      <c r="F111" s="118">
        <v>7113040</v>
      </c>
      <c r="G111" s="118">
        <v>0</v>
      </c>
      <c r="H111" s="118">
        <v>0</v>
      </c>
      <c r="I111" s="118">
        <v>0</v>
      </c>
      <c r="J111" s="118">
        <v>0</v>
      </c>
      <c r="K111" s="118">
        <v>271092</v>
      </c>
      <c r="L111" s="118">
        <v>115823</v>
      </c>
      <c r="M111" s="118">
        <v>0</v>
      </c>
      <c r="N111" s="118">
        <v>0</v>
      </c>
      <c r="O111" s="118">
        <v>0</v>
      </c>
      <c r="P111" s="118">
        <v>0</v>
      </c>
      <c r="Q111" s="118">
        <v>0</v>
      </c>
      <c r="R111" s="118">
        <v>0</v>
      </c>
      <c r="S111" s="118">
        <v>762356</v>
      </c>
      <c r="T111" s="118">
        <v>0</v>
      </c>
      <c r="U111" s="118">
        <v>0</v>
      </c>
      <c r="V111" s="118">
        <v>827412</v>
      </c>
      <c r="W111" s="118">
        <v>0</v>
      </c>
      <c r="X111" s="118">
        <v>1538820</v>
      </c>
      <c r="Y111" s="118">
        <v>0</v>
      </c>
      <c r="Z111" s="118">
        <v>0</v>
      </c>
      <c r="AA111" s="118">
        <v>0</v>
      </c>
      <c r="AB111" s="118">
        <v>201006</v>
      </c>
      <c r="AC111" s="118">
        <v>91496</v>
      </c>
      <c r="AD111" s="118">
        <v>0</v>
      </c>
      <c r="AE111" s="118">
        <v>0</v>
      </c>
      <c r="AF111" s="118">
        <v>0</v>
      </c>
      <c r="AG111" s="118">
        <v>0</v>
      </c>
      <c r="AH111" s="118">
        <v>0</v>
      </c>
      <c r="AI111" s="118">
        <v>0</v>
      </c>
      <c r="AJ111" s="118">
        <v>0</v>
      </c>
      <c r="AK111" s="118">
        <v>0</v>
      </c>
      <c r="AL111" s="118">
        <v>0</v>
      </c>
      <c r="AM111" s="118">
        <v>0</v>
      </c>
      <c r="AN111" s="118">
        <v>0</v>
      </c>
      <c r="AO111" s="118">
        <v>0</v>
      </c>
      <c r="AP111" s="118">
        <v>0</v>
      </c>
      <c r="AQ111" s="96"/>
      <c r="AR111" s="97">
        <v>46007258</v>
      </c>
      <c r="AS111" s="620">
        <v>13380425</v>
      </c>
      <c r="AT111" s="620">
        <v>32626833</v>
      </c>
      <c r="AU111" s="625">
        <f t="shared" si="2"/>
        <v>46007258</v>
      </c>
      <c r="AV111" s="625">
        <f t="shared" si="3"/>
        <v>0</v>
      </c>
      <c r="AW111" s="96"/>
      <c r="AX111" s="96"/>
      <c r="AZ111" s="118"/>
      <c r="BA111" s="118">
        <v>0</v>
      </c>
    </row>
    <row r="112" spans="1:53" ht="15" hidden="1" customHeight="1" outlineLevel="1">
      <c r="A112" s="146" t="s">
        <v>296</v>
      </c>
      <c r="B112" s="96"/>
      <c r="C112" s="118">
        <v>0</v>
      </c>
      <c r="D112" s="118">
        <v>0</v>
      </c>
      <c r="E112" s="118">
        <v>0</v>
      </c>
      <c r="F112" s="118">
        <v>0</v>
      </c>
      <c r="G112" s="118">
        <v>0</v>
      </c>
      <c r="H112" s="118">
        <v>0</v>
      </c>
      <c r="I112" s="118">
        <v>0</v>
      </c>
      <c r="J112" s="118">
        <v>0</v>
      </c>
      <c r="K112" s="118">
        <v>0</v>
      </c>
      <c r="L112" s="118">
        <v>0</v>
      </c>
      <c r="M112" s="118">
        <v>0</v>
      </c>
      <c r="N112" s="118">
        <v>0</v>
      </c>
      <c r="O112" s="118">
        <v>0</v>
      </c>
      <c r="P112" s="118">
        <v>0</v>
      </c>
      <c r="Q112" s="118">
        <v>0</v>
      </c>
      <c r="R112" s="118">
        <v>0</v>
      </c>
      <c r="S112" s="118">
        <v>0</v>
      </c>
      <c r="T112" s="118">
        <v>0</v>
      </c>
      <c r="U112" s="118">
        <v>0</v>
      </c>
      <c r="V112" s="118">
        <v>0</v>
      </c>
      <c r="W112" s="118">
        <v>0</v>
      </c>
      <c r="X112" s="118">
        <v>0</v>
      </c>
      <c r="Y112" s="118">
        <v>0</v>
      </c>
      <c r="Z112" s="118">
        <v>0</v>
      </c>
      <c r="AA112" s="118">
        <v>0</v>
      </c>
      <c r="AB112" s="118">
        <v>0</v>
      </c>
      <c r="AC112" s="118">
        <v>0</v>
      </c>
      <c r="AD112" s="118">
        <v>0</v>
      </c>
      <c r="AE112" s="118">
        <v>0</v>
      </c>
      <c r="AF112" s="118">
        <v>0</v>
      </c>
      <c r="AG112" s="118">
        <v>0</v>
      </c>
      <c r="AH112" s="118">
        <v>0</v>
      </c>
      <c r="AI112" s="118">
        <v>0</v>
      </c>
      <c r="AJ112" s="118">
        <v>0</v>
      </c>
      <c r="AK112" s="118">
        <v>0</v>
      </c>
      <c r="AL112" s="118">
        <v>0</v>
      </c>
      <c r="AM112" s="118">
        <v>0</v>
      </c>
      <c r="AN112" s="118">
        <v>0</v>
      </c>
      <c r="AO112" s="118">
        <v>0</v>
      </c>
      <c r="AP112" s="118">
        <v>0</v>
      </c>
      <c r="AQ112" s="96"/>
      <c r="AR112" s="97">
        <v>0</v>
      </c>
      <c r="AS112" s="620">
        <v>0</v>
      </c>
      <c r="AT112" s="620">
        <v>0</v>
      </c>
      <c r="AU112" s="625">
        <f t="shared" si="2"/>
        <v>0</v>
      </c>
      <c r="AV112" s="625">
        <f t="shared" si="3"/>
        <v>0</v>
      </c>
      <c r="AW112" s="96"/>
      <c r="AX112" s="96"/>
      <c r="AZ112" s="118"/>
      <c r="BA112" s="118">
        <v>0</v>
      </c>
    </row>
    <row r="113" spans="1:59" ht="15" hidden="1" customHeight="1" outlineLevel="1">
      <c r="A113" s="146" t="s">
        <v>297</v>
      </c>
      <c r="B113" s="96"/>
      <c r="C113" s="118">
        <v>542946</v>
      </c>
      <c r="D113" s="118">
        <v>51663</v>
      </c>
      <c r="E113" s="118">
        <v>439663</v>
      </c>
      <c r="F113" s="118">
        <v>134365</v>
      </c>
      <c r="G113" s="118">
        <v>57384</v>
      </c>
      <c r="H113" s="118">
        <v>3160263</v>
      </c>
      <c r="I113" s="118">
        <v>2698218</v>
      </c>
      <c r="J113" s="118">
        <v>1652639</v>
      </c>
      <c r="K113" s="118">
        <v>182757</v>
      </c>
      <c r="L113" s="118">
        <v>22948</v>
      </c>
      <c r="M113" s="118">
        <v>2858446</v>
      </c>
      <c r="N113" s="118">
        <v>54505</v>
      </c>
      <c r="O113" s="118">
        <v>821</v>
      </c>
      <c r="P113" s="118">
        <v>285618</v>
      </c>
      <c r="Q113" s="118">
        <v>28358</v>
      </c>
      <c r="R113" s="118">
        <v>3702</v>
      </c>
      <c r="S113" s="118">
        <v>36491</v>
      </c>
      <c r="T113" s="118">
        <v>257853</v>
      </c>
      <c r="U113" s="118">
        <v>4023</v>
      </c>
      <c r="V113" s="118">
        <v>33128</v>
      </c>
      <c r="W113" s="118">
        <v>489600</v>
      </c>
      <c r="X113" s="118">
        <v>50861</v>
      </c>
      <c r="Y113" s="118">
        <v>10670</v>
      </c>
      <c r="Z113" s="118">
        <v>15859</v>
      </c>
      <c r="AA113" s="118">
        <v>11901</v>
      </c>
      <c r="AB113" s="118">
        <v>9336</v>
      </c>
      <c r="AC113" s="118">
        <v>2173</v>
      </c>
      <c r="AD113" s="118">
        <v>1466</v>
      </c>
      <c r="AE113" s="118">
        <v>9182</v>
      </c>
      <c r="AF113" s="118">
        <v>34975</v>
      </c>
      <c r="AG113" s="118">
        <v>2325</v>
      </c>
      <c r="AH113" s="118">
        <v>6421</v>
      </c>
      <c r="AI113" s="118">
        <v>3413</v>
      </c>
      <c r="AJ113" s="118">
        <v>1222</v>
      </c>
      <c r="AK113" s="118">
        <v>6225</v>
      </c>
      <c r="AL113" s="118">
        <v>4858</v>
      </c>
      <c r="AM113" s="118">
        <v>3155</v>
      </c>
      <c r="AN113" s="118">
        <v>7</v>
      </c>
      <c r="AO113" s="118">
        <v>1049</v>
      </c>
      <c r="AP113" s="118">
        <v>1684</v>
      </c>
      <c r="AQ113" s="96"/>
      <c r="AR113" s="97">
        <v>13172173</v>
      </c>
      <c r="AS113" s="620">
        <v>724413</v>
      </c>
      <c r="AT113" s="620">
        <v>12447760</v>
      </c>
      <c r="AU113" s="625">
        <f t="shared" si="2"/>
        <v>13172173</v>
      </c>
      <c r="AV113" s="625">
        <f t="shared" si="3"/>
        <v>0</v>
      </c>
      <c r="AW113" s="96"/>
      <c r="AX113" s="96"/>
      <c r="AZ113" s="118"/>
      <c r="BA113" s="118">
        <v>0</v>
      </c>
    </row>
    <row r="114" spans="1:59" ht="15" customHeight="1" collapsed="1">
      <c r="A114" s="144" t="s">
        <v>298</v>
      </c>
      <c r="B114" s="96"/>
      <c r="C114" s="118">
        <v>12183545</v>
      </c>
      <c r="D114" s="118">
        <v>5981687</v>
      </c>
      <c r="E114" s="118">
        <v>17955253</v>
      </c>
      <c r="F114" s="118">
        <v>7247405</v>
      </c>
      <c r="G114" s="118">
        <v>5722474</v>
      </c>
      <c r="H114" s="118">
        <v>3160263</v>
      </c>
      <c r="I114" s="118">
        <v>2698218</v>
      </c>
      <c r="J114" s="118">
        <v>1652639</v>
      </c>
      <c r="K114" s="118">
        <v>453849</v>
      </c>
      <c r="L114" s="118">
        <v>138771</v>
      </c>
      <c r="M114" s="118">
        <v>2858446</v>
      </c>
      <c r="N114" s="118">
        <v>54505</v>
      </c>
      <c r="O114" s="118">
        <v>821</v>
      </c>
      <c r="P114" s="118">
        <v>285618</v>
      </c>
      <c r="Q114" s="118">
        <v>28358</v>
      </c>
      <c r="R114" s="118">
        <v>3702</v>
      </c>
      <c r="S114" s="118">
        <v>798847</v>
      </c>
      <c r="T114" s="118">
        <v>257853</v>
      </c>
      <c r="U114" s="118">
        <v>9857</v>
      </c>
      <c r="V114" s="118">
        <v>860540</v>
      </c>
      <c r="W114" s="118">
        <v>489600</v>
      </c>
      <c r="X114" s="118">
        <v>1589681</v>
      </c>
      <c r="Y114" s="118">
        <v>10670</v>
      </c>
      <c r="Z114" s="118">
        <v>15859</v>
      </c>
      <c r="AA114" s="118">
        <v>11901</v>
      </c>
      <c r="AB114" s="118">
        <v>210342</v>
      </c>
      <c r="AC114" s="118">
        <v>93669</v>
      </c>
      <c r="AD114" s="118">
        <v>1466</v>
      </c>
      <c r="AE114" s="118">
        <v>9182</v>
      </c>
      <c r="AF114" s="118">
        <v>34975</v>
      </c>
      <c r="AG114" s="118">
        <v>2325</v>
      </c>
      <c r="AH114" s="118">
        <v>6421</v>
      </c>
      <c r="AI114" s="118">
        <v>3413</v>
      </c>
      <c r="AJ114" s="118">
        <v>1222</v>
      </c>
      <c r="AK114" s="118">
        <v>6225</v>
      </c>
      <c r="AL114" s="118">
        <v>4858</v>
      </c>
      <c r="AM114" s="118">
        <v>3155</v>
      </c>
      <c r="AN114" s="118">
        <v>7</v>
      </c>
      <c r="AO114" s="118">
        <v>1049</v>
      </c>
      <c r="AP114" s="118">
        <v>1684</v>
      </c>
      <c r="AQ114" s="97"/>
      <c r="AR114" s="97">
        <v>64850355</v>
      </c>
      <c r="AS114" s="620">
        <v>14104838</v>
      </c>
      <c r="AT114" s="620">
        <v>50745517</v>
      </c>
      <c r="AU114" s="625">
        <f t="shared" si="2"/>
        <v>64850355</v>
      </c>
      <c r="AV114" s="625">
        <f t="shared" si="3"/>
        <v>0</v>
      </c>
      <c r="AW114" s="96"/>
      <c r="AX114" s="96"/>
      <c r="AZ114" s="118"/>
      <c r="BA114" s="118">
        <v>0</v>
      </c>
    </row>
    <row r="115" spans="1:59" ht="15" customHeight="1">
      <c r="A115" s="96"/>
      <c r="B115" s="96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96"/>
      <c r="AR115" s="97"/>
      <c r="AS115" s="621"/>
      <c r="AT115" s="621"/>
      <c r="AU115" s="625">
        <f t="shared" si="2"/>
        <v>0</v>
      </c>
      <c r="AV115" s="625">
        <f t="shared" si="3"/>
        <v>0</v>
      </c>
      <c r="AW115" s="96"/>
      <c r="AX115" s="96"/>
      <c r="AZ115" s="118"/>
      <c r="BA115" s="118">
        <v>0</v>
      </c>
    </row>
    <row r="116" spans="1:59">
      <c r="A116" s="147" t="s">
        <v>553</v>
      </c>
      <c r="B116" s="96"/>
      <c r="C116" s="118">
        <v>0</v>
      </c>
      <c r="D116" s="118">
        <v>0</v>
      </c>
      <c r="E116" s="118">
        <v>0</v>
      </c>
      <c r="F116" s="118">
        <v>0</v>
      </c>
      <c r="G116" s="118">
        <v>0</v>
      </c>
      <c r="H116" s="118">
        <v>21070</v>
      </c>
      <c r="I116" s="118">
        <v>0</v>
      </c>
      <c r="J116" s="118">
        <v>0</v>
      </c>
      <c r="K116" s="118">
        <v>0</v>
      </c>
      <c r="L116" s="118">
        <v>0</v>
      </c>
      <c r="M116" s="118">
        <v>0</v>
      </c>
      <c r="N116" s="118">
        <v>0</v>
      </c>
      <c r="O116" s="118">
        <v>0</v>
      </c>
      <c r="P116" s="118">
        <v>0</v>
      </c>
      <c r="Q116" s="118">
        <v>0</v>
      </c>
      <c r="R116" s="118">
        <v>0</v>
      </c>
      <c r="S116" s="118">
        <v>0</v>
      </c>
      <c r="T116" s="118">
        <v>0</v>
      </c>
      <c r="U116" s="118">
        <v>0</v>
      </c>
      <c r="V116" s="118">
        <v>0</v>
      </c>
      <c r="W116" s="118">
        <v>0</v>
      </c>
      <c r="X116" s="118">
        <v>0</v>
      </c>
      <c r="Y116" s="118">
        <v>0</v>
      </c>
      <c r="Z116" s="118">
        <v>986</v>
      </c>
      <c r="AA116" s="118">
        <v>5250</v>
      </c>
      <c r="AB116" s="118">
        <v>0</v>
      </c>
      <c r="AC116" s="118">
        <v>0</v>
      </c>
      <c r="AD116" s="118">
        <v>0</v>
      </c>
      <c r="AE116" s="118">
        <v>0</v>
      </c>
      <c r="AF116" s="118">
        <v>0</v>
      </c>
      <c r="AG116" s="118">
        <v>0</v>
      </c>
      <c r="AH116" s="118">
        <v>0</v>
      </c>
      <c r="AI116" s="118">
        <v>0</v>
      </c>
      <c r="AJ116" s="118">
        <v>0</v>
      </c>
      <c r="AK116" s="118">
        <v>0</v>
      </c>
      <c r="AL116" s="118">
        <v>0</v>
      </c>
      <c r="AM116" s="118">
        <v>0</v>
      </c>
      <c r="AN116" s="118">
        <v>0</v>
      </c>
      <c r="AO116" s="118">
        <v>0</v>
      </c>
      <c r="AP116" s="118">
        <v>0</v>
      </c>
      <c r="AQ116" s="96"/>
      <c r="AR116" s="97">
        <v>27306</v>
      </c>
      <c r="AS116" s="620">
        <v>0</v>
      </c>
      <c r="AT116" s="620">
        <v>27306</v>
      </c>
      <c r="AU116" s="625">
        <f t="shared" si="2"/>
        <v>27306</v>
      </c>
      <c r="AV116" s="625">
        <f t="shared" si="3"/>
        <v>0</v>
      </c>
      <c r="AW116" s="96"/>
      <c r="AX116" s="96"/>
      <c r="AY116" s="188">
        <v>0</v>
      </c>
      <c r="AZ116" s="188"/>
      <c r="BA116" s="118">
        <v>0</v>
      </c>
    </row>
    <row r="117" spans="1:59" ht="15">
      <c r="A117" s="148"/>
      <c r="B117" s="96"/>
      <c r="C117" s="118"/>
      <c r="D117" s="118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118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96"/>
      <c r="AR117" s="97"/>
      <c r="AS117" s="621"/>
      <c r="AT117" s="621"/>
      <c r="AU117" s="625">
        <f t="shared" si="2"/>
        <v>0</v>
      </c>
      <c r="AV117" s="625">
        <f t="shared" si="3"/>
        <v>0</v>
      </c>
      <c r="AW117" s="96"/>
      <c r="AX117" s="96"/>
      <c r="AZ117" s="118"/>
      <c r="BA117" s="118">
        <v>0</v>
      </c>
    </row>
    <row r="118" spans="1:59">
      <c r="A118" s="149" t="s">
        <v>554</v>
      </c>
      <c r="B118" s="96"/>
      <c r="C118" s="118">
        <v>12250054</v>
      </c>
      <c r="D118" s="118">
        <v>6003435</v>
      </c>
      <c r="E118" s="118">
        <v>17955253</v>
      </c>
      <c r="F118" s="118">
        <v>7247405</v>
      </c>
      <c r="G118" s="118">
        <v>5722474</v>
      </c>
      <c r="H118" s="118">
        <v>3181333</v>
      </c>
      <c r="I118" s="118">
        <v>2698218</v>
      </c>
      <c r="J118" s="118">
        <v>1652639</v>
      </c>
      <c r="K118" s="118">
        <v>453849</v>
      </c>
      <c r="L118" s="118">
        <v>138771</v>
      </c>
      <c r="M118" s="118">
        <v>2858446</v>
      </c>
      <c r="N118" s="118">
        <v>54505</v>
      </c>
      <c r="O118" s="118">
        <v>821</v>
      </c>
      <c r="P118" s="118">
        <v>285618</v>
      </c>
      <c r="Q118" s="118">
        <v>28358</v>
      </c>
      <c r="R118" s="118">
        <v>3702</v>
      </c>
      <c r="S118" s="118">
        <v>798847</v>
      </c>
      <c r="T118" s="118">
        <v>257853</v>
      </c>
      <c r="U118" s="118">
        <v>9857</v>
      </c>
      <c r="V118" s="118">
        <v>860540</v>
      </c>
      <c r="W118" s="118">
        <v>489600</v>
      </c>
      <c r="X118" s="118">
        <v>1597567</v>
      </c>
      <c r="Y118" s="118">
        <v>10670</v>
      </c>
      <c r="Z118" s="118">
        <v>16845</v>
      </c>
      <c r="AA118" s="118">
        <v>17151</v>
      </c>
      <c r="AB118" s="118">
        <v>210342</v>
      </c>
      <c r="AC118" s="118">
        <v>93669</v>
      </c>
      <c r="AD118" s="118">
        <v>1466</v>
      </c>
      <c r="AE118" s="118">
        <v>9182</v>
      </c>
      <c r="AF118" s="118">
        <v>34975</v>
      </c>
      <c r="AG118" s="118">
        <v>2325</v>
      </c>
      <c r="AH118" s="118">
        <v>6421</v>
      </c>
      <c r="AI118" s="118">
        <v>3413</v>
      </c>
      <c r="AJ118" s="118">
        <v>1222</v>
      </c>
      <c r="AK118" s="118">
        <v>6225</v>
      </c>
      <c r="AL118" s="118">
        <v>4858</v>
      </c>
      <c r="AM118" s="118">
        <v>3155</v>
      </c>
      <c r="AN118" s="118">
        <v>7</v>
      </c>
      <c r="AO118" s="118">
        <v>1049</v>
      </c>
      <c r="AP118" s="118">
        <v>1684</v>
      </c>
      <c r="AQ118" s="97"/>
      <c r="AR118" s="97">
        <v>64973804</v>
      </c>
      <c r="AS118" s="620">
        <v>14179233</v>
      </c>
      <c r="AT118" s="620">
        <v>50794571</v>
      </c>
      <c r="AU118" s="625">
        <f t="shared" si="2"/>
        <v>64973804</v>
      </c>
      <c r="AV118" s="625">
        <f t="shared" si="3"/>
        <v>0</v>
      </c>
      <c r="AW118" s="96"/>
      <c r="AX118" s="96"/>
      <c r="AY118" s="188"/>
      <c r="AZ118" s="188"/>
      <c r="BA118" s="118">
        <v>0</v>
      </c>
    </row>
    <row r="119" spans="1:59" ht="15">
      <c r="A119" s="150"/>
      <c r="B119" s="96"/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96"/>
      <c r="AR119" s="97"/>
      <c r="AS119" s="621"/>
      <c r="AT119" s="621"/>
      <c r="AU119" s="625">
        <f t="shared" si="2"/>
        <v>0</v>
      </c>
      <c r="AV119" s="625">
        <f t="shared" si="3"/>
        <v>0</v>
      </c>
      <c r="AW119" s="96"/>
      <c r="AX119" s="96"/>
      <c r="AZ119" s="118"/>
      <c r="BA119" s="118">
        <v>0</v>
      </c>
    </row>
    <row r="120" spans="1:59">
      <c r="A120" s="149" t="s">
        <v>671</v>
      </c>
      <c r="B120" s="121"/>
      <c r="C120" s="191">
        <v>186891039</v>
      </c>
      <c r="D120" s="191">
        <v>134127585</v>
      </c>
      <c r="E120" s="191">
        <v>277164023</v>
      </c>
      <c r="F120" s="191">
        <v>224845589</v>
      </c>
      <c r="G120" s="191">
        <v>96197368</v>
      </c>
      <c r="H120" s="191">
        <v>94744899</v>
      </c>
      <c r="I120" s="191">
        <v>39697041</v>
      </c>
      <c r="J120" s="191">
        <v>75592194</v>
      </c>
      <c r="K120" s="191">
        <v>16236555</v>
      </c>
      <c r="L120" s="191">
        <v>67229163</v>
      </c>
      <c r="M120" s="191">
        <v>58214241</v>
      </c>
      <c r="N120" s="191">
        <v>52493758</v>
      </c>
      <c r="O120" s="191">
        <v>31277673</v>
      </c>
      <c r="P120" s="191">
        <v>12472598</v>
      </c>
      <c r="Q120" s="191">
        <v>36262724</v>
      </c>
      <c r="R120" s="191">
        <v>4734155</v>
      </c>
      <c r="S120" s="191">
        <v>28281259</v>
      </c>
      <c r="T120" s="191">
        <v>27227380</v>
      </c>
      <c r="U120" s="191">
        <v>3444252</v>
      </c>
      <c r="V120" s="191">
        <v>24724963</v>
      </c>
      <c r="W120" s="191">
        <v>21691472</v>
      </c>
      <c r="X120" s="191">
        <v>21368278</v>
      </c>
      <c r="Y120" s="191">
        <v>15418292</v>
      </c>
      <c r="Z120" s="191">
        <v>15266670</v>
      </c>
      <c r="AA120" s="191">
        <v>8036097</v>
      </c>
      <c r="AB120" s="191">
        <v>7377907</v>
      </c>
      <c r="AC120" s="191">
        <v>6190282</v>
      </c>
      <c r="AD120" s="191">
        <v>4890971</v>
      </c>
      <c r="AE120" s="191">
        <v>2811094</v>
      </c>
      <c r="AF120" s="191">
        <v>2801216</v>
      </c>
      <c r="AG120" s="191">
        <v>377217</v>
      </c>
      <c r="AH120" s="191">
        <v>1868982</v>
      </c>
      <c r="AI120" s="191">
        <v>922918</v>
      </c>
      <c r="AJ120" s="191">
        <v>807003</v>
      </c>
      <c r="AK120" s="191">
        <v>565143</v>
      </c>
      <c r="AL120" s="191">
        <v>509250</v>
      </c>
      <c r="AM120" s="191">
        <v>323987</v>
      </c>
      <c r="AN120" s="191">
        <v>92750</v>
      </c>
      <c r="AO120" s="191">
        <v>87303</v>
      </c>
      <c r="AP120" s="191">
        <v>19262</v>
      </c>
      <c r="AQ120" s="122"/>
      <c r="AR120" s="122">
        <v>1603284553</v>
      </c>
      <c r="AS120" s="624">
        <v>277721597</v>
      </c>
      <c r="AT120" s="624">
        <v>1325562956</v>
      </c>
      <c r="AU120" s="625">
        <f t="shared" si="2"/>
        <v>1603284553</v>
      </c>
      <c r="AV120" s="625">
        <f t="shared" si="3"/>
        <v>0</v>
      </c>
      <c r="AW120" s="121"/>
      <c r="AX120" s="121"/>
      <c r="AY120" s="188">
        <v>0</v>
      </c>
      <c r="AZ120" s="188"/>
      <c r="BA120" s="118">
        <v>0</v>
      </c>
    </row>
    <row r="121" spans="1:59">
      <c r="A121" s="149"/>
      <c r="B121" s="121"/>
      <c r="C121" s="191"/>
      <c r="D121" s="191"/>
      <c r="E121" s="191"/>
      <c r="F121" s="191"/>
      <c r="G121" s="191"/>
      <c r="H121" s="191"/>
      <c r="I121" s="191"/>
      <c r="J121" s="191"/>
      <c r="K121" s="191"/>
      <c r="L121" s="191"/>
      <c r="M121" s="191"/>
      <c r="N121" s="191"/>
      <c r="O121" s="191"/>
      <c r="P121" s="191"/>
      <c r="Q121" s="191"/>
      <c r="R121" s="191"/>
      <c r="S121" s="191"/>
      <c r="T121" s="191"/>
      <c r="U121" s="191"/>
      <c r="V121" s="191"/>
      <c r="W121" s="191"/>
      <c r="X121" s="191"/>
      <c r="Y121" s="191"/>
      <c r="Z121" s="191"/>
      <c r="AA121" s="191"/>
      <c r="AB121" s="191"/>
      <c r="AC121" s="191"/>
      <c r="AD121" s="191"/>
      <c r="AE121" s="191"/>
      <c r="AF121" s="191"/>
      <c r="AG121" s="191"/>
      <c r="AH121" s="191"/>
      <c r="AI121" s="191"/>
      <c r="AJ121" s="191"/>
      <c r="AK121" s="191"/>
      <c r="AL121" s="191"/>
      <c r="AM121" s="191"/>
      <c r="AN121" s="191"/>
      <c r="AO121" s="191"/>
      <c r="AP121" s="191"/>
      <c r="AQ121" s="122"/>
      <c r="AR121" s="122"/>
      <c r="AS121" s="624"/>
      <c r="AT121" s="624"/>
      <c r="AU121" s="625">
        <f t="shared" si="2"/>
        <v>0</v>
      </c>
      <c r="AV121" s="625">
        <f t="shared" si="3"/>
        <v>0</v>
      </c>
      <c r="AW121" s="121"/>
      <c r="AX121" s="121"/>
      <c r="AY121" s="188"/>
      <c r="AZ121" s="188"/>
      <c r="BA121" s="118"/>
    </row>
    <row r="122" spans="1:59" ht="13.5">
      <c r="A122" s="811" t="s">
        <v>555</v>
      </c>
      <c r="B122" s="96"/>
      <c r="C122" s="96"/>
      <c r="D122" s="96"/>
      <c r="E122" s="96"/>
      <c r="F122" s="96"/>
      <c r="G122" s="96"/>
      <c r="H122" s="96"/>
      <c r="I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  <c r="AB122" s="96"/>
      <c r="AC122" s="96"/>
      <c r="AD122" s="96"/>
      <c r="AE122" s="96"/>
      <c r="AF122" s="96"/>
      <c r="AG122" s="96"/>
      <c r="AH122" s="96"/>
      <c r="AJ122" s="96"/>
      <c r="AK122" s="96"/>
      <c r="AL122" s="96"/>
      <c r="AM122" s="96"/>
      <c r="AN122" s="96"/>
      <c r="AO122" s="96"/>
      <c r="AP122" s="96"/>
      <c r="AQ122" s="96"/>
      <c r="AR122" s="97"/>
      <c r="AS122" s="620"/>
      <c r="AT122" s="620"/>
      <c r="AU122" s="625">
        <f t="shared" si="2"/>
        <v>0</v>
      </c>
      <c r="AV122" s="625">
        <f t="shared" si="3"/>
        <v>0</v>
      </c>
      <c r="AW122" s="96"/>
      <c r="AX122" s="96"/>
      <c r="AY122" s="74">
        <v>0</v>
      </c>
      <c r="AZ122" s="74"/>
      <c r="BA122" s="118">
        <v>0</v>
      </c>
      <c r="BB122" s="43"/>
      <c r="BC122" s="43"/>
      <c r="BD122" s="43"/>
      <c r="BE122" s="43"/>
      <c r="BF122" s="43"/>
      <c r="BG122" s="43"/>
    </row>
    <row r="123" spans="1:59" hidden="1" outlineLevel="1">
      <c r="A123" s="151" t="s">
        <v>304</v>
      </c>
      <c r="B123" s="96"/>
      <c r="C123" s="96"/>
      <c r="D123" s="96"/>
      <c r="E123" s="96"/>
      <c r="F123" s="96"/>
      <c r="G123" s="96"/>
      <c r="H123" s="96"/>
      <c r="I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J123" s="96"/>
      <c r="AK123" s="96"/>
      <c r="AL123" s="96"/>
      <c r="AM123" s="96"/>
      <c r="AN123" s="96"/>
      <c r="AO123" s="96"/>
      <c r="AP123" s="96"/>
      <c r="AQ123" s="96"/>
      <c r="AR123" s="97"/>
      <c r="AU123" s="625">
        <f t="shared" si="2"/>
        <v>0</v>
      </c>
      <c r="AV123" s="625">
        <f t="shared" si="3"/>
        <v>0</v>
      </c>
      <c r="AW123" s="96"/>
      <c r="AX123" s="96"/>
      <c r="AY123" s="191"/>
      <c r="AZ123" s="191"/>
      <c r="BA123" s="118"/>
      <c r="BB123" s="43"/>
      <c r="BC123" s="43"/>
      <c r="BD123" s="43"/>
      <c r="BE123" s="43"/>
      <c r="BF123" s="43"/>
      <c r="BG123" s="43"/>
    </row>
    <row r="124" spans="1:59" hidden="1" outlineLevel="1">
      <c r="A124" s="152" t="s">
        <v>305</v>
      </c>
      <c r="B124" s="96"/>
      <c r="C124" s="118">
        <v>13158091</v>
      </c>
      <c r="D124" s="118">
        <v>14779985</v>
      </c>
      <c r="E124" s="118">
        <v>15508563</v>
      </c>
      <c r="F124" s="118">
        <v>11491865</v>
      </c>
      <c r="G124" s="118">
        <v>4861647</v>
      </c>
      <c r="H124" s="118">
        <v>4569870</v>
      </c>
      <c r="I124" s="118">
        <v>2797335</v>
      </c>
      <c r="J124" s="118">
        <v>3500574</v>
      </c>
      <c r="K124" s="118">
        <v>1783608</v>
      </c>
      <c r="L124" s="118">
        <v>2711435</v>
      </c>
      <c r="M124" s="118">
        <v>3534417</v>
      </c>
      <c r="N124" s="118">
        <v>1622852</v>
      </c>
      <c r="O124" s="118">
        <v>334177</v>
      </c>
      <c r="P124" s="118">
        <v>1129328</v>
      </c>
      <c r="Q124" s="118">
        <v>4798829</v>
      </c>
      <c r="R124" s="118">
        <v>570672</v>
      </c>
      <c r="S124" s="118">
        <v>2049366</v>
      </c>
      <c r="T124" s="118">
        <v>915925</v>
      </c>
      <c r="U124" s="118">
        <v>615511</v>
      </c>
      <c r="V124" s="118">
        <v>979832</v>
      </c>
      <c r="W124" s="118">
        <v>519462</v>
      </c>
      <c r="X124" s="118">
        <v>1136761</v>
      </c>
      <c r="Y124" s="118">
        <v>86932</v>
      </c>
      <c r="Z124" s="118">
        <v>834995</v>
      </c>
      <c r="AA124" s="118">
        <v>0</v>
      </c>
      <c r="AB124" s="118">
        <v>206594</v>
      </c>
      <c r="AC124" s="118">
        <v>85</v>
      </c>
      <c r="AD124" s="118">
        <v>260909</v>
      </c>
      <c r="AE124" s="118">
        <v>26264</v>
      </c>
      <c r="AF124" s="118">
        <v>181831</v>
      </c>
      <c r="AG124" s="118">
        <v>47181</v>
      </c>
      <c r="AH124" s="118">
        <v>83606</v>
      </c>
      <c r="AI124" s="118">
        <v>104474</v>
      </c>
      <c r="AJ124" s="118">
        <v>320</v>
      </c>
      <c r="AK124" s="118">
        <v>53850</v>
      </c>
      <c r="AL124" s="118">
        <v>44323</v>
      </c>
      <c r="AM124" s="118">
        <v>0</v>
      </c>
      <c r="AN124" s="118">
        <v>69397</v>
      </c>
      <c r="AO124" s="118">
        <v>0</v>
      </c>
      <c r="AP124" s="118">
        <v>0</v>
      </c>
      <c r="AQ124" s="96"/>
      <c r="AR124" s="97">
        <v>95370866</v>
      </c>
      <c r="AS124" s="620">
        <v>16688043</v>
      </c>
      <c r="AT124" s="620">
        <v>78682823</v>
      </c>
      <c r="AU124" s="625">
        <f t="shared" si="2"/>
        <v>95370866</v>
      </c>
      <c r="AV124" s="203">
        <v>0</v>
      </c>
      <c r="AW124" s="96"/>
      <c r="AX124" s="96"/>
      <c r="AY124" s="191"/>
      <c r="AZ124" s="191"/>
      <c r="BA124" s="118"/>
      <c r="BB124" s="43"/>
      <c r="BC124" s="43"/>
      <c r="BD124" s="43"/>
      <c r="BE124" s="43"/>
      <c r="BF124" s="43"/>
      <c r="BG124" s="43"/>
    </row>
    <row r="125" spans="1:59" hidden="1" outlineLevel="1">
      <c r="A125" s="152" t="s">
        <v>306</v>
      </c>
      <c r="B125" s="96"/>
      <c r="C125" s="118">
        <v>2839843</v>
      </c>
      <c r="D125" s="118">
        <v>1920204</v>
      </c>
      <c r="E125" s="118">
        <v>11774428</v>
      </c>
      <c r="F125" s="118">
        <v>6421786</v>
      </c>
      <c r="G125" s="118">
        <v>3612423</v>
      </c>
      <c r="H125" s="118">
        <v>2951744</v>
      </c>
      <c r="I125" s="118">
        <v>988040</v>
      </c>
      <c r="J125" s="118">
        <v>819000</v>
      </c>
      <c r="K125" s="118">
        <v>1101046</v>
      </c>
      <c r="L125" s="118">
        <v>2199701</v>
      </c>
      <c r="M125" s="118">
        <v>2429458</v>
      </c>
      <c r="N125" s="118">
        <v>3248250</v>
      </c>
      <c r="O125" s="118">
        <v>1346641</v>
      </c>
      <c r="P125" s="118">
        <v>467062</v>
      </c>
      <c r="Q125" s="118">
        <v>1421176</v>
      </c>
      <c r="R125" s="118">
        <v>169005</v>
      </c>
      <c r="S125" s="118">
        <v>1131262</v>
      </c>
      <c r="T125" s="118">
        <v>715029</v>
      </c>
      <c r="U125" s="118">
        <v>198295</v>
      </c>
      <c r="V125" s="118">
        <v>1049034</v>
      </c>
      <c r="W125" s="118">
        <v>381228</v>
      </c>
      <c r="X125" s="118">
        <v>359736</v>
      </c>
      <c r="Y125" s="118">
        <v>35041</v>
      </c>
      <c r="Z125" s="118">
        <v>833218</v>
      </c>
      <c r="AA125" s="118">
        <v>368274</v>
      </c>
      <c r="AB125" s="118">
        <v>472022</v>
      </c>
      <c r="AC125" s="118">
        <v>144665</v>
      </c>
      <c r="AD125" s="118">
        <v>223955</v>
      </c>
      <c r="AE125" s="118">
        <v>50006</v>
      </c>
      <c r="AF125" s="118">
        <v>73886</v>
      </c>
      <c r="AG125" s="118">
        <v>20160</v>
      </c>
      <c r="AH125" s="118">
        <v>88892</v>
      </c>
      <c r="AI125" s="118">
        <v>142100</v>
      </c>
      <c r="AJ125" s="118">
        <v>76124</v>
      </c>
      <c r="AK125" s="118">
        <v>22704</v>
      </c>
      <c r="AL125" s="118">
        <v>20986</v>
      </c>
      <c r="AM125" s="118">
        <v>19158</v>
      </c>
      <c r="AN125" s="118">
        <v>9179</v>
      </c>
      <c r="AO125" s="118">
        <v>7590</v>
      </c>
      <c r="AP125" s="118">
        <v>1665</v>
      </c>
      <c r="AQ125" s="96"/>
      <c r="AR125" s="97">
        <v>50154016</v>
      </c>
      <c r="AS125" s="620">
        <v>7329269</v>
      </c>
      <c r="AT125" s="620">
        <v>42824747</v>
      </c>
      <c r="AU125" s="625">
        <f t="shared" si="2"/>
        <v>50154016</v>
      </c>
      <c r="AV125" s="203">
        <v>0</v>
      </c>
      <c r="AW125" s="96"/>
      <c r="AX125" s="96"/>
      <c r="AY125" s="191"/>
      <c r="AZ125" s="191"/>
      <c r="BA125" s="118"/>
      <c r="BB125" s="43"/>
      <c r="BC125" s="43"/>
      <c r="BD125" s="43"/>
      <c r="BE125" s="43"/>
      <c r="BF125" s="43"/>
      <c r="BG125" s="43"/>
    </row>
    <row r="126" spans="1:59" ht="15" hidden="1" customHeight="1" outlineLevel="1">
      <c r="A126" s="152" t="s">
        <v>307</v>
      </c>
      <c r="B126" s="96"/>
      <c r="C126" s="118">
        <v>0</v>
      </c>
      <c r="D126" s="118">
        <v>0</v>
      </c>
      <c r="E126" s="118">
        <v>0</v>
      </c>
      <c r="F126" s="118">
        <v>0</v>
      </c>
      <c r="G126" s="118">
        <v>0</v>
      </c>
      <c r="H126" s="118">
        <v>0</v>
      </c>
      <c r="I126" s="118">
        <v>0</v>
      </c>
      <c r="J126" s="118">
        <v>0</v>
      </c>
      <c r="K126" s="118">
        <v>0</v>
      </c>
      <c r="L126" s="118">
        <v>0</v>
      </c>
      <c r="M126" s="118">
        <v>266572</v>
      </c>
      <c r="N126" s="118">
        <v>0</v>
      </c>
      <c r="O126" s="118">
        <v>0</v>
      </c>
      <c r="P126" s="118">
        <v>0</v>
      </c>
      <c r="Q126" s="118">
        <v>0</v>
      </c>
      <c r="R126" s="118">
        <v>0</v>
      </c>
      <c r="S126" s="118">
        <v>0</v>
      </c>
      <c r="T126" s="118">
        <v>0</v>
      </c>
      <c r="U126" s="118">
        <v>0</v>
      </c>
      <c r="V126" s="118">
        <v>0</v>
      </c>
      <c r="W126" s="118">
        <v>0</v>
      </c>
      <c r="X126" s="118">
        <v>0</v>
      </c>
      <c r="Y126" s="118">
        <v>0</v>
      </c>
      <c r="Z126" s="118">
        <v>0</v>
      </c>
      <c r="AA126" s="118">
        <v>0</v>
      </c>
      <c r="AB126" s="118">
        <v>0</v>
      </c>
      <c r="AC126" s="118">
        <v>0</v>
      </c>
      <c r="AD126" s="118">
        <v>43</v>
      </c>
      <c r="AE126" s="118">
        <v>66440</v>
      </c>
      <c r="AF126" s="118">
        <v>23585</v>
      </c>
      <c r="AG126" s="118">
        <v>0</v>
      </c>
      <c r="AH126" s="118">
        <v>0</v>
      </c>
      <c r="AI126" s="118">
        <v>0</v>
      </c>
      <c r="AJ126" s="118">
        <v>770</v>
      </c>
      <c r="AK126" s="118">
        <v>0</v>
      </c>
      <c r="AL126" s="118">
        <v>0</v>
      </c>
      <c r="AM126" s="118">
        <v>0</v>
      </c>
      <c r="AN126" s="118">
        <v>0</v>
      </c>
      <c r="AO126" s="118">
        <v>0</v>
      </c>
      <c r="AP126" s="118">
        <v>0</v>
      </c>
      <c r="AQ126" s="96"/>
      <c r="AR126" s="97">
        <v>357410</v>
      </c>
      <c r="AS126" s="620">
        <v>90025</v>
      </c>
      <c r="AT126" s="620">
        <v>267385</v>
      </c>
      <c r="AU126" s="625">
        <f t="shared" si="2"/>
        <v>357410</v>
      </c>
      <c r="AV126" s="203">
        <v>0</v>
      </c>
      <c r="AW126" s="96"/>
      <c r="AX126" s="96"/>
      <c r="AZ126" s="118"/>
      <c r="BA126" s="118"/>
    </row>
    <row r="127" spans="1:59" ht="15" hidden="1" customHeight="1" outlineLevel="1">
      <c r="A127" s="152" t="s">
        <v>308</v>
      </c>
      <c r="B127" s="96"/>
      <c r="C127" s="118">
        <v>9173733</v>
      </c>
      <c r="D127" s="118">
        <v>5139075</v>
      </c>
      <c r="E127" s="118">
        <v>5457914</v>
      </c>
      <c r="F127" s="118">
        <v>9609357</v>
      </c>
      <c r="G127" s="118">
        <v>2755277</v>
      </c>
      <c r="H127" s="118">
        <v>6261379</v>
      </c>
      <c r="I127" s="118">
        <v>394110</v>
      </c>
      <c r="J127" s="118">
        <v>4664377</v>
      </c>
      <c r="K127" s="118">
        <v>545222</v>
      </c>
      <c r="L127" s="118">
        <v>2782714</v>
      </c>
      <c r="M127" s="118">
        <v>8496557</v>
      </c>
      <c r="N127" s="118">
        <v>376613</v>
      </c>
      <c r="O127" s="118">
        <v>1067319</v>
      </c>
      <c r="P127" s="118">
        <v>397649</v>
      </c>
      <c r="Q127" s="118">
        <v>892797</v>
      </c>
      <c r="R127" s="118">
        <v>106171</v>
      </c>
      <c r="S127" s="118">
        <v>1747170</v>
      </c>
      <c r="T127" s="118">
        <v>813674</v>
      </c>
      <c r="U127" s="118">
        <v>59200</v>
      </c>
      <c r="V127" s="118">
        <v>733913</v>
      </c>
      <c r="W127" s="118">
        <v>639315</v>
      </c>
      <c r="X127" s="118">
        <v>1079184</v>
      </c>
      <c r="Y127" s="118">
        <v>1135018</v>
      </c>
      <c r="Z127" s="118">
        <v>375201</v>
      </c>
      <c r="AA127" s="118">
        <v>248376</v>
      </c>
      <c r="AB127" s="118">
        <v>433025</v>
      </c>
      <c r="AC127" s="118">
        <v>40660</v>
      </c>
      <c r="AD127" s="118">
        <v>0</v>
      </c>
      <c r="AE127" s="118">
        <v>112294</v>
      </c>
      <c r="AF127" s="118">
        <v>85896</v>
      </c>
      <c r="AG127" s="118">
        <v>4032</v>
      </c>
      <c r="AH127" s="118">
        <v>216327</v>
      </c>
      <c r="AI127" s="118">
        <v>40087</v>
      </c>
      <c r="AJ127" s="118">
        <v>18273</v>
      </c>
      <c r="AK127" s="118">
        <v>24655</v>
      </c>
      <c r="AL127" s="118">
        <v>21211</v>
      </c>
      <c r="AM127" s="118">
        <v>84094</v>
      </c>
      <c r="AN127" s="118">
        <v>610</v>
      </c>
      <c r="AO127" s="118">
        <v>473</v>
      </c>
      <c r="AP127" s="118">
        <v>6717</v>
      </c>
      <c r="AQ127" s="96"/>
      <c r="AR127" s="97">
        <v>66039669</v>
      </c>
      <c r="AS127" s="620">
        <v>11570352</v>
      </c>
      <c r="AT127" s="620">
        <v>54469317</v>
      </c>
      <c r="AU127" s="625">
        <f t="shared" si="2"/>
        <v>66039669</v>
      </c>
      <c r="AV127" s="203">
        <v>0</v>
      </c>
      <c r="AX127" s="188"/>
      <c r="AZ127" s="118"/>
      <c r="BA127" s="118">
        <v>0</v>
      </c>
    </row>
    <row r="128" spans="1:59" ht="15" hidden="1" customHeight="1" outlineLevel="1">
      <c r="A128" s="152" t="s">
        <v>309</v>
      </c>
      <c r="B128" s="96"/>
      <c r="C128" s="118">
        <v>8766361</v>
      </c>
      <c r="D128" s="118">
        <v>4900743</v>
      </c>
      <c r="E128" s="118">
        <v>9383749</v>
      </c>
      <c r="F128" s="118">
        <v>8704097</v>
      </c>
      <c r="G128" s="118">
        <v>10720871</v>
      </c>
      <c r="H128" s="118">
        <v>6258299</v>
      </c>
      <c r="I128" s="118">
        <v>2118794</v>
      </c>
      <c r="J128" s="118">
        <v>6514540</v>
      </c>
      <c r="K128" s="118">
        <v>2612250</v>
      </c>
      <c r="L128" s="118">
        <v>622295</v>
      </c>
      <c r="M128" s="118">
        <v>11320158</v>
      </c>
      <c r="N128" s="118">
        <v>1852245</v>
      </c>
      <c r="O128" s="118">
        <v>1561040</v>
      </c>
      <c r="P128" s="118">
        <v>1945861</v>
      </c>
      <c r="Q128" s="118">
        <v>3952265</v>
      </c>
      <c r="R128" s="118">
        <v>469999</v>
      </c>
      <c r="S128" s="118">
        <v>880698</v>
      </c>
      <c r="T128" s="118">
        <v>350498</v>
      </c>
      <c r="U128" s="118">
        <v>1015200</v>
      </c>
      <c r="V128" s="118">
        <v>1213867</v>
      </c>
      <c r="W128" s="118">
        <v>4940424</v>
      </c>
      <c r="X128" s="118">
        <v>1266964</v>
      </c>
      <c r="Y128" s="118">
        <v>780375</v>
      </c>
      <c r="Z128" s="118">
        <v>4302960</v>
      </c>
      <c r="AA128" s="118">
        <v>3309117</v>
      </c>
      <c r="AB128" s="118">
        <v>35000</v>
      </c>
      <c r="AC128" s="118">
        <v>1077267</v>
      </c>
      <c r="AD128" s="118">
        <v>598961</v>
      </c>
      <c r="AE128" s="118">
        <v>1521769</v>
      </c>
      <c r="AF128" s="118">
        <v>14609</v>
      </c>
      <c r="AG128" s="118">
        <v>159438</v>
      </c>
      <c r="AH128" s="118">
        <v>15623</v>
      </c>
      <c r="AI128" s="118">
        <v>319690</v>
      </c>
      <c r="AJ128" s="118">
        <v>0</v>
      </c>
      <c r="AK128" s="118">
        <v>101325</v>
      </c>
      <c r="AL128" s="118">
        <v>176607</v>
      </c>
      <c r="AM128" s="118">
        <v>7075</v>
      </c>
      <c r="AN128" s="118">
        <v>0</v>
      </c>
      <c r="AO128" s="118">
        <v>92683</v>
      </c>
      <c r="AP128" s="118">
        <v>0</v>
      </c>
      <c r="AQ128" s="96"/>
      <c r="AR128" s="97">
        <v>103883717</v>
      </c>
      <c r="AS128" s="620">
        <v>14070193</v>
      </c>
      <c r="AT128" s="620">
        <v>89813524</v>
      </c>
      <c r="AU128" s="625">
        <f t="shared" si="2"/>
        <v>103883717</v>
      </c>
      <c r="AV128" s="203">
        <v>0</v>
      </c>
      <c r="AX128" s="188"/>
      <c r="AZ128" s="118"/>
      <c r="BA128" s="118">
        <v>0</v>
      </c>
    </row>
    <row r="129" spans="1:58" ht="15" hidden="1" customHeight="1" outlineLevel="1">
      <c r="A129" s="152" t="s">
        <v>310</v>
      </c>
      <c r="B129" s="96"/>
      <c r="C129" s="118">
        <v>9820360</v>
      </c>
      <c r="D129" s="118">
        <v>18662662</v>
      </c>
      <c r="E129" s="118">
        <v>444827</v>
      </c>
      <c r="F129" s="118">
        <v>8293624</v>
      </c>
      <c r="G129" s="118">
        <v>2364816</v>
      </c>
      <c r="H129" s="118">
        <v>22767403</v>
      </c>
      <c r="I129" s="118">
        <v>509967</v>
      </c>
      <c r="J129" s="118">
        <v>7012847</v>
      </c>
      <c r="K129" s="118">
        <v>908431</v>
      </c>
      <c r="L129" s="118">
        <v>441377</v>
      </c>
      <c r="M129" s="118">
        <v>2732228</v>
      </c>
      <c r="N129" s="118">
        <v>661795</v>
      </c>
      <c r="O129" s="118">
        <v>45753</v>
      </c>
      <c r="P129" s="118">
        <v>65172</v>
      </c>
      <c r="Q129" s="118">
        <v>2960021</v>
      </c>
      <c r="R129" s="118">
        <v>352003</v>
      </c>
      <c r="S129" s="118">
        <v>3348359</v>
      </c>
      <c r="T129" s="118">
        <v>755969</v>
      </c>
      <c r="U129" s="118">
        <v>10515</v>
      </c>
      <c r="V129" s="118">
        <v>1390755</v>
      </c>
      <c r="W129" s="118">
        <v>713247</v>
      </c>
      <c r="X129" s="118">
        <v>1195806</v>
      </c>
      <c r="Y129" s="118">
        <v>330050</v>
      </c>
      <c r="Z129" s="118">
        <v>641711</v>
      </c>
      <c r="AA129" s="118">
        <v>359592</v>
      </c>
      <c r="AB129" s="118">
        <v>585365</v>
      </c>
      <c r="AC129" s="118">
        <v>219735</v>
      </c>
      <c r="AD129" s="118">
        <v>528258</v>
      </c>
      <c r="AE129" s="118">
        <v>106453</v>
      </c>
      <c r="AF129" s="118">
        <v>1248218</v>
      </c>
      <c r="AG129" s="118">
        <v>7340</v>
      </c>
      <c r="AH129" s="118">
        <v>0</v>
      </c>
      <c r="AI129" s="118">
        <v>582</v>
      </c>
      <c r="AJ129" s="118">
        <v>3982</v>
      </c>
      <c r="AK129" s="118">
        <v>40537</v>
      </c>
      <c r="AL129" s="118">
        <v>23689</v>
      </c>
      <c r="AM129" s="118">
        <v>0</v>
      </c>
      <c r="AN129" s="118">
        <v>0</v>
      </c>
      <c r="AO129" s="118">
        <v>12384</v>
      </c>
      <c r="AP129" s="118">
        <v>0</v>
      </c>
      <c r="AQ129" s="96"/>
      <c r="AR129" s="97">
        <v>89565833</v>
      </c>
      <c r="AS129" s="620">
        <v>13682805</v>
      </c>
      <c r="AT129" s="620">
        <v>75883028</v>
      </c>
      <c r="AU129" s="625">
        <f t="shared" si="2"/>
        <v>89565833</v>
      </c>
      <c r="AV129" s="203">
        <v>0</v>
      </c>
      <c r="AX129" s="188"/>
      <c r="AZ129" s="118"/>
      <c r="BA129" s="118">
        <v>0</v>
      </c>
    </row>
    <row r="130" spans="1:58" ht="15" hidden="1" customHeight="1" outlineLevel="1">
      <c r="A130" s="152" t="s">
        <v>311</v>
      </c>
      <c r="B130" s="96"/>
      <c r="C130" s="118">
        <v>0</v>
      </c>
      <c r="D130" s="118">
        <v>0</v>
      </c>
      <c r="E130" s="118">
        <v>0</v>
      </c>
      <c r="F130" s="118">
        <v>0</v>
      </c>
      <c r="G130" s="118">
        <v>0</v>
      </c>
      <c r="H130" s="118">
        <v>0</v>
      </c>
      <c r="I130" s="118">
        <v>0</v>
      </c>
      <c r="J130" s="118">
        <v>113778</v>
      </c>
      <c r="K130" s="118">
        <v>0</v>
      </c>
      <c r="L130" s="118">
        <v>0</v>
      </c>
      <c r="M130" s="118">
        <v>0</v>
      </c>
      <c r="N130" s="118">
        <v>0</v>
      </c>
      <c r="O130" s="118">
        <v>0</v>
      </c>
      <c r="P130" s="118">
        <v>0</v>
      </c>
      <c r="Q130" s="118">
        <v>0</v>
      </c>
      <c r="R130" s="118">
        <v>0</v>
      </c>
      <c r="S130" s="118">
        <v>697364</v>
      </c>
      <c r="T130" s="118">
        <v>119068</v>
      </c>
      <c r="U130" s="118">
        <v>0</v>
      </c>
      <c r="V130" s="118">
        <v>0</v>
      </c>
      <c r="W130" s="118">
        <v>0</v>
      </c>
      <c r="X130" s="118">
        <v>0</v>
      </c>
      <c r="Y130" s="118">
        <v>0</v>
      </c>
      <c r="Z130" s="118">
        <v>0</v>
      </c>
      <c r="AA130" s="118">
        <v>535733</v>
      </c>
      <c r="AB130" s="118">
        <v>0</v>
      </c>
      <c r="AC130" s="118">
        <v>0</v>
      </c>
      <c r="AD130" s="118">
        <v>0</v>
      </c>
      <c r="AE130" s="118">
        <v>0</v>
      </c>
      <c r="AF130" s="118">
        <v>0</v>
      </c>
      <c r="AG130" s="118">
        <v>0</v>
      </c>
      <c r="AH130" s="118">
        <v>0</v>
      </c>
      <c r="AI130" s="118">
        <v>0</v>
      </c>
      <c r="AJ130" s="118">
        <v>0</v>
      </c>
      <c r="AK130" s="118">
        <v>0</v>
      </c>
      <c r="AL130" s="118">
        <v>0</v>
      </c>
      <c r="AM130" s="118">
        <v>0</v>
      </c>
      <c r="AN130" s="118">
        <v>0</v>
      </c>
      <c r="AO130" s="118">
        <v>0</v>
      </c>
      <c r="AP130" s="118">
        <v>0</v>
      </c>
      <c r="AQ130" s="96"/>
      <c r="AR130" s="97">
        <v>1465943</v>
      </c>
      <c r="AS130" s="620">
        <v>0</v>
      </c>
      <c r="AT130" s="620">
        <v>1465943</v>
      </c>
      <c r="AU130" s="625">
        <f t="shared" si="2"/>
        <v>1465943</v>
      </c>
      <c r="AV130" s="203">
        <v>0</v>
      </c>
      <c r="AX130" s="188"/>
      <c r="AZ130" s="118"/>
      <c r="BA130" s="118">
        <v>0</v>
      </c>
    </row>
    <row r="131" spans="1:58" ht="15" hidden="1" customHeight="1" outlineLevel="1">
      <c r="A131" s="152" t="s">
        <v>312</v>
      </c>
      <c r="B131" s="96"/>
      <c r="C131" s="118">
        <v>0</v>
      </c>
      <c r="D131" s="118">
        <v>0</v>
      </c>
      <c r="E131" s="118">
        <v>0</v>
      </c>
      <c r="F131" s="118">
        <v>0</v>
      </c>
      <c r="G131" s="118">
        <v>0</v>
      </c>
      <c r="H131" s="118">
        <v>0</v>
      </c>
      <c r="I131" s="118">
        <v>0</v>
      </c>
      <c r="J131" s="118">
        <v>0</v>
      </c>
      <c r="K131" s="118">
        <v>0</v>
      </c>
      <c r="L131" s="118">
        <v>0</v>
      </c>
      <c r="M131" s="118">
        <v>0</v>
      </c>
      <c r="N131" s="118">
        <v>0</v>
      </c>
      <c r="O131" s="118">
        <v>0</v>
      </c>
      <c r="P131" s="118">
        <v>0</v>
      </c>
      <c r="Q131" s="118">
        <v>0</v>
      </c>
      <c r="R131" s="118">
        <v>0</v>
      </c>
      <c r="S131" s="118">
        <v>0</v>
      </c>
      <c r="T131" s="118">
        <v>0</v>
      </c>
      <c r="U131" s="118">
        <v>0</v>
      </c>
      <c r="V131" s="118">
        <v>0</v>
      </c>
      <c r="W131" s="118">
        <v>0</v>
      </c>
      <c r="X131" s="118">
        <v>0</v>
      </c>
      <c r="Y131" s="118">
        <v>0</v>
      </c>
      <c r="Z131" s="118">
        <v>0</v>
      </c>
      <c r="AA131" s="118">
        <v>0</v>
      </c>
      <c r="AB131" s="118">
        <v>0</v>
      </c>
      <c r="AC131" s="118">
        <v>0</v>
      </c>
      <c r="AD131" s="118">
        <v>0</v>
      </c>
      <c r="AE131" s="118">
        <v>0</v>
      </c>
      <c r="AF131" s="118">
        <v>129560</v>
      </c>
      <c r="AG131" s="118">
        <v>0</v>
      </c>
      <c r="AH131" s="118">
        <v>0</v>
      </c>
      <c r="AI131" s="118">
        <v>0</v>
      </c>
      <c r="AJ131" s="118">
        <v>0</v>
      </c>
      <c r="AK131" s="118">
        <v>0</v>
      </c>
      <c r="AL131" s="118">
        <v>0</v>
      </c>
      <c r="AM131" s="118">
        <v>0</v>
      </c>
      <c r="AN131" s="118">
        <v>0</v>
      </c>
      <c r="AO131" s="118">
        <v>0</v>
      </c>
      <c r="AP131" s="118">
        <v>0</v>
      </c>
      <c r="AQ131" s="96"/>
      <c r="AR131" s="97">
        <v>129560</v>
      </c>
      <c r="AS131" s="620">
        <v>129560</v>
      </c>
      <c r="AT131" s="620">
        <v>0</v>
      </c>
      <c r="AU131" s="625">
        <f t="shared" si="2"/>
        <v>129560</v>
      </c>
      <c r="AV131" s="203">
        <v>0</v>
      </c>
      <c r="AX131" s="188"/>
      <c r="AZ131" s="118"/>
      <c r="BA131" s="118">
        <v>0</v>
      </c>
    </row>
    <row r="132" spans="1:58" ht="15" hidden="1" customHeight="1" outlineLevel="1">
      <c r="A132" s="152" t="s">
        <v>313</v>
      </c>
      <c r="B132" s="96"/>
      <c r="C132" s="118">
        <v>0</v>
      </c>
      <c r="D132" s="118">
        <v>0</v>
      </c>
      <c r="E132" s="118">
        <v>248978</v>
      </c>
      <c r="F132" s="118">
        <v>38336</v>
      </c>
      <c r="G132" s="118">
        <v>1269687</v>
      </c>
      <c r="H132" s="118">
        <v>0</v>
      </c>
      <c r="I132" s="118">
        <v>402226</v>
      </c>
      <c r="J132" s="118">
        <v>0</v>
      </c>
      <c r="K132" s="118">
        <v>0</v>
      </c>
      <c r="L132" s="118">
        <v>0</v>
      </c>
      <c r="M132" s="118">
        <v>0</v>
      </c>
      <c r="N132" s="118">
        <v>0</v>
      </c>
      <c r="O132" s="118">
        <v>34002</v>
      </c>
      <c r="P132" s="118">
        <v>4540</v>
      </c>
      <c r="Q132" s="118">
        <v>15996</v>
      </c>
      <c r="R132" s="118">
        <v>1902</v>
      </c>
      <c r="S132" s="118">
        <v>7566</v>
      </c>
      <c r="T132" s="118">
        <v>73287</v>
      </c>
      <c r="U132" s="118">
        <v>31006</v>
      </c>
      <c r="V132" s="118">
        <v>0</v>
      </c>
      <c r="W132" s="118">
        <v>4</v>
      </c>
      <c r="X132" s="118">
        <v>0</v>
      </c>
      <c r="Y132" s="118">
        <v>0</v>
      </c>
      <c r="Z132" s="118">
        <v>8361</v>
      </c>
      <c r="AA132" s="118">
        <v>0</v>
      </c>
      <c r="AB132" s="118">
        <v>22317</v>
      </c>
      <c r="AC132" s="118">
        <v>0</v>
      </c>
      <c r="AD132" s="118">
        <v>0</v>
      </c>
      <c r="AE132" s="118">
        <v>62528</v>
      </c>
      <c r="AF132" s="118">
        <v>0</v>
      </c>
      <c r="AG132" s="118">
        <v>-8832</v>
      </c>
      <c r="AH132" s="118">
        <v>8608</v>
      </c>
      <c r="AI132" s="118">
        <v>0</v>
      </c>
      <c r="AJ132" s="118">
        <v>0</v>
      </c>
      <c r="AK132" s="118">
        <v>0</v>
      </c>
      <c r="AL132" s="118">
        <v>0</v>
      </c>
      <c r="AM132" s="118">
        <v>0</v>
      </c>
      <c r="AN132" s="118">
        <v>41411</v>
      </c>
      <c r="AO132" s="118">
        <v>882</v>
      </c>
      <c r="AP132" s="118">
        <v>244344</v>
      </c>
      <c r="AQ132" s="96"/>
      <c r="AR132" s="97">
        <v>2507149</v>
      </c>
      <c r="AS132" s="620">
        <v>37170818</v>
      </c>
      <c r="AT132" s="620">
        <v>2127941</v>
      </c>
      <c r="AU132" s="625">
        <f t="shared" si="2"/>
        <v>39298759</v>
      </c>
      <c r="AV132" s="203">
        <v>0</v>
      </c>
      <c r="AX132" s="188"/>
      <c r="AZ132" s="118"/>
      <c r="BA132" s="118">
        <v>0</v>
      </c>
    </row>
    <row r="133" spans="1:58" ht="15" customHeight="1" collapsed="1">
      <c r="A133" s="151" t="s">
        <v>314</v>
      </c>
      <c r="B133" s="96"/>
      <c r="C133" s="118">
        <v>43758388</v>
      </c>
      <c r="D133" s="118">
        <v>45402669</v>
      </c>
      <c r="E133" s="118">
        <v>42818459</v>
      </c>
      <c r="F133" s="118">
        <v>44559065</v>
      </c>
      <c r="G133" s="118">
        <v>25584721</v>
      </c>
      <c r="H133" s="118">
        <v>42808695</v>
      </c>
      <c r="I133" s="118">
        <v>7210472</v>
      </c>
      <c r="J133" s="118">
        <v>22625116</v>
      </c>
      <c r="K133" s="118">
        <v>6950557</v>
      </c>
      <c r="L133" s="118">
        <v>8757522</v>
      </c>
      <c r="M133" s="118">
        <v>28779390</v>
      </c>
      <c r="N133" s="118">
        <v>7761755</v>
      </c>
      <c r="O133" s="118">
        <v>4388932</v>
      </c>
      <c r="P133" s="118">
        <v>4009612</v>
      </c>
      <c r="Q133" s="118">
        <v>14041084</v>
      </c>
      <c r="R133" s="118">
        <v>1669752</v>
      </c>
      <c r="S133" s="118">
        <v>9861785</v>
      </c>
      <c r="T133" s="118">
        <v>3743450</v>
      </c>
      <c r="U133" s="118">
        <v>1929727</v>
      </c>
      <c r="V133" s="118">
        <v>5367401</v>
      </c>
      <c r="W133" s="118">
        <v>7193680</v>
      </c>
      <c r="X133" s="118">
        <v>5038451</v>
      </c>
      <c r="Y133" s="118">
        <v>2367416</v>
      </c>
      <c r="Z133" s="118">
        <v>6996446</v>
      </c>
      <c r="AA133" s="118">
        <v>4821092</v>
      </c>
      <c r="AB133" s="118">
        <v>1754323</v>
      </c>
      <c r="AC133" s="118">
        <v>1482412</v>
      </c>
      <c r="AD133" s="118">
        <v>1612126</v>
      </c>
      <c r="AE133" s="118">
        <v>1945754</v>
      </c>
      <c r="AF133" s="118">
        <v>1757585</v>
      </c>
      <c r="AG133" s="118">
        <v>229319</v>
      </c>
      <c r="AH133" s="118">
        <v>413056</v>
      </c>
      <c r="AI133" s="118">
        <v>606933</v>
      </c>
      <c r="AJ133" s="118">
        <v>99469</v>
      </c>
      <c r="AK133" s="118">
        <v>243071</v>
      </c>
      <c r="AL133" s="118">
        <v>286816</v>
      </c>
      <c r="AM133" s="118">
        <v>110327</v>
      </c>
      <c r="AN133" s="118">
        <v>120597</v>
      </c>
      <c r="AO133" s="118">
        <v>114012</v>
      </c>
      <c r="AP133" s="118">
        <v>252726</v>
      </c>
      <c r="AQ133" s="96"/>
      <c r="AR133" s="97">
        <v>409474163</v>
      </c>
      <c r="AS133" s="620">
        <v>100731065</v>
      </c>
      <c r="AT133" s="620">
        <v>345534708</v>
      </c>
      <c r="AU133" s="625">
        <f t="shared" si="2"/>
        <v>446265773</v>
      </c>
      <c r="AV133" s="203">
        <v>0</v>
      </c>
      <c r="AX133" s="188"/>
      <c r="AZ133" s="118"/>
      <c r="BA133" s="118">
        <v>0</v>
      </c>
    </row>
    <row r="134" spans="1:58" ht="15" customHeight="1">
      <c r="A134" s="96"/>
      <c r="B134" s="96"/>
      <c r="C134" s="118"/>
      <c r="D134" s="118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  <c r="AC134" s="118"/>
      <c r="AD134" s="118"/>
      <c r="AE134" s="118"/>
      <c r="AF134" s="118"/>
      <c r="AG134" s="118"/>
      <c r="AH134" s="118"/>
      <c r="AI134" s="118"/>
      <c r="AJ134" s="118"/>
      <c r="AK134" s="118"/>
      <c r="AL134" s="118"/>
      <c r="AM134" s="118"/>
      <c r="AN134" s="118"/>
      <c r="AO134" s="118"/>
      <c r="AP134" s="118"/>
      <c r="AQ134" s="97"/>
      <c r="AR134" s="97"/>
      <c r="AU134" s="625">
        <f t="shared" si="2"/>
        <v>0</v>
      </c>
      <c r="AV134" s="203">
        <v>0</v>
      </c>
      <c r="AX134" s="188"/>
      <c r="AZ134" s="118"/>
      <c r="BA134" s="118">
        <v>0</v>
      </c>
    </row>
    <row r="135" spans="1:58" ht="15" hidden="1" customHeight="1" outlineLevel="1">
      <c r="A135" s="153" t="s">
        <v>315</v>
      </c>
      <c r="B135" s="96"/>
      <c r="C135" s="96"/>
      <c r="D135" s="96"/>
      <c r="E135" s="96"/>
      <c r="F135" s="96"/>
      <c r="G135" s="96"/>
      <c r="H135" s="96"/>
      <c r="I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F135" s="96"/>
      <c r="AG135" s="96"/>
      <c r="AH135" s="96"/>
      <c r="AJ135" s="96"/>
      <c r="AK135" s="96"/>
      <c r="AL135" s="96"/>
      <c r="AM135" s="96"/>
      <c r="AN135" s="96"/>
      <c r="AO135" s="96"/>
      <c r="AP135" s="96"/>
      <c r="AQ135" s="96"/>
      <c r="AR135" s="97"/>
      <c r="AU135" s="625">
        <f t="shared" si="2"/>
        <v>0</v>
      </c>
      <c r="AV135" s="203">
        <v>0</v>
      </c>
      <c r="AX135" s="188"/>
      <c r="AZ135" s="118"/>
      <c r="BA135" s="118">
        <v>0</v>
      </c>
    </row>
    <row r="136" spans="1:58" hidden="1" outlineLevel="1">
      <c r="A136" s="154" t="s">
        <v>226</v>
      </c>
      <c r="B136" s="96"/>
      <c r="C136" s="118">
        <v>20787532</v>
      </c>
      <c r="D136" s="118">
        <v>963134</v>
      </c>
      <c r="E136" s="118">
        <v>5915535</v>
      </c>
      <c r="F136" s="118">
        <v>7351251</v>
      </c>
      <c r="G136" s="118">
        <v>2738032</v>
      </c>
      <c r="H136" s="118">
        <v>2952314</v>
      </c>
      <c r="I136" s="118">
        <v>897879</v>
      </c>
      <c r="J136" s="118">
        <v>2083036</v>
      </c>
      <c r="K136" s="118">
        <v>216502</v>
      </c>
      <c r="L136" s="118">
        <v>1045930</v>
      </c>
      <c r="M136" s="118">
        <v>1771640</v>
      </c>
      <c r="N136" s="118">
        <v>2288490</v>
      </c>
      <c r="O136" s="118">
        <v>1364783</v>
      </c>
      <c r="P136" s="118">
        <v>71091</v>
      </c>
      <c r="Q136" s="118">
        <v>454094</v>
      </c>
      <c r="R136" s="118">
        <v>54000</v>
      </c>
      <c r="S136" s="118">
        <v>429346</v>
      </c>
      <c r="T136" s="118">
        <v>755477</v>
      </c>
      <c r="U136" s="118">
        <v>22945</v>
      </c>
      <c r="V136" s="118">
        <v>746049</v>
      </c>
      <c r="W136" s="118">
        <v>986182</v>
      </c>
      <c r="X136" s="118">
        <v>1584797</v>
      </c>
      <c r="Y136" s="118">
        <v>495446</v>
      </c>
      <c r="Z136" s="118">
        <v>670475</v>
      </c>
      <c r="AA136" s="118">
        <v>570058</v>
      </c>
      <c r="AB136" s="118">
        <v>350294</v>
      </c>
      <c r="AC136" s="118">
        <v>205486</v>
      </c>
      <c r="AD136" s="118">
        <v>135211</v>
      </c>
      <c r="AE136" s="118">
        <v>159161</v>
      </c>
      <c r="AF136" s="118">
        <v>198050</v>
      </c>
      <c r="AG136" s="118">
        <v>2036</v>
      </c>
      <c r="AH136" s="118">
        <v>141495</v>
      </c>
      <c r="AI136" s="118">
        <v>176802</v>
      </c>
      <c r="AJ136" s="118">
        <v>47036</v>
      </c>
      <c r="AK136" s="118">
        <v>65395</v>
      </c>
      <c r="AL136" s="118">
        <v>71339</v>
      </c>
      <c r="AM136" s="118">
        <v>44130</v>
      </c>
      <c r="AN136" s="118">
        <v>102576</v>
      </c>
      <c r="AO136" s="118">
        <v>36507</v>
      </c>
      <c r="AP136" s="118">
        <v>245570</v>
      </c>
      <c r="AQ136" s="96"/>
      <c r="AR136" s="97">
        <v>59197106</v>
      </c>
      <c r="AS136" s="620">
        <v>26171501</v>
      </c>
      <c r="AT136" s="620">
        <v>33025605</v>
      </c>
      <c r="AU136" s="625">
        <f t="shared" si="2"/>
        <v>59197106</v>
      </c>
      <c r="AV136" s="203">
        <v>0</v>
      </c>
      <c r="AW136" s="118"/>
      <c r="AX136" s="188"/>
      <c r="AY136" s="188">
        <v>0</v>
      </c>
      <c r="AZ136" s="188"/>
      <c r="BA136" s="118">
        <v>0</v>
      </c>
      <c r="BE136" s="612"/>
      <c r="BF136" s="612"/>
    </row>
    <row r="137" spans="1:58" ht="15" hidden="1" customHeight="1" outlineLevel="1">
      <c r="A137" s="154" t="s">
        <v>316</v>
      </c>
      <c r="B137" s="96"/>
      <c r="C137" s="118">
        <v>164694</v>
      </c>
      <c r="D137" s="118">
        <v>93674</v>
      </c>
      <c r="E137" s="118">
        <v>257510</v>
      </c>
      <c r="F137" s="118">
        <v>139174</v>
      </c>
      <c r="G137" s="118">
        <v>43367</v>
      </c>
      <c r="H137" s="118">
        <v>127709</v>
      </c>
      <c r="I137" s="118">
        <v>53704</v>
      </c>
      <c r="J137" s="118">
        <v>80818</v>
      </c>
      <c r="K137" s="118">
        <v>37593</v>
      </c>
      <c r="L137" s="118">
        <v>42084</v>
      </c>
      <c r="M137" s="118">
        <v>64800</v>
      </c>
      <c r="N137" s="118">
        <v>31800</v>
      </c>
      <c r="O137" s="118">
        <v>12460</v>
      </c>
      <c r="P137" s="118">
        <v>4929</v>
      </c>
      <c r="Q137" s="118">
        <v>52048</v>
      </c>
      <c r="R137" s="118">
        <v>6189</v>
      </c>
      <c r="S137" s="118">
        <v>77875</v>
      </c>
      <c r="T137" s="118">
        <v>28214</v>
      </c>
      <c r="U137" s="118">
        <v>-1153</v>
      </c>
      <c r="V137" s="118">
        <v>13533</v>
      </c>
      <c r="W137" s="118">
        <v>48348</v>
      </c>
      <c r="X137" s="118">
        <v>22375</v>
      </c>
      <c r="Y137" s="118">
        <v>4005</v>
      </c>
      <c r="Z137" s="118">
        <v>41</v>
      </c>
      <c r="AA137" s="118">
        <v>182</v>
      </c>
      <c r="AB137" s="118">
        <v>4825</v>
      </c>
      <c r="AC137" s="118">
        <v>11728</v>
      </c>
      <c r="AD137" s="118">
        <v>14266</v>
      </c>
      <c r="AE137" s="118">
        <v>6</v>
      </c>
      <c r="AF137" s="118">
        <v>3206</v>
      </c>
      <c r="AG137" s="118">
        <v>3</v>
      </c>
      <c r="AH137" s="118">
        <v>6887</v>
      </c>
      <c r="AI137" s="118">
        <v>3840</v>
      </c>
      <c r="AJ137" s="118">
        <v>91</v>
      </c>
      <c r="AK137" s="118">
        <v>1818</v>
      </c>
      <c r="AL137" s="118">
        <v>2339</v>
      </c>
      <c r="AM137" s="118">
        <v>0</v>
      </c>
      <c r="AN137" s="118">
        <v>0</v>
      </c>
      <c r="AO137" s="118">
        <v>32</v>
      </c>
      <c r="AP137" s="118">
        <v>4</v>
      </c>
      <c r="AQ137" s="96"/>
      <c r="AR137" s="97">
        <v>1449360</v>
      </c>
      <c r="AS137" s="620">
        <v>241794</v>
      </c>
      <c r="AT137" s="620">
        <v>1213224</v>
      </c>
      <c r="AU137" s="625">
        <f t="shared" si="2"/>
        <v>1455018</v>
      </c>
      <c r="AV137" s="203">
        <v>0</v>
      </c>
      <c r="AZ137" s="118"/>
      <c r="BA137" s="118"/>
      <c r="BE137" s="612"/>
      <c r="BF137" s="612"/>
    </row>
    <row r="138" spans="1:58" ht="15" hidden="1" customHeight="1" outlineLevel="1">
      <c r="A138" s="154" t="s">
        <v>317</v>
      </c>
      <c r="B138" s="96"/>
      <c r="C138" s="118">
        <v>195437</v>
      </c>
      <c r="D138" s="118">
        <v>62773</v>
      </c>
      <c r="E138" s="118">
        <v>229737</v>
      </c>
      <c r="F138" s="118">
        <v>258466</v>
      </c>
      <c r="G138" s="118">
        <v>63286</v>
      </c>
      <c r="H138" s="118">
        <v>112627</v>
      </c>
      <c r="I138" s="118">
        <v>93646</v>
      </c>
      <c r="J138" s="118">
        <v>99177</v>
      </c>
      <c r="K138" s="118">
        <v>24235</v>
      </c>
      <c r="L138" s="118">
        <v>78157</v>
      </c>
      <c r="M138" s="118">
        <v>77714</v>
      </c>
      <c r="N138" s="118">
        <v>53049</v>
      </c>
      <c r="O138" s="118">
        <v>60199</v>
      </c>
      <c r="P138" s="118">
        <v>22795</v>
      </c>
      <c r="Q138" s="118">
        <v>70021</v>
      </c>
      <c r="R138" s="118">
        <v>8327</v>
      </c>
      <c r="S138" s="118">
        <v>54780</v>
      </c>
      <c r="T138" s="118">
        <v>30787</v>
      </c>
      <c r="U138" s="118">
        <v>7907</v>
      </c>
      <c r="V138" s="118">
        <v>64882</v>
      </c>
      <c r="W138" s="118">
        <v>41805</v>
      </c>
      <c r="X138" s="118">
        <v>24150</v>
      </c>
      <c r="Y138" s="118">
        <v>4440</v>
      </c>
      <c r="Z138" s="118">
        <v>17121</v>
      </c>
      <c r="AA138" s="118">
        <v>17418</v>
      </c>
      <c r="AB138" s="118">
        <v>13089</v>
      </c>
      <c r="AC138" s="118">
        <v>14352</v>
      </c>
      <c r="AD138" s="118">
        <v>7865</v>
      </c>
      <c r="AE138" s="118">
        <v>7754</v>
      </c>
      <c r="AF138" s="118">
        <v>20378</v>
      </c>
      <c r="AG138" s="118">
        <v>2320</v>
      </c>
      <c r="AH138" s="118">
        <v>10683</v>
      </c>
      <c r="AI138" s="118">
        <v>5022</v>
      </c>
      <c r="AJ138" s="118">
        <v>4275</v>
      </c>
      <c r="AK138" s="118">
        <v>2727</v>
      </c>
      <c r="AL138" s="118">
        <v>2339</v>
      </c>
      <c r="AM138" s="118">
        <v>2119</v>
      </c>
      <c r="AN138" s="118">
        <v>5534</v>
      </c>
      <c r="AO138" s="118">
        <v>2142</v>
      </c>
      <c r="AP138" s="118">
        <v>4349</v>
      </c>
      <c r="AQ138" s="96"/>
      <c r="AR138" s="97">
        <v>1877884</v>
      </c>
      <c r="AS138" s="620">
        <v>344511</v>
      </c>
      <c r="AT138" s="620">
        <v>1533373</v>
      </c>
      <c r="AU138" s="625">
        <f t="shared" ref="AU138:AU163" si="4">SUM(AS138:AT138)</f>
        <v>1877884</v>
      </c>
      <c r="AV138" s="203">
        <v>0</v>
      </c>
      <c r="AX138" s="188"/>
      <c r="AZ138" s="118"/>
      <c r="BA138" s="118">
        <v>0</v>
      </c>
      <c r="BE138" s="612"/>
      <c r="BF138" s="612"/>
    </row>
    <row r="139" spans="1:58" ht="15" hidden="1" customHeight="1" outlineLevel="1">
      <c r="A139" s="154" t="s">
        <v>318</v>
      </c>
      <c r="B139" s="96"/>
      <c r="C139" s="118">
        <v>0</v>
      </c>
      <c r="D139" s="118">
        <v>0</v>
      </c>
      <c r="E139" s="118">
        <v>0</v>
      </c>
      <c r="F139" s="118">
        <v>0</v>
      </c>
      <c r="G139" s="118">
        <v>0</v>
      </c>
      <c r="H139" s="118">
        <v>0</v>
      </c>
      <c r="I139" s="118">
        <v>0</v>
      </c>
      <c r="J139" s="118">
        <v>0</v>
      </c>
      <c r="K139" s="118">
        <v>-25690</v>
      </c>
      <c r="L139" s="118">
        <v>0</v>
      </c>
      <c r="M139" s="118">
        <v>0</v>
      </c>
      <c r="N139" s="118">
        <v>0</v>
      </c>
      <c r="O139" s="118">
        <v>0</v>
      </c>
      <c r="P139" s="118">
        <v>0</v>
      </c>
      <c r="Q139" s="118">
        <v>0</v>
      </c>
      <c r="R139" s="118">
        <v>0</v>
      </c>
      <c r="S139" s="118">
        <v>0</v>
      </c>
      <c r="T139" s="118">
        <v>0</v>
      </c>
      <c r="U139" s="118">
        <v>-8995</v>
      </c>
      <c r="V139" s="118">
        <v>0</v>
      </c>
      <c r="W139" s="118">
        <v>0</v>
      </c>
      <c r="X139" s="118">
        <v>0</v>
      </c>
      <c r="Y139" s="118">
        <v>0</v>
      </c>
      <c r="Z139" s="118">
        <v>0</v>
      </c>
      <c r="AA139" s="118">
        <v>0</v>
      </c>
      <c r="AB139" s="118">
        <v>0</v>
      </c>
      <c r="AC139" s="118">
        <v>0</v>
      </c>
      <c r="AD139" s="118">
        <v>0</v>
      </c>
      <c r="AE139" s="118">
        <v>0</v>
      </c>
      <c r="AF139" s="118">
        <v>0</v>
      </c>
      <c r="AG139" s="118">
        <v>0</v>
      </c>
      <c r="AH139" s="118">
        <v>0</v>
      </c>
      <c r="AI139" s="118">
        <v>0</v>
      </c>
      <c r="AJ139" s="118">
        <v>170</v>
      </c>
      <c r="AK139" s="118">
        <v>0</v>
      </c>
      <c r="AL139" s="118">
        <v>0</v>
      </c>
      <c r="AM139" s="118">
        <v>0</v>
      </c>
      <c r="AN139" s="118">
        <v>-7</v>
      </c>
      <c r="AO139" s="118">
        <v>0</v>
      </c>
      <c r="AP139" s="118">
        <v>0</v>
      </c>
      <c r="AQ139" s="96"/>
      <c r="AR139" s="97">
        <v>-34522</v>
      </c>
      <c r="AS139" s="620">
        <v>-7</v>
      </c>
      <c r="AT139" s="620">
        <v>-34515</v>
      </c>
      <c r="AU139" s="625">
        <f t="shared" si="4"/>
        <v>-34522</v>
      </c>
      <c r="AV139" s="203">
        <v>0</v>
      </c>
      <c r="AX139" s="188"/>
      <c r="AZ139" s="118"/>
      <c r="BA139" s="118">
        <v>0</v>
      </c>
      <c r="BC139" s="614"/>
      <c r="BD139" s="614"/>
      <c r="BE139" s="612"/>
      <c r="BF139" s="612"/>
    </row>
    <row r="140" spans="1:58" ht="15" hidden="1" customHeight="1" outlineLevel="1">
      <c r="A140" s="154" t="s">
        <v>319</v>
      </c>
      <c r="B140" s="96"/>
      <c r="C140" s="118">
        <v>0</v>
      </c>
      <c r="D140" s="118">
        <v>0</v>
      </c>
      <c r="E140" s="118">
        <v>69491</v>
      </c>
      <c r="F140" s="118">
        <v>0</v>
      </c>
      <c r="G140" s="118">
        <v>3329</v>
      </c>
      <c r="H140" s="118">
        <v>63538</v>
      </c>
      <c r="I140" s="118">
        <v>-60889</v>
      </c>
      <c r="J140" s="118">
        <v>188583</v>
      </c>
      <c r="K140" s="118">
        <v>0</v>
      </c>
      <c r="L140" s="118">
        <v>0</v>
      </c>
      <c r="M140" s="118">
        <v>0</v>
      </c>
      <c r="N140" s="118">
        <v>0</v>
      </c>
      <c r="O140" s="118">
        <v>0</v>
      </c>
      <c r="P140" s="118">
        <v>8793</v>
      </c>
      <c r="Q140" s="118">
        <v>0</v>
      </c>
      <c r="R140" s="118">
        <v>0</v>
      </c>
      <c r="S140" s="118">
        <v>21734</v>
      </c>
      <c r="T140" s="118">
        <v>5986</v>
      </c>
      <c r="U140" s="118">
        <v>0</v>
      </c>
      <c r="V140" s="118">
        <v>0</v>
      </c>
      <c r="W140" s="118">
        <v>0</v>
      </c>
      <c r="X140" s="118">
        <v>0</v>
      </c>
      <c r="Y140" s="118">
        <v>0</v>
      </c>
      <c r="Z140" s="118">
        <v>0</v>
      </c>
      <c r="AA140" s="118">
        <v>0</v>
      </c>
      <c r="AB140" s="118">
        <v>0</v>
      </c>
      <c r="AC140" s="118">
        <v>0</v>
      </c>
      <c r="AD140" s="118">
        <v>0</v>
      </c>
      <c r="AE140" s="118">
        <v>0</v>
      </c>
      <c r="AF140" s="118">
        <v>0</v>
      </c>
      <c r="AG140" s="118">
        <v>0</v>
      </c>
      <c r="AH140" s="118">
        <v>0</v>
      </c>
      <c r="AI140" s="118">
        <v>12168</v>
      </c>
      <c r="AJ140" s="118">
        <v>0</v>
      </c>
      <c r="AK140" s="118">
        <v>-1092</v>
      </c>
      <c r="AL140" s="118">
        <v>-238</v>
      </c>
      <c r="AM140" s="118">
        <v>0</v>
      </c>
      <c r="AN140" s="118">
        <v>0</v>
      </c>
      <c r="AO140" s="118">
        <v>0</v>
      </c>
      <c r="AP140" s="118">
        <v>0</v>
      </c>
      <c r="AQ140" s="96"/>
      <c r="AR140" s="97">
        <v>311403</v>
      </c>
      <c r="AS140" s="620">
        <v>10838</v>
      </c>
      <c r="AT140" s="620">
        <v>300565</v>
      </c>
      <c r="AU140" s="625">
        <f t="shared" si="4"/>
        <v>311403</v>
      </c>
      <c r="AV140" s="203">
        <v>0</v>
      </c>
      <c r="AX140" s="188"/>
      <c r="AZ140" s="118"/>
      <c r="BA140" s="118">
        <v>0</v>
      </c>
      <c r="BC140" s="614"/>
      <c r="BD140" s="614"/>
      <c r="BE140" s="612"/>
      <c r="BF140" s="612"/>
    </row>
    <row r="141" spans="1:58" ht="15" customHeight="1" collapsed="1">
      <c r="A141" s="153" t="s">
        <v>320</v>
      </c>
      <c r="B141" s="96"/>
      <c r="C141" s="118">
        <v>21147663</v>
      </c>
      <c r="D141" s="118">
        <v>1119581</v>
      </c>
      <c r="E141" s="118">
        <v>6472273</v>
      </c>
      <c r="F141" s="118">
        <v>7748891</v>
      </c>
      <c r="G141" s="118">
        <v>2848014</v>
      </c>
      <c r="H141" s="118">
        <v>3256188</v>
      </c>
      <c r="I141" s="118">
        <v>984340</v>
      </c>
      <c r="J141" s="118">
        <v>2451614</v>
      </c>
      <c r="K141" s="118">
        <v>252640</v>
      </c>
      <c r="L141" s="118">
        <v>1166171</v>
      </c>
      <c r="M141" s="118">
        <v>1914154</v>
      </c>
      <c r="N141" s="118">
        <v>2373339</v>
      </c>
      <c r="O141" s="118">
        <v>1437442</v>
      </c>
      <c r="P141" s="118">
        <v>107608</v>
      </c>
      <c r="Q141" s="118">
        <v>576163</v>
      </c>
      <c r="R141" s="118">
        <v>68516</v>
      </c>
      <c r="S141" s="118">
        <v>583735</v>
      </c>
      <c r="T141" s="118">
        <v>820464</v>
      </c>
      <c r="U141" s="118">
        <v>20704</v>
      </c>
      <c r="V141" s="118">
        <v>824464</v>
      </c>
      <c r="W141" s="118">
        <v>1076335</v>
      </c>
      <c r="X141" s="118">
        <v>1631322</v>
      </c>
      <c r="Y141" s="118">
        <v>503891</v>
      </c>
      <c r="Z141" s="118">
        <v>687637</v>
      </c>
      <c r="AA141" s="118">
        <v>587658</v>
      </c>
      <c r="AB141" s="118">
        <v>368208</v>
      </c>
      <c r="AC141" s="118">
        <v>231566</v>
      </c>
      <c r="AD141" s="118">
        <v>157342</v>
      </c>
      <c r="AE141" s="118">
        <v>166921</v>
      </c>
      <c r="AF141" s="118">
        <v>221634</v>
      </c>
      <c r="AG141" s="118">
        <v>4359</v>
      </c>
      <c r="AH141" s="118">
        <v>159065</v>
      </c>
      <c r="AI141" s="118">
        <v>197832</v>
      </c>
      <c r="AJ141" s="118">
        <v>51572</v>
      </c>
      <c r="AK141" s="118">
        <v>68848</v>
      </c>
      <c r="AL141" s="118">
        <v>75779</v>
      </c>
      <c r="AM141" s="118">
        <v>46249</v>
      </c>
      <c r="AN141" s="118">
        <v>108103</v>
      </c>
      <c r="AO141" s="118">
        <v>38681</v>
      </c>
      <c r="AP141" s="118">
        <v>249923</v>
      </c>
      <c r="AQ141" s="96"/>
      <c r="AR141" s="97">
        <v>62806889</v>
      </c>
      <c r="AS141" s="620">
        <v>26768637</v>
      </c>
      <c r="AT141" s="620">
        <v>36038252</v>
      </c>
      <c r="AU141" s="625">
        <f t="shared" si="4"/>
        <v>62806889</v>
      </c>
      <c r="AV141" s="203">
        <v>0</v>
      </c>
      <c r="AX141" s="188"/>
      <c r="AZ141" s="118"/>
      <c r="BA141" s="118">
        <v>0</v>
      </c>
      <c r="BC141" s="614"/>
      <c r="BD141" s="614"/>
      <c r="BE141" s="612"/>
      <c r="BF141" s="612"/>
    </row>
    <row r="142" spans="1:58" ht="4.5" customHeight="1">
      <c r="A142" s="153"/>
      <c r="B142" s="96"/>
      <c r="C142" s="96"/>
      <c r="D142" s="96"/>
      <c r="E142" s="96"/>
      <c r="F142" s="96"/>
      <c r="G142" s="96"/>
      <c r="H142" s="96"/>
      <c r="I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  <c r="AJ142" s="96"/>
      <c r="AK142" s="96"/>
      <c r="AL142" s="96"/>
      <c r="AM142" s="96"/>
      <c r="AN142" s="96"/>
      <c r="AO142" s="96"/>
      <c r="AP142" s="96"/>
      <c r="AQ142" s="96"/>
      <c r="AR142" s="97"/>
      <c r="AU142" s="625">
        <f t="shared" si="4"/>
        <v>0</v>
      </c>
      <c r="AV142" s="203">
        <v>0</v>
      </c>
      <c r="AX142" s="188"/>
      <c r="AZ142" s="118"/>
      <c r="BA142" s="118">
        <v>0</v>
      </c>
      <c r="BC142" s="614"/>
      <c r="BD142" s="614"/>
      <c r="BE142" s="612"/>
      <c r="BF142" s="612"/>
    </row>
    <row r="143" spans="1:58" ht="15" customHeight="1">
      <c r="A143" s="153" t="s">
        <v>321</v>
      </c>
      <c r="B143" s="96"/>
      <c r="C143" s="118"/>
      <c r="D143" s="96"/>
      <c r="E143" s="96"/>
      <c r="F143" s="118"/>
      <c r="G143" s="96"/>
      <c r="H143" s="96"/>
      <c r="I143" s="118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  <c r="AB143" s="96"/>
      <c r="AC143" s="96"/>
      <c r="AD143" s="96"/>
      <c r="AE143" s="96"/>
      <c r="AF143" s="96"/>
      <c r="AG143" s="96"/>
      <c r="AH143" s="96"/>
      <c r="AJ143" s="96"/>
      <c r="AK143" s="96"/>
      <c r="AL143" s="96"/>
      <c r="AM143" s="96"/>
      <c r="AN143" s="96"/>
      <c r="AO143" s="96"/>
      <c r="AP143" s="96"/>
      <c r="AQ143" s="96"/>
      <c r="AR143" s="97"/>
      <c r="AU143" s="625">
        <f t="shared" si="4"/>
        <v>0</v>
      </c>
      <c r="AV143" s="203">
        <v>0</v>
      </c>
      <c r="AX143" s="188"/>
      <c r="AZ143" s="118"/>
      <c r="BA143" s="118">
        <v>0</v>
      </c>
      <c r="BC143" s="614"/>
      <c r="BD143" s="614"/>
      <c r="BE143" s="612"/>
      <c r="BF143" s="612"/>
    </row>
    <row r="144" spans="1:58">
      <c r="A144" s="729" t="s">
        <v>322</v>
      </c>
      <c r="B144" s="96"/>
      <c r="C144" s="118">
        <v>22610725</v>
      </c>
      <c r="D144" s="118">
        <v>44283088</v>
      </c>
      <c r="E144" s="118">
        <v>36346186</v>
      </c>
      <c r="F144" s="118">
        <v>36810174</v>
      </c>
      <c r="G144" s="118">
        <v>22736707</v>
      </c>
      <c r="H144" s="118">
        <v>39552507</v>
      </c>
      <c r="I144" s="118">
        <v>6226132</v>
      </c>
      <c r="J144" s="118">
        <v>20173502</v>
      </c>
      <c r="K144" s="118">
        <v>6697917</v>
      </c>
      <c r="L144" s="118">
        <v>7591351</v>
      </c>
      <c r="M144" s="118">
        <v>26865236</v>
      </c>
      <c r="N144" s="118">
        <v>5388416</v>
      </c>
      <c r="O144" s="118">
        <v>2951490</v>
      </c>
      <c r="P144" s="118">
        <v>3902004</v>
      </c>
      <c r="Q144" s="118">
        <v>13464921</v>
      </c>
      <c r="R144" s="118">
        <v>1601236</v>
      </c>
      <c r="S144" s="118">
        <v>9278050</v>
      </c>
      <c r="T144" s="118">
        <v>2922986</v>
      </c>
      <c r="U144" s="118">
        <v>1909023</v>
      </c>
      <c r="V144" s="118">
        <v>4542937</v>
      </c>
      <c r="W144" s="118">
        <v>6117345</v>
      </c>
      <c r="X144" s="118">
        <v>3407129</v>
      </c>
      <c r="Y144" s="118">
        <v>1863525</v>
      </c>
      <c r="Z144" s="118">
        <v>6308809</v>
      </c>
      <c r="AA144" s="118">
        <v>4233434</v>
      </c>
      <c r="AB144" s="118">
        <v>1386115</v>
      </c>
      <c r="AC144" s="118">
        <v>1250846</v>
      </c>
      <c r="AD144" s="118">
        <v>1454784</v>
      </c>
      <c r="AE144" s="118">
        <v>1778833</v>
      </c>
      <c r="AF144" s="118">
        <v>1535951</v>
      </c>
      <c r="AG144" s="118">
        <v>224960</v>
      </c>
      <c r="AH144" s="118">
        <v>253991</v>
      </c>
      <c r="AI144" s="118">
        <v>409101</v>
      </c>
      <c r="AJ144" s="118">
        <v>47897</v>
      </c>
      <c r="AK144" s="118">
        <v>174223</v>
      </c>
      <c r="AL144" s="118">
        <v>211037</v>
      </c>
      <c r="AM144" s="118">
        <v>64078</v>
      </c>
      <c r="AN144" s="118">
        <v>12494</v>
      </c>
      <c r="AO144" s="118">
        <v>75331</v>
      </c>
      <c r="AP144" s="118">
        <v>2803</v>
      </c>
      <c r="AQ144" s="96"/>
      <c r="AR144" s="97">
        <v>346667274</v>
      </c>
      <c r="AS144" s="620">
        <v>37170818</v>
      </c>
      <c r="AT144" s="620">
        <v>309496456</v>
      </c>
      <c r="AU144" s="625">
        <f t="shared" si="4"/>
        <v>346667274</v>
      </c>
      <c r="AV144" s="203">
        <v>0</v>
      </c>
      <c r="AW144" s="118"/>
      <c r="AX144" s="188"/>
      <c r="AY144" s="188">
        <v>0</v>
      </c>
      <c r="AZ144" s="188"/>
      <c r="BA144" s="118">
        <v>0</v>
      </c>
      <c r="BC144" s="614"/>
      <c r="BD144" s="614"/>
      <c r="BE144" s="612"/>
      <c r="BF144" s="612"/>
    </row>
    <row r="145" spans="1:58" ht="15">
      <c r="A145" s="96"/>
      <c r="B145" s="96"/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118"/>
      <c r="AE145" s="118"/>
      <c r="AF145" s="118"/>
      <c r="AG145" s="118"/>
      <c r="AH145" s="118"/>
      <c r="AI145" s="118"/>
      <c r="AJ145" s="118"/>
      <c r="AK145" s="118"/>
      <c r="AL145" s="118"/>
      <c r="AM145" s="118"/>
      <c r="AN145" s="118"/>
      <c r="AO145" s="118"/>
      <c r="AP145" s="118"/>
      <c r="AQ145" s="96"/>
      <c r="AR145" s="97"/>
      <c r="AU145" s="625">
        <f t="shared" si="4"/>
        <v>0</v>
      </c>
      <c r="AV145" s="203">
        <v>0</v>
      </c>
      <c r="AW145" s="118"/>
      <c r="AX145" s="188"/>
      <c r="AY145" s="118"/>
      <c r="AZ145" s="118"/>
      <c r="BA145" s="118"/>
      <c r="BC145" s="615"/>
      <c r="BD145" s="615"/>
      <c r="BE145" s="612"/>
      <c r="BF145" s="612"/>
    </row>
    <row r="146" spans="1:58" ht="15" hidden="1" outlineLevel="1">
      <c r="A146" s="155" t="s">
        <v>323</v>
      </c>
      <c r="B146" s="96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96"/>
      <c r="AR146" s="97"/>
      <c r="AU146" s="625">
        <f t="shared" si="4"/>
        <v>0</v>
      </c>
      <c r="AV146" s="203">
        <v>0</v>
      </c>
      <c r="AX146" s="39"/>
      <c r="AZ146" s="118"/>
      <c r="BA146" s="118"/>
      <c r="BC146" s="615"/>
      <c r="BD146" s="615"/>
      <c r="BE146" s="613"/>
      <c r="BF146" s="613"/>
    </row>
    <row r="147" spans="1:58" ht="15" hidden="1" outlineLevel="1">
      <c r="A147" s="156" t="s">
        <v>324</v>
      </c>
      <c r="B147" s="96"/>
      <c r="C147" s="118">
        <v>6259466</v>
      </c>
      <c r="D147" s="118">
        <v>33127290</v>
      </c>
      <c r="E147" s="118">
        <v>8608757</v>
      </c>
      <c r="F147" s="118">
        <v>10429278</v>
      </c>
      <c r="G147" s="118">
        <v>13745036</v>
      </c>
      <c r="H147" s="118">
        <v>3149605</v>
      </c>
      <c r="I147" s="118">
        <v>1675386</v>
      </c>
      <c r="J147" s="118">
        <v>5343943</v>
      </c>
      <c r="K147" s="118">
        <v>2517717</v>
      </c>
      <c r="L147" s="118">
        <v>894171</v>
      </c>
      <c r="M147" s="118">
        <v>13039745</v>
      </c>
      <c r="N147" s="118">
        <v>1579317</v>
      </c>
      <c r="O147" s="118">
        <v>4978</v>
      </c>
      <c r="P147" s="118">
        <v>623212</v>
      </c>
      <c r="Q147" s="118">
        <v>4531347</v>
      </c>
      <c r="R147" s="118">
        <v>534218</v>
      </c>
      <c r="S147" s="118">
        <v>1274734</v>
      </c>
      <c r="T147" s="118">
        <v>506452</v>
      </c>
      <c r="U147" s="118">
        <v>352346</v>
      </c>
      <c r="V147" s="118">
        <v>1487288</v>
      </c>
      <c r="W147" s="118">
        <v>623033</v>
      </c>
      <c r="X147" s="118">
        <v>782499</v>
      </c>
      <c r="Y147" s="118">
        <v>318353</v>
      </c>
      <c r="Z147" s="118">
        <v>1656877</v>
      </c>
      <c r="AA147" s="118">
        <v>468051</v>
      </c>
      <c r="AB147" s="118">
        <v>100000</v>
      </c>
      <c r="AC147" s="118">
        <v>67502</v>
      </c>
      <c r="AD147" s="118">
        <v>869647</v>
      </c>
      <c r="AE147" s="118">
        <v>98387</v>
      </c>
      <c r="AF147" s="118">
        <v>10059</v>
      </c>
      <c r="AG147" s="118">
        <v>43016</v>
      </c>
      <c r="AH147" s="118">
        <v>33080</v>
      </c>
      <c r="AI147" s="118">
        <v>141934</v>
      </c>
      <c r="AJ147" s="118">
        <v>2173</v>
      </c>
      <c r="AK147" s="118">
        <v>73786</v>
      </c>
      <c r="AL147" s="118">
        <v>25771</v>
      </c>
      <c r="AM147" s="118">
        <v>0</v>
      </c>
      <c r="AN147" s="118">
        <v>0</v>
      </c>
      <c r="AO147" s="118">
        <v>46445</v>
      </c>
      <c r="AP147" s="118">
        <v>0</v>
      </c>
      <c r="AQ147" s="96"/>
      <c r="AR147" s="97">
        <v>115044899</v>
      </c>
      <c r="AS147" s="620">
        <v>9104299</v>
      </c>
      <c r="AT147" s="620">
        <v>105940600</v>
      </c>
      <c r="AU147" s="625">
        <f t="shared" si="4"/>
        <v>115044899</v>
      </c>
      <c r="AV147" s="203">
        <v>0</v>
      </c>
      <c r="AW147" s="118"/>
      <c r="AX147" s="188"/>
      <c r="AY147" s="188">
        <v>0</v>
      </c>
      <c r="AZ147" s="188"/>
      <c r="BA147" s="118">
        <v>0</v>
      </c>
      <c r="BC147" s="614"/>
      <c r="BD147" s="614"/>
      <c r="BE147" s="613"/>
      <c r="BF147" s="613"/>
    </row>
    <row r="148" spans="1:58" ht="15" hidden="1" outlineLevel="1">
      <c r="A148" s="156" t="s">
        <v>325</v>
      </c>
      <c r="B148" s="96"/>
      <c r="C148" s="118">
        <v>13852561</v>
      </c>
      <c r="D148" s="118">
        <v>4740235</v>
      </c>
      <c r="E148" s="118">
        <v>22327846</v>
      </c>
      <c r="F148" s="118">
        <v>29939705</v>
      </c>
      <c r="G148" s="118">
        <v>18596981</v>
      </c>
      <c r="H148" s="118">
        <v>38757535</v>
      </c>
      <c r="I148" s="118">
        <v>4303655</v>
      </c>
      <c r="J148" s="118">
        <v>13865809</v>
      </c>
      <c r="K148" s="118">
        <v>3767419</v>
      </c>
      <c r="L148" s="118">
        <v>6609108</v>
      </c>
      <c r="M148" s="118">
        <v>10996633</v>
      </c>
      <c r="N148" s="118">
        <v>4118499</v>
      </c>
      <c r="O148" s="118">
        <v>2115649</v>
      </c>
      <c r="P148" s="118">
        <v>2580969</v>
      </c>
      <c r="Q148" s="118">
        <v>9395568</v>
      </c>
      <c r="R148" s="118">
        <v>1117312</v>
      </c>
      <c r="S148" s="118">
        <v>7552561</v>
      </c>
      <c r="T148" s="118">
        <v>2326446</v>
      </c>
      <c r="U148" s="118">
        <v>1165223</v>
      </c>
      <c r="V148" s="118">
        <v>3821714</v>
      </c>
      <c r="W148" s="118">
        <v>5587595</v>
      </c>
      <c r="X148" s="118">
        <v>1807612</v>
      </c>
      <c r="Y148" s="118">
        <v>1443309</v>
      </c>
      <c r="Z148" s="118">
        <v>4495200</v>
      </c>
      <c r="AA148" s="118">
        <v>3741956</v>
      </c>
      <c r="AB148" s="118">
        <v>1640475</v>
      </c>
      <c r="AC148" s="118">
        <v>765500</v>
      </c>
      <c r="AD148" s="118">
        <v>704205</v>
      </c>
      <c r="AE148" s="118">
        <v>1649044</v>
      </c>
      <c r="AF148" s="118">
        <v>1752896</v>
      </c>
      <c r="AG148" s="118">
        <v>162284</v>
      </c>
      <c r="AH148" s="118">
        <v>174000</v>
      </c>
      <c r="AI148" s="118">
        <v>375563</v>
      </c>
      <c r="AJ148" s="118">
        <v>0</v>
      </c>
      <c r="AK148" s="118">
        <v>136220</v>
      </c>
      <c r="AL148" s="118">
        <v>196045</v>
      </c>
      <c r="AM148" s="118">
        <v>54141</v>
      </c>
      <c r="AN148" s="118">
        <v>0</v>
      </c>
      <c r="AO148" s="118">
        <v>0</v>
      </c>
      <c r="AP148" s="118">
        <v>0</v>
      </c>
      <c r="AQ148" s="96"/>
      <c r="AR148" s="97">
        <v>226637473</v>
      </c>
      <c r="AS148" s="620">
        <v>25702915</v>
      </c>
      <c r="AT148" s="620">
        <v>200934558</v>
      </c>
      <c r="AU148" s="625">
        <f t="shared" si="4"/>
        <v>226637473</v>
      </c>
      <c r="AV148" s="203">
        <v>0</v>
      </c>
      <c r="AZ148" s="118"/>
      <c r="BA148" s="118">
        <v>0</v>
      </c>
      <c r="BC148" s="615"/>
      <c r="BD148" s="615"/>
      <c r="BE148" s="612"/>
      <c r="BF148" s="612"/>
    </row>
    <row r="149" spans="1:58" ht="15" hidden="1" customHeight="1" outlineLevel="1">
      <c r="A149" s="156" t="s">
        <v>326</v>
      </c>
      <c r="B149" s="96"/>
      <c r="C149" s="118">
        <v>1472042</v>
      </c>
      <c r="D149" s="118">
        <v>1173193</v>
      </c>
      <c r="E149" s="118">
        <v>3593015</v>
      </c>
      <c r="F149" s="118">
        <v>690647</v>
      </c>
      <c r="G149" s="118">
        <v>0</v>
      </c>
      <c r="H149" s="118">
        <v>1068823</v>
      </c>
      <c r="I149" s="118">
        <v>0</v>
      </c>
      <c r="J149" s="118">
        <v>1895655</v>
      </c>
      <c r="K149" s="118">
        <v>0</v>
      </c>
      <c r="L149" s="118">
        <v>105177</v>
      </c>
      <c r="M149" s="118">
        <v>260150</v>
      </c>
      <c r="N149" s="118">
        <v>0</v>
      </c>
      <c r="O149" s="118">
        <v>55226</v>
      </c>
      <c r="P149" s="118">
        <v>167710</v>
      </c>
      <c r="Q149" s="118">
        <v>229974</v>
      </c>
      <c r="R149" s="118">
        <v>27348</v>
      </c>
      <c r="S149" s="118">
        <v>272053</v>
      </c>
      <c r="T149" s="118">
        <v>0</v>
      </c>
      <c r="U149" s="118">
        <v>0</v>
      </c>
      <c r="V149" s="118">
        <v>128441</v>
      </c>
      <c r="W149" s="118">
        <v>422100</v>
      </c>
      <c r="X149" s="118">
        <v>104303</v>
      </c>
      <c r="Y149" s="118">
        <v>4000</v>
      </c>
      <c r="Z149" s="118">
        <v>161000</v>
      </c>
      <c r="AA149" s="118">
        <v>0</v>
      </c>
      <c r="AB149" s="118">
        <v>6000</v>
      </c>
      <c r="AC149" s="118">
        <v>0</v>
      </c>
      <c r="AD149" s="118">
        <v>0</v>
      </c>
      <c r="AE149" s="118">
        <v>0</v>
      </c>
      <c r="AF149" s="118">
        <v>186800</v>
      </c>
      <c r="AG149" s="118">
        <v>0</v>
      </c>
      <c r="AH149" s="118">
        <v>0</v>
      </c>
      <c r="AI149" s="118">
        <v>0</v>
      </c>
      <c r="AJ149" s="118">
        <v>0</v>
      </c>
      <c r="AK149" s="118">
        <v>0</v>
      </c>
      <c r="AL149" s="118">
        <v>0</v>
      </c>
      <c r="AM149" s="118">
        <v>0</v>
      </c>
      <c r="AN149" s="118">
        <v>0</v>
      </c>
      <c r="AO149" s="118">
        <v>0</v>
      </c>
      <c r="AP149" s="118">
        <v>0</v>
      </c>
      <c r="AQ149" s="96"/>
      <c r="AR149" s="97">
        <v>12023657</v>
      </c>
      <c r="AS149" s="620">
        <v>1769145</v>
      </c>
      <c r="AT149" s="620">
        <v>10254512</v>
      </c>
      <c r="AU149" s="625">
        <f t="shared" si="4"/>
        <v>12023657</v>
      </c>
      <c r="AV149" s="203">
        <v>0</v>
      </c>
      <c r="AZ149" s="118"/>
      <c r="BA149" s="118">
        <v>0</v>
      </c>
      <c r="BC149" s="615"/>
      <c r="BD149" s="615"/>
      <c r="BE149" s="612"/>
      <c r="BF149" s="612"/>
    </row>
    <row r="150" spans="1:58" ht="15" hidden="1" customHeight="1" outlineLevel="1">
      <c r="A150" s="156" t="s">
        <v>327</v>
      </c>
      <c r="B150" s="96"/>
      <c r="C150" s="118">
        <v>0</v>
      </c>
      <c r="D150" s="118">
        <v>0</v>
      </c>
      <c r="E150" s="118">
        <v>740602</v>
      </c>
      <c r="F150" s="118">
        <v>10103729</v>
      </c>
      <c r="G150" s="118">
        <v>224370</v>
      </c>
      <c r="H150" s="118">
        <v>0</v>
      </c>
      <c r="I150" s="118">
        <v>0</v>
      </c>
      <c r="J150" s="118">
        <v>0</v>
      </c>
      <c r="K150" s="118">
        <v>0</v>
      </c>
      <c r="L150" s="118">
        <v>0</v>
      </c>
      <c r="M150" s="118">
        <v>2175998</v>
      </c>
      <c r="N150" s="118">
        <v>0</v>
      </c>
      <c r="O150" s="118">
        <v>850000</v>
      </c>
      <c r="P150" s="118">
        <v>1300000</v>
      </c>
      <c r="Q150" s="118">
        <v>-688100</v>
      </c>
      <c r="R150" s="118">
        <v>-81828</v>
      </c>
      <c r="S150" s="118">
        <v>0</v>
      </c>
      <c r="T150" s="118">
        <v>0</v>
      </c>
      <c r="U150" s="118">
        <v>440595</v>
      </c>
      <c r="V150" s="118">
        <v>0</v>
      </c>
      <c r="W150" s="118">
        <v>0</v>
      </c>
      <c r="X150" s="118">
        <v>0</v>
      </c>
      <c r="Y150" s="118">
        <v>0</v>
      </c>
      <c r="Z150" s="118">
        <v>44506</v>
      </c>
      <c r="AA150" s="118">
        <v>0</v>
      </c>
      <c r="AB150" s="118">
        <v>0</v>
      </c>
      <c r="AC150" s="118">
        <v>0</v>
      </c>
      <c r="AD150" s="118">
        <v>0</v>
      </c>
      <c r="AE150" s="118">
        <v>0</v>
      </c>
      <c r="AF150" s="118">
        <v>0</v>
      </c>
      <c r="AG150" s="118">
        <v>84804</v>
      </c>
      <c r="AH150" s="118">
        <v>0</v>
      </c>
      <c r="AI150" s="118">
        <v>-113092</v>
      </c>
      <c r="AJ150" s="118">
        <v>48420</v>
      </c>
      <c r="AK150" s="118">
        <v>-26964</v>
      </c>
      <c r="AL150" s="118">
        <v>-11833</v>
      </c>
      <c r="AM150" s="118">
        <v>0</v>
      </c>
      <c r="AN150" s="118">
        <v>0</v>
      </c>
      <c r="AO150" s="118">
        <v>0</v>
      </c>
      <c r="AP150" s="118">
        <v>0</v>
      </c>
      <c r="AQ150" s="96"/>
      <c r="AR150" s="97">
        <v>15091207</v>
      </c>
      <c r="AS150" s="620">
        <v>-151889</v>
      </c>
      <c r="AT150" s="620">
        <v>15243096</v>
      </c>
      <c r="AU150" s="625">
        <f t="shared" si="4"/>
        <v>15091207</v>
      </c>
      <c r="AV150" s="203">
        <v>0</v>
      </c>
      <c r="AX150" s="188"/>
      <c r="AZ150" s="118"/>
      <c r="BA150" s="118">
        <v>0</v>
      </c>
      <c r="BC150" s="614"/>
      <c r="BD150" s="614"/>
      <c r="BE150" s="612"/>
      <c r="BF150" s="612"/>
    </row>
    <row r="151" spans="1:58" ht="15" hidden="1" customHeight="1" outlineLevel="1">
      <c r="A151" s="156" t="s">
        <v>328</v>
      </c>
      <c r="B151" s="96"/>
      <c r="C151" s="118">
        <v>9077</v>
      </c>
      <c r="D151" s="118">
        <v>9782</v>
      </c>
      <c r="E151" s="118">
        <v>10982</v>
      </c>
      <c r="F151" s="118">
        <v>0</v>
      </c>
      <c r="G151" s="118">
        <v>0</v>
      </c>
      <c r="H151" s="118">
        <v>0</v>
      </c>
      <c r="I151" s="118">
        <v>0</v>
      </c>
      <c r="J151" s="118">
        <v>5258</v>
      </c>
      <c r="K151" s="118">
        <v>0</v>
      </c>
      <c r="L151" s="118">
        <v>0</v>
      </c>
      <c r="M151" s="118">
        <v>6995</v>
      </c>
      <c r="N151" s="118">
        <v>0</v>
      </c>
      <c r="O151" s="118">
        <v>989</v>
      </c>
      <c r="P151" s="118">
        <v>90</v>
      </c>
      <c r="Q151" s="118">
        <v>0</v>
      </c>
      <c r="R151" s="118">
        <v>0</v>
      </c>
      <c r="S151" s="118">
        <v>999</v>
      </c>
      <c r="T151" s="118">
        <v>423</v>
      </c>
      <c r="U151" s="118">
        <v>0</v>
      </c>
      <c r="V151" s="118">
        <v>0</v>
      </c>
      <c r="W151" s="118">
        <v>0</v>
      </c>
      <c r="X151" s="118">
        <v>236</v>
      </c>
      <c r="Y151" s="118">
        <v>0</v>
      </c>
      <c r="Z151" s="118">
        <v>0</v>
      </c>
      <c r="AA151" s="118">
        <v>0</v>
      </c>
      <c r="AB151" s="118">
        <v>0</v>
      </c>
      <c r="AC151" s="118">
        <v>0</v>
      </c>
      <c r="AD151" s="118">
        <v>13587</v>
      </c>
      <c r="AE151" s="118">
        <v>0</v>
      </c>
      <c r="AF151" s="118">
        <v>0</v>
      </c>
      <c r="AG151" s="118">
        <v>0</v>
      </c>
      <c r="AH151" s="118">
        <v>0</v>
      </c>
      <c r="AI151" s="118">
        <v>0</v>
      </c>
      <c r="AJ151" s="118">
        <v>0</v>
      </c>
      <c r="AK151" s="118">
        <v>0</v>
      </c>
      <c r="AL151" s="118">
        <v>0</v>
      </c>
      <c r="AM151" s="118">
        <v>0</v>
      </c>
      <c r="AN151" s="118">
        <v>0</v>
      </c>
      <c r="AO151" s="118">
        <v>0</v>
      </c>
      <c r="AP151" s="118">
        <v>0</v>
      </c>
      <c r="AQ151" s="96"/>
      <c r="AR151" s="97">
        <v>58418</v>
      </c>
      <c r="AS151" s="620">
        <v>9313</v>
      </c>
      <c r="AT151" s="620">
        <v>49105</v>
      </c>
      <c r="AU151" s="625">
        <f t="shared" si="4"/>
        <v>58418</v>
      </c>
      <c r="AV151" s="203">
        <v>0</v>
      </c>
      <c r="AX151" s="188"/>
      <c r="AZ151" s="118"/>
      <c r="BA151" s="118">
        <v>0</v>
      </c>
      <c r="BC151" s="614"/>
      <c r="BD151" s="614"/>
      <c r="BE151" s="612"/>
      <c r="BF151" s="612"/>
    </row>
    <row r="152" spans="1:58" ht="15" hidden="1" customHeight="1" outlineLevel="1">
      <c r="A152" s="156" t="s">
        <v>329</v>
      </c>
      <c r="B152" s="96"/>
      <c r="C152" s="118">
        <v>0</v>
      </c>
      <c r="D152" s="118">
        <v>0</v>
      </c>
      <c r="E152" s="118">
        <v>0</v>
      </c>
      <c r="F152" s="118">
        <v>0</v>
      </c>
      <c r="G152" s="118">
        <v>0</v>
      </c>
      <c r="H152" s="118">
        <v>0</v>
      </c>
      <c r="I152" s="118">
        <v>0</v>
      </c>
      <c r="J152" s="118">
        <v>21313</v>
      </c>
      <c r="K152" s="118">
        <v>0</v>
      </c>
      <c r="L152" s="118">
        <v>0</v>
      </c>
      <c r="M152" s="118">
        <v>0</v>
      </c>
      <c r="N152" s="118">
        <v>0</v>
      </c>
      <c r="O152" s="118">
        <v>0</v>
      </c>
      <c r="P152" s="118">
        <v>0</v>
      </c>
      <c r="Q152" s="118">
        <v>137578</v>
      </c>
      <c r="R152" s="118">
        <v>16361</v>
      </c>
      <c r="S152" s="118">
        <v>0</v>
      </c>
      <c r="T152" s="118">
        <v>0</v>
      </c>
      <c r="U152" s="118">
        <v>0</v>
      </c>
      <c r="V152" s="118">
        <v>0</v>
      </c>
      <c r="W152" s="118">
        <v>0</v>
      </c>
      <c r="X152" s="118">
        <v>0</v>
      </c>
      <c r="Y152" s="118">
        <v>0</v>
      </c>
      <c r="Z152" s="118">
        <v>0</v>
      </c>
      <c r="AA152" s="118">
        <v>0</v>
      </c>
      <c r="AB152" s="118">
        <v>0</v>
      </c>
      <c r="AC152" s="118">
        <v>0</v>
      </c>
      <c r="AD152" s="118">
        <v>0</v>
      </c>
      <c r="AE152" s="118">
        <v>0</v>
      </c>
      <c r="AF152" s="118">
        <v>0</v>
      </c>
      <c r="AG152" s="118">
        <v>0</v>
      </c>
      <c r="AH152" s="118">
        <v>0</v>
      </c>
      <c r="AI152" s="118">
        <v>0</v>
      </c>
      <c r="AJ152" s="118">
        <v>0</v>
      </c>
      <c r="AK152" s="118">
        <v>0</v>
      </c>
      <c r="AL152" s="118">
        <v>0</v>
      </c>
      <c r="AM152" s="118">
        <v>0</v>
      </c>
      <c r="AN152" s="118">
        <v>0</v>
      </c>
      <c r="AO152" s="118">
        <v>0</v>
      </c>
      <c r="AP152" s="118">
        <v>0</v>
      </c>
      <c r="AQ152" s="96"/>
      <c r="AR152" s="97">
        <v>175252</v>
      </c>
      <c r="AS152" s="620">
        <v>0</v>
      </c>
      <c r="AT152" s="620">
        <v>175252</v>
      </c>
      <c r="AU152" s="625">
        <f t="shared" si="4"/>
        <v>175252</v>
      </c>
      <c r="AV152" s="203">
        <v>0</v>
      </c>
      <c r="AX152" s="188"/>
      <c r="AZ152" s="118"/>
      <c r="BA152" s="118">
        <v>0</v>
      </c>
      <c r="BC152" s="614"/>
      <c r="BD152" s="614"/>
      <c r="BE152" s="612"/>
      <c r="BF152" s="612"/>
    </row>
    <row r="153" spans="1:58" ht="15" hidden="1" customHeight="1" outlineLevel="1">
      <c r="A153" s="156" t="s">
        <v>330</v>
      </c>
      <c r="B153" s="96"/>
      <c r="C153" s="118">
        <v>0</v>
      </c>
      <c r="D153" s="118">
        <v>0</v>
      </c>
      <c r="E153" s="118">
        <v>0</v>
      </c>
      <c r="F153" s="118">
        <v>0</v>
      </c>
      <c r="G153" s="118">
        <v>0</v>
      </c>
      <c r="H153" s="118">
        <v>0</v>
      </c>
      <c r="I153" s="118">
        <v>0</v>
      </c>
      <c r="J153" s="118">
        <v>0</v>
      </c>
      <c r="K153" s="118">
        <v>0</v>
      </c>
      <c r="L153" s="118">
        <v>0</v>
      </c>
      <c r="M153" s="118">
        <v>0</v>
      </c>
      <c r="N153" s="118">
        <v>0</v>
      </c>
      <c r="O153" s="118">
        <v>0</v>
      </c>
      <c r="P153" s="118">
        <v>0</v>
      </c>
      <c r="Q153" s="118">
        <v>0</v>
      </c>
      <c r="R153" s="118">
        <v>0</v>
      </c>
      <c r="S153" s="118">
        <v>0</v>
      </c>
      <c r="T153" s="118">
        <v>0</v>
      </c>
      <c r="U153" s="118">
        <v>0</v>
      </c>
      <c r="V153" s="118">
        <v>0</v>
      </c>
      <c r="W153" s="118">
        <v>31250</v>
      </c>
      <c r="X153" s="118">
        <v>0</v>
      </c>
      <c r="Y153" s="118">
        <v>0</v>
      </c>
      <c r="Z153" s="118">
        <v>0</v>
      </c>
      <c r="AA153" s="118">
        <v>0</v>
      </c>
      <c r="AB153" s="118">
        <v>0</v>
      </c>
      <c r="AC153" s="118">
        <v>0</v>
      </c>
      <c r="AD153" s="118">
        <v>0</v>
      </c>
      <c r="AE153" s="118">
        <v>0</v>
      </c>
      <c r="AF153" s="118">
        <v>0</v>
      </c>
      <c r="AG153" s="118">
        <v>0</v>
      </c>
      <c r="AH153" s="118">
        <v>0</v>
      </c>
      <c r="AI153" s="118">
        <v>0</v>
      </c>
      <c r="AJ153" s="118">
        <v>0</v>
      </c>
      <c r="AK153" s="118">
        <v>0</v>
      </c>
      <c r="AL153" s="118">
        <v>0</v>
      </c>
      <c r="AM153" s="118">
        <v>0</v>
      </c>
      <c r="AN153" s="118">
        <v>0</v>
      </c>
      <c r="AO153" s="118">
        <v>0</v>
      </c>
      <c r="AP153" s="118">
        <v>0</v>
      </c>
      <c r="AQ153" s="96"/>
      <c r="AR153" s="97">
        <v>31250</v>
      </c>
      <c r="AS153" s="620">
        <v>0</v>
      </c>
      <c r="AT153" s="620">
        <v>31250</v>
      </c>
      <c r="AU153" s="625">
        <f t="shared" si="4"/>
        <v>31250</v>
      </c>
      <c r="AV153" s="203">
        <v>0</v>
      </c>
      <c r="AX153" s="188"/>
      <c r="AZ153" s="118"/>
      <c r="BA153" s="118">
        <v>0</v>
      </c>
      <c r="BC153" s="614"/>
      <c r="BD153" s="614"/>
      <c r="BE153" s="612"/>
      <c r="BF153" s="612"/>
    </row>
    <row r="154" spans="1:58" ht="15" customHeight="1" collapsed="1">
      <c r="A154" s="155" t="s">
        <v>331</v>
      </c>
      <c r="B154" s="96"/>
      <c r="C154" s="118">
        <v>21593146</v>
      </c>
      <c r="D154" s="118">
        <v>39050500</v>
      </c>
      <c r="E154" s="118">
        <v>35281202</v>
      </c>
      <c r="F154" s="118">
        <v>51163359</v>
      </c>
      <c r="G154" s="118">
        <v>32566387</v>
      </c>
      <c r="H154" s="118">
        <v>42975963</v>
      </c>
      <c r="I154" s="118">
        <v>5979041</v>
      </c>
      <c r="J154" s="118">
        <v>21131978</v>
      </c>
      <c r="K154" s="118">
        <v>6285136</v>
      </c>
      <c r="L154" s="118">
        <v>7608456</v>
      </c>
      <c r="M154" s="118">
        <v>26479521</v>
      </c>
      <c r="N154" s="118">
        <v>5697816</v>
      </c>
      <c r="O154" s="118">
        <v>3026842</v>
      </c>
      <c r="P154" s="118">
        <v>4671981</v>
      </c>
      <c r="Q154" s="118">
        <v>13606367</v>
      </c>
      <c r="R154" s="118">
        <v>1613411</v>
      </c>
      <c r="S154" s="118">
        <v>9100347</v>
      </c>
      <c r="T154" s="118">
        <v>2833321</v>
      </c>
      <c r="U154" s="118">
        <v>1958164</v>
      </c>
      <c r="V154" s="118">
        <v>5437443</v>
      </c>
      <c r="W154" s="118">
        <v>6663978</v>
      </c>
      <c r="X154" s="118">
        <v>2694650</v>
      </c>
      <c r="Y154" s="118">
        <v>1765662</v>
      </c>
      <c r="Z154" s="118">
        <v>6357583</v>
      </c>
      <c r="AA154" s="118">
        <v>4210007</v>
      </c>
      <c r="AB154" s="118">
        <v>1746475</v>
      </c>
      <c r="AC154" s="118">
        <v>833002</v>
      </c>
      <c r="AD154" s="118">
        <v>1587439</v>
      </c>
      <c r="AE154" s="118">
        <v>1747431</v>
      </c>
      <c r="AF154" s="118">
        <v>1949755</v>
      </c>
      <c r="AG154" s="118">
        <v>290104</v>
      </c>
      <c r="AH154" s="118">
        <v>207080</v>
      </c>
      <c r="AI154" s="118">
        <v>404405</v>
      </c>
      <c r="AJ154" s="118">
        <v>50593</v>
      </c>
      <c r="AK154" s="118">
        <v>183042</v>
      </c>
      <c r="AL154" s="118">
        <v>209983</v>
      </c>
      <c r="AM154" s="118">
        <v>54141</v>
      </c>
      <c r="AN154" s="118">
        <v>0</v>
      </c>
      <c r="AO154" s="118">
        <v>46445</v>
      </c>
      <c r="AP154" s="118">
        <v>0</v>
      </c>
      <c r="AQ154" s="96"/>
      <c r="AR154" s="97">
        <v>369062156</v>
      </c>
      <c r="AS154" s="620">
        <v>36433783</v>
      </c>
      <c r="AT154" s="620">
        <v>332628373</v>
      </c>
      <c r="AU154" s="625">
        <f t="shared" si="4"/>
        <v>369062156</v>
      </c>
      <c r="AV154" s="203">
        <v>0</v>
      </c>
      <c r="AX154" s="188"/>
      <c r="AZ154" s="118"/>
      <c r="BA154" s="118">
        <v>0</v>
      </c>
      <c r="BC154" s="614"/>
      <c r="BD154" s="614"/>
      <c r="BE154" s="612"/>
      <c r="BF154" s="612"/>
    </row>
    <row r="155" spans="1:58" ht="15" customHeight="1">
      <c r="A155" s="155"/>
      <c r="B155" s="96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96"/>
      <c r="AR155" s="97"/>
      <c r="AU155" s="625">
        <f t="shared" si="4"/>
        <v>0</v>
      </c>
      <c r="AV155" s="203">
        <v>0</v>
      </c>
      <c r="AX155" s="188"/>
      <c r="AZ155" s="118"/>
      <c r="BA155" s="118">
        <v>0</v>
      </c>
      <c r="BC155" s="614"/>
      <c r="BD155" s="614"/>
      <c r="BE155" s="613"/>
      <c r="BF155" s="613"/>
    </row>
    <row r="156" spans="1:58" ht="15" customHeight="1">
      <c r="A156" s="157" t="s">
        <v>557</v>
      </c>
      <c r="B156" s="96"/>
      <c r="C156" s="118">
        <v>1017579</v>
      </c>
      <c r="D156" s="118">
        <v>5232588</v>
      </c>
      <c r="E156" s="118">
        <v>1064984</v>
      </c>
      <c r="F156" s="118">
        <v>-14353185</v>
      </c>
      <c r="G156" s="118">
        <v>-9829680</v>
      </c>
      <c r="H156" s="118">
        <v>-3423456</v>
      </c>
      <c r="I156" s="118">
        <v>247091</v>
      </c>
      <c r="J156" s="118">
        <v>-958476</v>
      </c>
      <c r="K156" s="118">
        <v>412781</v>
      </c>
      <c r="L156" s="118">
        <v>-17105</v>
      </c>
      <c r="M156" s="118">
        <v>385715</v>
      </c>
      <c r="N156" s="118">
        <v>-309400</v>
      </c>
      <c r="O156" s="118">
        <v>-75352</v>
      </c>
      <c r="P156" s="118">
        <v>-769977</v>
      </c>
      <c r="Q156" s="118">
        <v>-141446</v>
      </c>
      <c r="R156" s="118">
        <v>-12175</v>
      </c>
      <c r="S156" s="118">
        <v>177703</v>
      </c>
      <c r="T156" s="118">
        <v>89665</v>
      </c>
      <c r="U156" s="118">
        <v>-49141</v>
      </c>
      <c r="V156" s="118">
        <v>-894506</v>
      </c>
      <c r="W156" s="118">
        <v>-546633</v>
      </c>
      <c r="X156" s="118">
        <v>712479</v>
      </c>
      <c r="Y156" s="118">
        <v>97863</v>
      </c>
      <c r="Z156" s="118">
        <v>-48774</v>
      </c>
      <c r="AA156" s="118">
        <v>23427</v>
      </c>
      <c r="AB156" s="118">
        <v>-360360</v>
      </c>
      <c r="AC156" s="118">
        <v>417844</v>
      </c>
      <c r="AD156" s="118">
        <v>-132655</v>
      </c>
      <c r="AE156" s="118">
        <v>31402</v>
      </c>
      <c r="AF156" s="118">
        <v>-413804</v>
      </c>
      <c r="AG156" s="118">
        <v>-65144</v>
      </c>
      <c r="AH156" s="118">
        <v>46911</v>
      </c>
      <c r="AI156" s="118">
        <v>4696</v>
      </c>
      <c r="AJ156" s="118">
        <v>-2696</v>
      </c>
      <c r="AK156" s="118">
        <v>-8819</v>
      </c>
      <c r="AL156" s="118">
        <v>1054</v>
      </c>
      <c r="AM156" s="118">
        <v>9937</v>
      </c>
      <c r="AN156" s="118">
        <v>12494</v>
      </c>
      <c r="AO156" s="118">
        <v>28886</v>
      </c>
      <c r="AP156" s="118">
        <v>2803</v>
      </c>
      <c r="AQ156" s="96"/>
      <c r="AR156" s="97">
        <v>-22394882</v>
      </c>
      <c r="AS156" s="620">
        <v>737035</v>
      </c>
      <c r="AT156" s="620">
        <v>-23131917</v>
      </c>
      <c r="AU156" s="625">
        <f t="shared" si="4"/>
        <v>-22394882</v>
      </c>
      <c r="AV156" s="203">
        <v>0</v>
      </c>
      <c r="AX156" s="188"/>
      <c r="AZ156" s="118"/>
      <c r="BA156" s="118">
        <v>0</v>
      </c>
      <c r="BC156" s="614"/>
      <c r="BD156" s="614"/>
      <c r="BE156" s="613"/>
      <c r="BF156" s="613"/>
    </row>
    <row r="157" spans="1:58">
      <c r="A157" s="157"/>
      <c r="B157" s="96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96"/>
      <c r="AR157" s="97"/>
      <c r="AU157" s="625">
        <f t="shared" si="4"/>
        <v>0</v>
      </c>
      <c r="AV157" s="203">
        <v>0</v>
      </c>
      <c r="AW157" s="118"/>
      <c r="AX157" s="188"/>
      <c r="AY157" s="188">
        <v>0</v>
      </c>
      <c r="AZ157" s="188"/>
      <c r="BA157" s="118">
        <v>0</v>
      </c>
      <c r="BC157" s="614"/>
      <c r="BD157" s="614"/>
      <c r="BE157" s="612"/>
      <c r="BF157" s="612"/>
    </row>
    <row r="158" spans="1:58" ht="15">
      <c r="A158" s="157" t="s">
        <v>332</v>
      </c>
      <c r="B158" s="96"/>
      <c r="C158" s="118">
        <v>3725464</v>
      </c>
      <c r="D158" s="118">
        <v>7353522</v>
      </c>
      <c r="E158" s="118">
        <v>34715459</v>
      </c>
      <c r="F158" s="118">
        <v>19143556</v>
      </c>
      <c r="G158" s="118">
        <v>19701683</v>
      </c>
      <c r="H158" s="118">
        <v>6925906</v>
      </c>
      <c r="I158" s="118">
        <v>1570855</v>
      </c>
      <c r="J158" s="118">
        <v>7498920</v>
      </c>
      <c r="K158" s="118">
        <v>549264</v>
      </c>
      <c r="L158" s="118">
        <v>436342</v>
      </c>
      <c r="M158" s="118">
        <v>108494</v>
      </c>
      <c r="N158" s="118">
        <v>567860</v>
      </c>
      <c r="O158" s="118">
        <v>469129</v>
      </c>
      <c r="P158" s="118">
        <v>859988</v>
      </c>
      <c r="Q158" s="118">
        <v>540783</v>
      </c>
      <c r="R158" s="118">
        <v>64309</v>
      </c>
      <c r="S158" s="118">
        <v>384385</v>
      </c>
      <c r="T158" s="118">
        <v>209434</v>
      </c>
      <c r="U158" s="118">
        <v>570517</v>
      </c>
      <c r="V158" s="118">
        <v>1037426</v>
      </c>
      <c r="W158" s="118">
        <v>746167</v>
      </c>
      <c r="X158" s="118">
        <v>265007</v>
      </c>
      <c r="Y158" s="118">
        <v>97417</v>
      </c>
      <c r="Z158" s="118">
        <v>221110</v>
      </c>
      <c r="AA158" s="118">
        <v>59171</v>
      </c>
      <c r="AB158" s="118">
        <v>1308871</v>
      </c>
      <c r="AC158" s="118">
        <v>43596</v>
      </c>
      <c r="AD158" s="118">
        <v>848915</v>
      </c>
      <c r="AE158" s="118">
        <v>192290</v>
      </c>
      <c r="AF158" s="118">
        <v>621395</v>
      </c>
      <c r="AG158" s="118">
        <v>73295</v>
      </c>
      <c r="AH158" s="118">
        <v>57551</v>
      </c>
      <c r="AI158" s="118">
        <v>4942</v>
      </c>
      <c r="AJ158" s="118">
        <v>7033</v>
      </c>
      <c r="AK158" s="118">
        <v>30625</v>
      </c>
      <c r="AL158" s="118">
        <v>13648</v>
      </c>
      <c r="AM158" s="118">
        <v>51989</v>
      </c>
      <c r="AN158" s="118">
        <v>80137</v>
      </c>
      <c r="AO158" s="118">
        <v>6546</v>
      </c>
      <c r="AP158" s="118">
        <v>4530</v>
      </c>
      <c r="AQ158" s="96"/>
      <c r="AR158" s="97">
        <v>111167531</v>
      </c>
      <c r="AS158" s="620">
        <v>6872320</v>
      </c>
      <c r="AT158" s="620">
        <v>104295211</v>
      </c>
      <c r="AU158" s="625">
        <f t="shared" si="4"/>
        <v>111167531</v>
      </c>
      <c r="AV158" s="203">
        <v>0</v>
      </c>
      <c r="AW158" s="96"/>
      <c r="AX158" s="96"/>
      <c r="AY158" s="118"/>
      <c r="AZ158" s="118"/>
      <c r="BA158" s="118">
        <v>0</v>
      </c>
      <c r="BC158" s="615"/>
      <c r="BD158" s="615"/>
    </row>
    <row r="159" spans="1:58">
      <c r="A159" s="158" t="s">
        <v>333</v>
      </c>
      <c r="B159" s="121"/>
      <c r="C159" s="191">
        <v>4743043</v>
      </c>
      <c r="D159" s="191">
        <v>12586110</v>
      </c>
      <c r="E159" s="191">
        <v>35780443</v>
      </c>
      <c r="F159" s="191">
        <v>4790371</v>
      </c>
      <c r="G159" s="191">
        <v>9872003</v>
      </c>
      <c r="H159" s="191">
        <v>3502450</v>
      </c>
      <c r="I159" s="191">
        <v>1817946</v>
      </c>
      <c r="J159" s="191">
        <v>6540444</v>
      </c>
      <c r="K159" s="191">
        <v>962045</v>
      </c>
      <c r="L159" s="191">
        <v>419237</v>
      </c>
      <c r="M159" s="191">
        <v>494209</v>
      </c>
      <c r="N159" s="191">
        <v>258460</v>
      </c>
      <c r="O159" s="191">
        <v>393777</v>
      </c>
      <c r="P159" s="191">
        <v>90011</v>
      </c>
      <c r="Q159" s="191">
        <v>399337</v>
      </c>
      <c r="R159" s="191">
        <v>52134</v>
      </c>
      <c r="S159" s="191">
        <v>562088</v>
      </c>
      <c r="T159" s="191">
        <v>299099</v>
      </c>
      <c r="U159" s="191">
        <v>521376</v>
      </c>
      <c r="V159" s="191">
        <v>142920</v>
      </c>
      <c r="W159" s="191">
        <v>199534</v>
      </c>
      <c r="X159" s="191">
        <v>977486</v>
      </c>
      <c r="Y159" s="191">
        <v>195280</v>
      </c>
      <c r="Z159" s="191">
        <v>172336</v>
      </c>
      <c r="AA159" s="191">
        <v>82598</v>
      </c>
      <c r="AB159" s="191">
        <v>948511</v>
      </c>
      <c r="AC159" s="191">
        <v>461440</v>
      </c>
      <c r="AD159" s="191">
        <v>716260</v>
      </c>
      <c r="AE159" s="191">
        <v>223692</v>
      </c>
      <c r="AF159" s="191">
        <v>207591</v>
      </c>
      <c r="AG159" s="191">
        <v>8151</v>
      </c>
      <c r="AH159" s="191">
        <v>104462</v>
      </c>
      <c r="AI159" s="191">
        <v>9638</v>
      </c>
      <c r="AJ159" s="191">
        <v>4337</v>
      </c>
      <c r="AK159" s="191">
        <v>21806</v>
      </c>
      <c r="AL159" s="191">
        <v>14702</v>
      </c>
      <c r="AM159" s="191">
        <v>61926</v>
      </c>
      <c r="AN159" s="191">
        <v>92631</v>
      </c>
      <c r="AO159" s="191">
        <v>35432</v>
      </c>
      <c r="AP159" s="191">
        <v>7333</v>
      </c>
      <c r="AQ159" s="121"/>
      <c r="AR159" s="122">
        <v>88772649</v>
      </c>
      <c r="AS159" s="624">
        <v>7609355</v>
      </c>
      <c r="AT159" s="624">
        <v>81163294</v>
      </c>
      <c r="AU159" s="625">
        <f t="shared" si="4"/>
        <v>88772649</v>
      </c>
      <c r="AV159" s="203">
        <v>0</v>
      </c>
      <c r="AW159" s="121"/>
      <c r="AX159" s="121"/>
      <c r="AZ159" s="118"/>
      <c r="BA159" s="118"/>
      <c r="BC159" s="614"/>
      <c r="BD159" s="614"/>
    </row>
    <row r="160" spans="1:58" ht="15">
      <c r="A160" s="159" t="s">
        <v>334</v>
      </c>
      <c r="B160" s="96"/>
      <c r="C160" s="96"/>
      <c r="D160" s="96"/>
      <c r="E160" s="96"/>
      <c r="F160" s="96"/>
      <c r="G160" s="96"/>
      <c r="H160" s="96"/>
      <c r="I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  <c r="AA160" s="96"/>
      <c r="AB160" s="96"/>
      <c r="AC160" s="96"/>
      <c r="AD160" s="96"/>
      <c r="AE160" s="96"/>
      <c r="AF160" s="96"/>
      <c r="AG160" s="96"/>
      <c r="AH160" s="96"/>
      <c r="AJ160" s="96"/>
      <c r="AK160" s="96"/>
      <c r="AL160" s="96"/>
      <c r="AM160" s="96"/>
      <c r="AN160" s="96"/>
      <c r="AO160" s="96"/>
      <c r="AP160" s="96"/>
      <c r="AQ160" s="96"/>
      <c r="AR160" s="97">
        <v>0</v>
      </c>
      <c r="AS160" s="621"/>
      <c r="AT160" s="621"/>
      <c r="AU160" s="625">
        <f t="shared" si="4"/>
        <v>0</v>
      </c>
      <c r="AV160" s="203">
        <v>0</v>
      </c>
      <c r="AW160" s="96"/>
      <c r="AX160" s="96"/>
      <c r="AZ160" s="118"/>
      <c r="BA160" s="118">
        <v>0</v>
      </c>
      <c r="BC160" s="615"/>
      <c r="BD160" s="615"/>
    </row>
    <row r="161" spans="1:56">
      <c r="A161" s="159" t="s">
        <v>673</v>
      </c>
      <c r="B161" s="96"/>
      <c r="C161" s="118">
        <v>-1</v>
      </c>
      <c r="D161" s="118">
        <v>-1</v>
      </c>
      <c r="E161" s="118">
        <v>0</v>
      </c>
      <c r="F161" s="118">
        <v>0</v>
      </c>
      <c r="G161" s="118">
        <v>3</v>
      </c>
      <c r="H161" s="118">
        <v>0</v>
      </c>
      <c r="I161" s="118">
        <v>-1</v>
      </c>
      <c r="J161" s="118">
        <v>0</v>
      </c>
      <c r="K161" s="118">
        <v>0</v>
      </c>
      <c r="L161" s="118">
        <v>0</v>
      </c>
      <c r="M161" s="118">
        <v>-1</v>
      </c>
      <c r="N161" s="118">
        <v>0</v>
      </c>
      <c r="O161" s="118">
        <v>1</v>
      </c>
      <c r="P161" s="118">
        <v>0</v>
      </c>
      <c r="Q161" s="118">
        <v>0</v>
      </c>
      <c r="R161" s="118">
        <v>0</v>
      </c>
      <c r="S161" s="118">
        <v>0</v>
      </c>
      <c r="T161" s="118">
        <v>-1</v>
      </c>
      <c r="U161" s="118">
        <v>0</v>
      </c>
      <c r="V161" s="118">
        <v>0</v>
      </c>
      <c r="W161" s="118">
        <v>0</v>
      </c>
      <c r="X161" s="118">
        <v>0</v>
      </c>
      <c r="Y161" s="118">
        <v>0</v>
      </c>
      <c r="Z161" s="118">
        <v>0</v>
      </c>
      <c r="AA161" s="118">
        <v>0</v>
      </c>
      <c r="AB161" s="118">
        <v>0</v>
      </c>
      <c r="AC161" s="118">
        <v>0</v>
      </c>
      <c r="AD161" s="118">
        <v>0</v>
      </c>
      <c r="AE161" s="118">
        <v>0</v>
      </c>
      <c r="AF161" s="118">
        <v>0</v>
      </c>
      <c r="AG161" s="118">
        <v>0</v>
      </c>
      <c r="AH161" s="118">
        <v>0</v>
      </c>
      <c r="AI161" s="118">
        <v>0</v>
      </c>
      <c r="AJ161" s="118">
        <v>0</v>
      </c>
      <c r="AK161" s="118">
        <v>0</v>
      </c>
      <c r="AL161" s="118">
        <v>0</v>
      </c>
      <c r="AM161" s="118">
        <v>0</v>
      </c>
      <c r="AN161" s="118">
        <v>0</v>
      </c>
      <c r="AO161" s="118">
        <v>0</v>
      </c>
      <c r="AP161" s="118">
        <v>0</v>
      </c>
      <c r="AQ161" s="97"/>
      <c r="AR161" s="97">
        <v>-1</v>
      </c>
      <c r="AS161" s="620">
        <v>-1</v>
      </c>
      <c r="AT161" s="620">
        <v>0</v>
      </c>
      <c r="AU161" s="625">
        <f t="shared" si="4"/>
        <v>-1</v>
      </c>
      <c r="AV161" s="203">
        <v>-1</v>
      </c>
      <c r="AW161" s="96"/>
      <c r="AX161" s="96"/>
      <c r="BA161" s="118">
        <v>0</v>
      </c>
      <c r="BC161" s="614"/>
      <c r="BD161" s="614"/>
    </row>
    <row r="162" spans="1:56" ht="15">
      <c r="A162" s="159" t="s">
        <v>674</v>
      </c>
      <c r="B162" s="96"/>
      <c r="C162" s="118">
        <v>1</v>
      </c>
      <c r="D162" s="118">
        <v>1</v>
      </c>
      <c r="E162" s="118">
        <v>0</v>
      </c>
      <c r="F162" s="118">
        <v>0</v>
      </c>
      <c r="G162" s="118">
        <v>-1</v>
      </c>
      <c r="H162" s="118">
        <v>0</v>
      </c>
      <c r="I162" s="118">
        <v>4</v>
      </c>
      <c r="J162" s="118">
        <v>0</v>
      </c>
      <c r="K162" s="118">
        <v>0</v>
      </c>
      <c r="L162" s="118">
        <v>0</v>
      </c>
      <c r="M162" s="118">
        <v>-1</v>
      </c>
      <c r="N162" s="118">
        <v>0</v>
      </c>
      <c r="O162" s="118">
        <v>0</v>
      </c>
      <c r="P162" s="118">
        <v>-1</v>
      </c>
      <c r="Q162" s="118">
        <v>0</v>
      </c>
      <c r="R162" s="118">
        <v>0</v>
      </c>
      <c r="S162" s="118">
        <v>2</v>
      </c>
      <c r="T162" s="118">
        <v>-1</v>
      </c>
      <c r="U162" s="118">
        <v>0</v>
      </c>
      <c r="V162" s="118">
        <v>0</v>
      </c>
      <c r="W162" s="118">
        <v>0</v>
      </c>
      <c r="X162" s="118">
        <v>-2</v>
      </c>
      <c r="Y162" s="118">
        <v>0</v>
      </c>
      <c r="Z162" s="118">
        <v>0</v>
      </c>
      <c r="AA162" s="118">
        <v>0</v>
      </c>
      <c r="AB162" s="118">
        <v>-1</v>
      </c>
      <c r="AC162" s="118">
        <v>0</v>
      </c>
      <c r="AD162" s="118">
        <v>0</v>
      </c>
      <c r="AE162" s="118">
        <v>0</v>
      </c>
      <c r="AF162" s="118">
        <v>0</v>
      </c>
      <c r="AG162" s="118">
        <v>0</v>
      </c>
      <c r="AH162" s="118">
        <v>0</v>
      </c>
      <c r="AI162" s="118">
        <v>0</v>
      </c>
      <c r="AJ162" s="118">
        <v>0</v>
      </c>
      <c r="AK162" s="118">
        <v>0</v>
      </c>
      <c r="AL162" s="118">
        <v>0</v>
      </c>
      <c r="AM162" s="118">
        <v>0</v>
      </c>
      <c r="AN162" s="118">
        <v>0</v>
      </c>
      <c r="AO162" s="118">
        <v>0</v>
      </c>
      <c r="AP162" s="118">
        <v>0</v>
      </c>
      <c r="AQ162" s="97"/>
      <c r="AR162" s="97">
        <v>1</v>
      </c>
      <c r="AS162" s="620">
        <v>-2</v>
      </c>
      <c r="AT162" s="620">
        <v>3</v>
      </c>
      <c r="AU162" s="625">
        <f t="shared" si="4"/>
        <v>1</v>
      </c>
      <c r="AV162" s="203">
        <v>1</v>
      </c>
      <c r="AW162" s="96"/>
      <c r="AX162" s="96"/>
      <c r="AY162" s="188"/>
      <c r="AZ162" s="188"/>
      <c r="BA162" s="118">
        <v>0</v>
      </c>
      <c r="BC162" s="615"/>
      <c r="BD162" s="615"/>
    </row>
    <row r="163" spans="1:56">
      <c r="A163" s="160" t="s">
        <v>405</v>
      </c>
      <c r="B163" s="96"/>
      <c r="C163" s="619" t="s">
        <v>407</v>
      </c>
      <c r="D163" s="554" t="s">
        <v>406</v>
      </c>
      <c r="E163" s="555" t="s">
        <v>407</v>
      </c>
      <c r="F163" s="555" t="s">
        <v>407</v>
      </c>
      <c r="G163" s="117" t="s">
        <v>407</v>
      </c>
      <c r="H163" s="117" t="s">
        <v>407</v>
      </c>
      <c r="I163" s="117" t="s">
        <v>407</v>
      </c>
      <c r="J163" s="117" t="s">
        <v>407</v>
      </c>
      <c r="K163" s="117" t="s">
        <v>407</v>
      </c>
      <c r="L163" s="117" t="s">
        <v>407</v>
      </c>
      <c r="M163" s="117" t="s">
        <v>407</v>
      </c>
      <c r="N163" s="117" t="s">
        <v>406</v>
      </c>
      <c r="O163" s="117" t="s">
        <v>407</v>
      </c>
      <c r="P163" s="117" t="s">
        <v>407</v>
      </c>
      <c r="Q163" s="619" t="s">
        <v>407</v>
      </c>
      <c r="R163" s="619" t="s">
        <v>407</v>
      </c>
      <c r="S163" s="117" t="s">
        <v>407</v>
      </c>
      <c r="T163" s="117" t="s">
        <v>407</v>
      </c>
      <c r="U163" s="117" t="s">
        <v>407</v>
      </c>
      <c r="V163" s="117" t="s">
        <v>407</v>
      </c>
      <c r="W163" s="117" t="s">
        <v>407</v>
      </c>
      <c r="X163" s="117" t="s">
        <v>406</v>
      </c>
      <c r="Y163" s="117" t="s">
        <v>407</v>
      </c>
      <c r="Z163" s="117" t="s">
        <v>407</v>
      </c>
      <c r="AA163" s="117" t="s">
        <v>407</v>
      </c>
      <c r="AB163" s="554" t="s">
        <v>406</v>
      </c>
      <c r="AC163" s="554" t="s">
        <v>407</v>
      </c>
      <c r="AD163" s="554" t="s">
        <v>407</v>
      </c>
      <c r="AE163" s="554" t="s">
        <v>406</v>
      </c>
      <c r="AF163" s="117" t="s">
        <v>406</v>
      </c>
      <c r="AG163" s="117" t="s">
        <v>407</v>
      </c>
      <c r="AH163" s="619" t="s">
        <v>406</v>
      </c>
      <c r="AI163" s="117" t="s">
        <v>406</v>
      </c>
      <c r="AJ163" s="117" t="s">
        <v>407</v>
      </c>
      <c r="AK163" s="117" t="s">
        <v>406</v>
      </c>
      <c r="AL163" s="554" t="s">
        <v>406</v>
      </c>
      <c r="AM163" s="554" t="s">
        <v>407</v>
      </c>
      <c r="AN163" s="554" t="s">
        <v>406</v>
      </c>
      <c r="AO163" s="554" t="s">
        <v>407</v>
      </c>
      <c r="AP163" s="554" t="s">
        <v>406</v>
      </c>
      <c r="AQ163" s="554"/>
      <c r="AR163" s="97">
        <v>40</v>
      </c>
      <c r="AS163" s="620">
        <v>12</v>
      </c>
      <c r="AT163" s="620">
        <v>28</v>
      </c>
      <c r="AU163" s="625">
        <f t="shared" si="4"/>
        <v>40</v>
      </c>
      <c r="AV163" s="203">
        <v>40</v>
      </c>
      <c r="AW163" s="96"/>
      <c r="AX163" s="96"/>
      <c r="AZ163" s="118"/>
      <c r="BA163" s="118">
        <v>47</v>
      </c>
      <c r="BC163" s="616"/>
      <c r="BD163" s="616"/>
    </row>
    <row r="164" spans="1:56" ht="15">
      <c r="A164" s="159" t="s">
        <v>675</v>
      </c>
      <c r="B164" s="96"/>
      <c r="C164" s="117" t="s">
        <v>676</v>
      </c>
      <c r="D164" s="117" t="s">
        <v>677</v>
      </c>
      <c r="E164" s="192" t="s">
        <v>678</v>
      </c>
      <c r="F164" s="192" t="s">
        <v>678</v>
      </c>
      <c r="G164" s="117" t="s">
        <v>678</v>
      </c>
      <c r="H164" s="117" t="s">
        <v>679</v>
      </c>
      <c r="I164" s="117" t="s">
        <v>679</v>
      </c>
      <c r="J164" s="117" t="s">
        <v>679</v>
      </c>
      <c r="K164" s="117" t="s">
        <v>679</v>
      </c>
      <c r="L164" s="117" t="s">
        <v>678</v>
      </c>
      <c r="M164" s="117" t="s">
        <v>678</v>
      </c>
      <c r="N164" s="117" t="s">
        <v>676</v>
      </c>
      <c r="O164" s="117" t="s">
        <v>676</v>
      </c>
      <c r="P164" s="117" t="s">
        <v>679</v>
      </c>
      <c r="Q164" s="117" t="s">
        <v>677</v>
      </c>
      <c r="R164" s="117" t="s">
        <v>679</v>
      </c>
      <c r="S164" s="117" t="s">
        <v>679</v>
      </c>
      <c r="T164" s="117" t="s">
        <v>678</v>
      </c>
      <c r="U164" s="117" t="s">
        <v>679</v>
      </c>
      <c r="V164" s="117" t="s">
        <v>678</v>
      </c>
      <c r="W164" s="117" t="s">
        <v>678</v>
      </c>
      <c r="X164" s="117" t="s">
        <v>676</v>
      </c>
      <c r="Y164" s="117" t="s">
        <v>676</v>
      </c>
      <c r="Z164" s="161" t="s">
        <v>677</v>
      </c>
      <c r="AA164" s="161" t="s">
        <v>677</v>
      </c>
      <c r="AB164" s="117" t="s">
        <v>676</v>
      </c>
      <c r="AC164" s="117" t="s">
        <v>676</v>
      </c>
      <c r="AD164" s="117" t="s">
        <v>677</v>
      </c>
      <c r="AE164" s="117" t="s">
        <v>676</v>
      </c>
      <c r="AF164" s="117" t="s">
        <v>676</v>
      </c>
      <c r="AG164" s="117" t="s">
        <v>679</v>
      </c>
      <c r="AH164" s="117" t="s">
        <v>676</v>
      </c>
      <c r="AI164" s="117" t="s">
        <v>676</v>
      </c>
      <c r="AJ164" s="117" t="s">
        <v>677</v>
      </c>
      <c r="AK164" s="117" t="s">
        <v>676</v>
      </c>
      <c r="AL164" s="117" t="s">
        <v>676</v>
      </c>
      <c r="AM164" s="117" t="s">
        <v>677</v>
      </c>
      <c r="AN164" s="117" t="s">
        <v>676</v>
      </c>
      <c r="AO164" s="117" t="s">
        <v>677</v>
      </c>
      <c r="AP164" s="117" t="s">
        <v>676</v>
      </c>
      <c r="AQ164" s="96"/>
      <c r="AR164" s="96"/>
      <c r="AU164" s="625"/>
      <c r="AV164" s="203"/>
      <c r="AW164" s="96"/>
      <c r="AX164" s="96"/>
      <c r="AY164" s="188"/>
      <c r="AZ164" s="188"/>
      <c r="BA164" s="118">
        <v>0</v>
      </c>
      <c r="BC164" s="615"/>
      <c r="BD164" s="615"/>
    </row>
    <row r="165" spans="1:56">
      <c r="A165" s="159" t="s">
        <v>437</v>
      </c>
      <c r="B165" s="96"/>
      <c r="C165" s="197" t="s">
        <v>680</v>
      </c>
      <c r="D165" s="206" t="s">
        <v>681</v>
      </c>
      <c r="E165" s="192" t="s">
        <v>682</v>
      </c>
      <c r="F165" s="192" t="s">
        <v>683</v>
      </c>
      <c r="G165" s="193" t="s">
        <v>684</v>
      </c>
      <c r="H165" s="194" t="s">
        <v>685</v>
      </c>
      <c r="I165" s="162" t="s">
        <v>686</v>
      </c>
      <c r="J165" s="163" t="s">
        <v>687</v>
      </c>
      <c r="K165" s="163" t="s">
        <v>688</v>
      </c>
      <c r="L165" s="164" t="s">
        <v>689</v>
      </c>
      <c r="M165" s="165" t="s">
        <v>690</v>
      </c>
      <c r="N165" s="166" t="s">
        <v>691</v>
      </c>
      <c r="O165" s="166" t="s">
        <v>692</v>
      </c>
      <c r="P165" s="166" t="s">
        <v>693</v>
      </c>
      <c r="Q165" s="167" t="s">
        <v>694</v>
      </c>
      <c r="R165" s="167" t="s">
        <v>695</v>
      </c>
      <c r="S165" s="168" t="s">
        <v>696</v>
      </c>
      <c r="T165" s="170" t="s">
        <v>697</v>
      </c>
      <c r="U165" s="169" t="s">
        <v>698</v>
      </c>
      <c r="V165" s="171" t="s">
        <v>699</v>
      </c>
      <c r="W165" s="172" t="s">
        <v>700</v>
      </c>
      <c r="X165" s="173" t="s">
        <v>701</v>
      </c>
      <c r="Y165" s="161" t="s">
        <v>702</v>
      </c>
      <c r="Z165" s="161" t="s">
        <v>703</v>
      </c>
      <c r="AA165" s="161" t="s">
        <v>704</v>
      </c>
      <c r="AB165" s="174" t="s">
        <v>705</v>
      </c>
      <c r="AC165" s="175" t="s">
        <v>706</v>
      </c>
      <c r="AD165" s="176" t="s">
        <v>707</v>
      </c>
      <c r="AE165" s="178" t="s">
        <v>708</v>
      </c>
      <c r="AF165" s="177" t="s">
        <v>709</v>
      </c>
      <c r="AG165" s="179" t="s">
        <v>710</v>
      </c>
      <c r="AH165" s="180" t="s">
        <v>711</v>
      </c>
      <c r="AI165" s="181" t="s">
        <v>712</v>
      </c>
      <c r="AJ165" s="182" t="s">
        <v>713</v>
      </c>
      <c r="AK165" s="183" t="s">
        <v>702</v>
      </c>
      <c r="AL165" s="183" t="s">
        <v>714</v>
      </c>
      <c r="AM165" s="184" t="s">
        <v>715</v>
      </c>
      <c r="AN165" s="186" t="s">
        <v>716</v>
      </c>
      <c r="AO165" s="185" t="s">
        <v>717</v>
      </c>
      <c r="AP165" s="186" t="s">
        <v>718</v>
      </c>
      <c r="AQ165" s="96"/>
      <c r="AR165" s="96"/>
      <c r="AU165" s="625"/>
      <c r="AV165" s="204"/>
      <c r="AW165" s="96"/>
      <c r="AX165" s="96"/>
      <c r="AY165" s="188"/>
      <c r="AZ165" s="188"/>
      <c r="BA165" s="118">
        <v>0</v>
      </c>
      <c r="BC165" s="614"/>
      <c r="BD165" s="614"/>
    </row>
    <row r="166" spans="1:56">
      <c r="A166" s="96"/>
      <c r="B166" s="96"/>
      <c r="C166" s="96"/>
      <c r="D166" s="96"/>
      <c r="E166" s="96"/>
      <c r="F166" s="96"/>
      <c r="G166" s="96"/>
      <c r="H166" s="96"/>
      <c r="I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  <c r="AB166" s="96"/>
      <c r="AC166" s="96"/>
      <c r="AD166" s="96"/>
      <c r="AE166" s="96"/>
      <c r="AF166" s="96"/>
      <c r="AG166" s="96"/>
      <c r="AH166" s="96"/>
      <c r="AJ166" s="96"/>
      <c r="AK166" s="96"/>
      <c r="AL166" s="96"/>
      <c r="AM166" s="96"/>
      <c r="AN166" s="96"/>
      <c r="AO166" s="96"/>
      <c r="AP166" s="96"/>
      <c r="AQ166" s="96"/>
      <c r="AR166" s="96"/>
      <c r="AS166" s="620"/>
      <c r="AU166" s="96"/>
      <c r="AV166" s="96"/>
      <c r="AW166" s="96"/>
      <c r="AX166" s="96"/>
      <c r="BC166" s="614"/>
      <c r="BD166" s="614"/>
    </row>
    <row r="167" spans="1:56">
      <c r="A167" s="96"/>
      <c r="B167" s="96"/>
      <c r="C167" s="96"/>
      <c r="D167" s="96"/>
      <c r="E167" s="96"/>
      <c r="F167" s="96"/>
      <c r="G167" s="96"/>
      <c r="H167" s="96"/>
      <c r="I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  <c r="AB167" s="96"/>
      <c r="AC167" s="96"/>
      <c r="AD167" s="96"/>
      <c r="AE167" s="96"/>
      <c r="AF167" s="96"/>
      <c r="AG167" s="96"/>
      <c r="AH167" s="96"/>
      <c r="AJ167" s="96"/>
      <c r="AK167" s="96"/>
      <c r="AL167" s="96"/>
      <c r="AM167" s="96"/>
      <c r="AN167" s="96"/>
      <c r="AO167" s="96"/>
      <c r="AP167" s="96"/>
      <c r="AQ167" s="96"/>
      <c r="AR167" s="96"/>
      <c r="AS167" s="620"/>
      <c r="AU167" s="96"/>
      <c r="AV167" s="96"/>
      <c r="AW167" s="96"/>
      <c r="AX167" s="96"/>
      <c r="BC167" s="614"/>
      <c r="BD167" s="614"/>
    </row>
    <row r="169" spans="1:56">
      <c r="A169" s="96"/>
      <c r="B169" s="96"/>
      <c r="C169" s="619"/>
      <c r="D169" s="619"/>
      <c r="E169" s="619"/>
      <c r="F169" s="619"/>
      <c r="G169" s="619"/>
      <c r="H169" s="619"/>
      <c r="I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  <c r="AA169" s="96"/>
      <c r="AB169" s="96"/>
      <c r="AC169" s="96"/>
      <c r="AD169" s="96"/>
      <c r="AE169" s="96"/>
      <c r="AF169" s="96"/>
      <c r="AG169" s="96"/>
      <c r="AH169" s="96"/>
      <c r="AJ169" s="96"/>
      <c r="AK169" s="96"/>
      <c r="AL169" s="96"/>
      <c r="AM169" s="96"/>
      <c r="AN169" s="96"/>
      <c r="AO169" s="96"/>
      <c r="AP169" s="96"/>
      <c r="AQ169" s="96"/>
      <c r="AR169" s="96"/>
      <c r="AS169" s="620"/>
      <c r="AU169" s="96"/>
      <c r="AV169" s="96"/>
      <c r="AW169" s="96"/>
      <c r="AX169" s="96"/>
    </row>
    <row r="170" spans="1:56">
      <c r="A170" s="96"/>
      <c r="B170" s="96"/>
      <c r="C170" s="619"/>
      <c r="D170" s="619"/>
      <c r="E170" s="619"/>
      <c r="F170" s="619"/>
      <c r="G170" s="619"/>
      <c r="H170" s="619"/>
      <c r="I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96"/>
      <c r="AB170" s="96"/>
      <c r="AC170" s="96"/>
      <c r="AD170" s="96"/>
      <c r="AE170" s="96"/>
      <c r="AF170" s="96"/>
      <c r="AG170" s="96"/>
      <c r="AH170" s="96"/>
      <c r="AJ170" s="96"/>
      <c r="AK170" s="96"/>
      <c r="AL170" s="96"/>
      <c r="AM170" s="96"/>
      <c r="AN170" s="96"/>
      <c r="AO170" s="96"/>
      <c r="AP170" s="96"/>
      <c r="AQ170" s="96"/>
      <c r="AR170" s="96"/>
      <c r="AT170" s="620"/>
      <c r="AU170" s="96"/>
      <c r="AV170" s="96"/>
      <c r="AW170" s="96"/>
      <c r="AX170" s="96"/>
    </row>
    <row r="171" spans="1:56">
      <c r="A171" s="96"/>
      <c r="B171" s="96"/>
      <c r="C171" s="619"/>
      <c r="D171" s="619"/>
      <c r="E171" s="619"/>
      <c r="F171" s="619"/>
      <c r="G171" s="619"/>
      <c r="H171" s="619"/>
      <c r="I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96"/>
      <c r="AB171" s="96"/>
      <c r="AC171" s="96"/>
      <c r="AD171" s="96"/>
      <c r="AE171" s="96"/>
      <c r="AF171" s="96"/>
      <c r="AG171" s="96"/>
      <c r="AH171" s="96"/>
      <c r="AJ171" s="96"/>
      <c r="AK171" s="96"/>
      <c r="AL171" s="96"/>
      <c r="AM171" s="96"/>
      <c r="AN171" s="96"/>
      <c r="AO171" s="96"/>
      <c r="AP171" s="96"/>
      <c r="AQ171" s="96"/>
      <c r="AR171" s="96"/>
      <c r="AU171" s="96"/>
      <c r="AV171" s="96"/>
      <c r="AW171" s="96"/>
      <c r="AX171" s="96"/>
    </row>
    <row r="172" spans="1:56">
      <c r="A172" s="96"/>
      <c r="B172" s="96"/>
      <c r="C172" s="619"/>
      <c r="D172" s="619"/>
      <c r="E172" s="619"/>
      <c r="F172" s="619"/>
      <c r="G172" s="619"/>
      <c r="H172" s="619"/>
      <c r="I172" s="96"/>
      <c r="K172" s="96"/>
      <c r="L172" s="96"/>
      <c r="M172" s="96"/>
      <c r="N172" s="96"/>
      <c r="O172" s="96"/>
      <c r="P172" s="96"/>
      <c r="Q172" s="96"/>
      <c r="S172" s="96"/>
      <c r="T172" s="96"/>
      <c r="U172" s="96"/>
      <c r="V172" s="96"/>
      <c r="W172" s="96"/>
      <c r="Y172" s="96"/>
      <c r="Z172" s="96"/>
      <c r="AA172" s="96"/>
      <c r="AC172" s="96"/>
      <c r="AD172" s="96"/>
      <c r="AG172" s="96"/>
      <c r="AJ172" s="96"/>
      <c r="AM172" s="96"/>
      <c r="AO172" s="96"/>
      <c r="AQ172" s="96"/>
      <c r="AR172" s="96"/>
      <c r="AU172" s="96"/>
      <c r="AV172" s="96"/>
      <c r="AW172" s="96"/>
      <c r="AX172" s="96"/>
    </row>
    <row r="173" spans="1:56">
      <c r="C173" s="619"/>
      <c r="D173" s="619"/>
      <c r="E173" s="619"/>
      <c r="F173" s="619"/>
      <c r="G173" s="619"/>
      <c r="H173" s="619"/>
    </row>
    <row r="174" spans="1:56">
      <c r="C174" s="619"/>
      <c r="D174" s="619"/>
      <c r="E174" s="619"/>
      <c r="F174" s="619"/>
      <c r="G174" s="619"/>
      <c r="H174" s="619"/>
    </row>
    <row r="179" spans="5:6">
      <c r="E179" s="118"/>
      <c r="F179" s="96"/>
    </row>
    <row r="180" spans="5:6">
      <c r="E180" s="118"/>
      <c r="F180" s="96"/>
    </row>
    <row r="181" spans="5:6">
      <c r="E181" s="118"/>
      <c r="F181" s="96"/>
    </row>
    <row r="182" spans="5:6">
      <c r="E182" s="118"/>
      <c r="F182" s="96"/>
    </row>
    <row r="183" spans="5:6">
      <c r="E183" s="118"/>
      <c r="F183" s="96"/>
    </row>
    <row r="184" spans="5:6">
      <c r="E184" s="118"/>
      <c r="F184" s="96"/>
    </row>
    <row r="185" spans="5:6">
      <c r="E185" s="118"/>
      <c r="F185" s="96"/>
    </row>
    <row r="186" spans="5:6">
      <c r="E186" s="118"/>
      <c r="F186" s="96"/>
    </row>
    <row r="187" spans="5:6">
      <c r="E187" s="118"/>
      <c r="F187" s="96"/>
    </row>
    <row r="188" spans="5:6">
      <c r="E188" s="118"/>
      <c r="F188" s="96"/>
    </row>
    <row r="189" spans="5:6">
      <c r="E189" s="118"/>
    </row>
    <row r="190" spans="5:6">
      <c r="E190" s="118"/>
    </row>
    <row r="191" spans="5:6">
      <c r="E191" s="118"/>
    </row>
    <row r="192" spans="5:6">
      <c r="E192" s="118"/>
    </row>
    <row r="193" spans="5:5">
      <c r="E193" s="118"/>
    </row>
    <row r="194" spans="5:5">
      <c r="E194" s="118"/>
    </row>
  </sheetData>
  <mergeCells count="40">
    <mergeCell ref="AH1:AH3"/>
    <mergeCell ref="AI1:AI3"/>
    <mergeCell ref="I1:I3"/>
    <mergeCell ref="C1:D1"/>
    <mergeCell ref="E1:E3"/>
    <mergeCell ref="F1:F3"/>
    <mergeCell ref="G1:G3"/>
    <mergeCell ref="H1:H3"/>
    <mergeCell ref="C4:D4"/>
    <mergeCell ref="O4:P4"/>
    <mergeCell ref="Q4:R4"/>
    <mergeCell ref="AJ1:AJ3"/>
    <mergeCell ref="AK1:AK3"/>
    <mergeCell ref="AC1:AC3"/>
    <mergeCell ref="Q1:R1"/>
    <mergeCell ref="S1:S3"/>
    <mergeCell ref="U1:U3"/>
    <mergeCell ref="T1:T3"/>
    <mergeCell ref="V1:V3"/>
    <mergeCell ref="W1:W3"/>
    <mergeCell ref="X1:X3"/>
    <mergeCell ref="Y1:Y3"/>
    <mergeCell ref="Z1:Z3"/>
    <mergeCell ref="AA1:AA3"/>
    <mergeCell ref="AP1:AP3"/>
    <mergeCell ref="AB1:AB3"/>
    <mergeCell ref="O1:P1"/>
    <mergeCell ref="J1:J3"/>
    <mergeCell ref="K1:K3"/>
    <mergeCell ref="L1:L3"/>
    <mergeCell ref="M1:M3"/>
    <mergeCell ref="N1:N3"/>
    <mergeCell ref="AL1:AL3"/>
    <mergeCell ref="AM1:AM3"/>
    <mergeCell ref="AO1:AO3"/>
    <mergeCell ref="AN1:AN3"/>
    <mergeCell ref="AD1:AD3"/>
    <mergeCell ref="AF1:AF3"/>
    <mergeCell ref="AE1:AE3"/>
    <mergeCell ref="AG1:AG3"/>
  </mergeCells>
  <pageMargins left="0.94488188976377963" right="0.70866141732283472" top="1.1417322834645669" bottom="0.74803149606299213" header="0.51181102362204722" footer="0.31496062992125984"/>
  <pageSetup paperSize="9" scale="88" firstPageNumber="35" orientation="portrait" useFirstPageNumber="1" r:id="rId1"/>
  <headerFooter alignWithMargins="0">
    <oddHeader>&amp;C&amp;"Times New Roman,Bold"&amp;12 4.1. SAMTRYGGINGADEILDIR
YFIRLIT, EFNAHAGSREIKNGAR OG SJÓÐSTREYMI ÁRIÐ 2009</oddHeader>
    <oddFooter>&amp;R&amp;"Times New Roman,Regular"&amp;10&amp;P</oddFooter>
  </headerFooter>
  <colBreaks count="5" manualBreakCount="5">
    <brk id="6" max="165" man="1"/>
    <brk id="10" max="158" man="1"/>
    <brk id="22" max="158" man="1"/>
    <brk id="26" max="158" man="1"/>
    <brk id="46" max="161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AY120"/>
  <sheetViews>
    <sheetView zoomScaleNormal="100" zoomScaleSheetLayoutView="80" workbookViewId="0">
      <pane xSplit="1" topLeftCell="B1" activePane="topRight" state="frozen"/>
      <selection pane="topRight" activeCell="C28" sqref="C28"/>
    </sheetView>
  </sheetViews>
  <sheetFormatPr defaultRowHeight="12"/>
  <cols>
    <col min="1" max="1" width="28" style="214" customWidth="1"/>
    <col min="2" max="2" width="3.28515625" style="214" customWidth="1"/>
    <col min="3" max="3" width="11.42578125" style="214" customWidth="1"/>
    <col min="4" max="4" width="11" style="214" customWidth="1"/>
    <col min="5" max="5" width="13.5703125" style="214" customWidth="1"/>
    <col min="6" max="6" width="11.7109375" style="214" customWidth="1"/>
    <col min="7" max="7" width="9.28515625" style="214" customWidth="1"/>
    <col min="8" max="8" width="12" style="214" customWidth="1"/>
    <col min="9" max="9" width="14.85546875" style="214" customWidth="1"/>
    <col min="10" max="10" width="10" style="214" customWidth="1"/>
    <col min="11" max="11" width="10.42578125" style="214" customWidth="1"/>
    <col min="12" max="12" width="10" style="214" customWidth="1"/>
    <col min="13" max="13" width="11" style="214" customWidth="1"/>
    <col min="14" max="14" width="11.42578125" style="214" customWidth="1"/>
    <col min="15" max="18" width="9.140625" style="214"/>
    <col min="19" max="19" width="10" style="214" customWidth="1"/>
    <col min="20" max="20" width="11.140625" style="214" customWidth="1"/>
    <col min="21" max="21" width="10" style="214" customWidth="1"/>
    <col min="22" max="22" width="10.7109375" style="214" customWidth="1"/>
    <col min="23" max="23" width="10.42578125" style="214" customWidth="1"/>
    <col min="24" max="24" width="10.28515625" style="214" customWidth="1"/>
    <col min="25" max="25" width="10.140625" style="214" customWidth="1"/>
    <col min="26" max="26" width="9.140625" style="214"/>
    <col min="27" max="27" width="10" style="214" customWidth="1"/>
    <col min="28" max="28" width="10.7109375" style="214" customWidth="1"/>
    <col min="29" max="29" width="12.140625" style="214" customWidth="1"/>
    <col min="30" max="30" width="9.140625" style="214"/>
    <col min="31" max="31" width="10.140625" style="214" customWidth="1"/>
    <col min="32" max="32" width="9.140625" style="214"/>
    <col min="33" max="33" width="12" style="221" customWidth="1"/>
    <col min="34" max="34" width="10.28515625" style="214" customWidth="1"/>
    <col min="35" max="35" width="10.140625" style="214" customWidth="1"/>
    <col min="36" max="36" width="12.5703125" style="214" customWidth="1"/>
    <col min="37" max="37" width="9.140625" style="214"/>
    <col min="38" max="39" width="10" style="214" customWidth="1"/>
    <col min="40" max="40" width="10.5703125" style="214" customWidth="1"/>
    <col min="41" max="42" width="9.140625" style="214"/>
    <col min="43" max="43" width="4.42578125" style="214" customWidth="1"/>
    <col min="44" max="44" width="10.85546875" style="214" customWidth="1"/>
    <col min="45" max="45" width="3.7109375" style="214" customWidth="1"/>
    <col min="46" max="47" width="11" style="214" customWidth="1"/>
    <col min="48" max="16384" width="9.140625" style="214"/>
  </cols>
  <sheetData>
    <row r="1" spans="1:51" ht="15" customHeight="1">
      <c r="A1" s="249"/>
      <c r="B1" s="246"/>
      <c r="C1" s="920" t="s">
        <v>338</v>
      </c>
      <c r="D1" s="920"/>
      <c r="E1" s="921" t="s">
        <v>34</v>
      </c>
      <c r="F1" s="921" t="s">
        <v>100</v>
      </c>
      <c r="G1" s="921" t="s">
        <v>101</v>
      </c>
      <c r="H1" s="921" t="s">
        <v>102</v>
      </c>
      <c r="I1" s="921" t="s">
        <v>720</v>
      </c>
      <c r="J1" s="909" t="s">
        <v>39</v>
      </c>
      <c r="K1" s="910" t="s">
        <v>105</v>
      </c>
      <c r="L1" s="910" t="s">
        <v>106</v>
      </c>
      <c r="M1" s="910" t="s">
        <v>107</v>
      </c>
      <c r="N1" s="911" t="s">
        <v>303</v>
      </c>
      <c r="O1" s="926" t="s">
        <v>18</v>
      </c>
      <c r="P1" s="926"/>
      <c r="Q1" s="927" t="s">
        <v>340</v>
      </c>
      <c r="R1" s="927"/>
      <c r="S1" s="910" t="s">
        <v>341</v>
      </c>
      <c r="T1" s="913" t="s">
        <v>111</v>
      </c>
      <c r="U1" s="912" t="s">
        <v>721</v>
      </c>
      <c r="V1" s="922" t="s">
        <v>439</v>
      </c>
      <c r="W1" s="914" t="s">
        <v>342</v>
      </c>
      <c r="X1" s="915" t="s">
        <v>115</v>
      </c>
      <c r="Y1" s="907" t="s">
        <v>343</v>
      </c>
      <c r="Z1" s="908" t="s">
        <v>344</v>
      </c>
      <c r="AA1" s="908" t="s">
        <v>722</v>
      </c>
      <c r="AB1" s="908" t="s">
        <v>345</v>
      </c>
      <c r="AC1" s="908" t="s">
        <v>346</v>
      </c>
      <c r="AD1" s="908" t="s">
        <v>347</v>
      </c>
      <c r="AE1" s="908" t="s">
        <v>122</v>
      </c>
      <c r="AF1" s="908" t="s">
        <v>348</v>
      </c>
      <c r="AG1" s="908" t="s">
        <v>349</v>
      </c>
      <c r="AH1" s="908" t="s">
        <v>766</v>
      </c>
      <c r="AI1" s="908" t="s">
        <v>126</v>
      </c>
      <c r="AJ1" s="908" t="s">
        <v>767</v>
      </c>
      <c r="AK1" s="908" t="s">
        <v>350</v>
      </c>
      <c r="AL1" s="908" t="s">
        <v>129</v>
      </c>
      <c r="AM1" s="908" t="s">
        <v>130</v>
      </c>
      <c r="AN1" s="908" t="s">
        <v>131</v>
      </c>
      <c r="AO1" s="908" t="s">
        <v>351</v>
      </c>
      <c r="AP1" s="908" t="s">
        <v>352</v>
      </c>
      <c r="AQ1" s="249"/>
      <c r="AR1" s="590"/>
      <c r="AS1" s="591"/>
      <c r="AT1" s="590"/>
      <c r="AU1" s="590"/>
      <c r="AV1" s="246"/>
      <c r="AW1" s="246"/>
      <c r="AX1" s="246"/>
      <c r="AY1" s="246"/>
    </row>
    <row r="2" spans="1:51">
      <c r="A2" s="246"/>
      <c r="B2" s="246"/>
      <c r="C2" s="248"/>
      <c r="D2" s="248"/>
      <c r="E2" s="921"/>
      <c r="F2" s="921"/>
      <c r="G2" s="921"/>
      <c r="H2" s="921"/>
      <c r="I2" s="921" t="s">
        <v>353</v>
      </c>
      <c r="J2" s="909"/>
      <c r="K2" s="910"/>
      <c r="L2" s="910"/>
      <c r="M2" s="910"/>
      <c r="N2" s="911"/>
      <c r="O2" s="926"/>
      <c r="P2" s="926"/>
      <c r="Q2" s="927"/>
      <c r="R2" s="927"/>
      <c r="S2" s="910"/>
      <c r="T2" s="913"/>
      <c r="U2" s="912"/>
      <c r="V2" s="922"/>
      <c r="W2" s="914"/>
      <c r="X2" s="915"/>
      <c r="Y2" s="907"/>
      <c r="Z2" s="908"/>
      <c r="AA2" s="908"/>
      <c r="AB2" s="908"/>
      <c r="AC2" s="908"/>
      <c r="AD2" s="908"/>
      <c r="AE2" s="908"/>
      <c r="AF2" s="908"/>
      <c r="AG2" s="908"/>
      <c r="AH2" s="908"/>
      <c r="AI2" s="908"/>
      <c r="AJ2" s="908"/>
      <c r="AK2" s="908"/>
      <c r="AL2" s="908"/>
      <c r="AM2" s="908"/>
      <c r="AN2" s="908"/>
      <c r="AO2" s="908"/>
      <c r="AP2" s="908"/>
      <c r="AQ2" s="249"/>
      <c r="AR2" s="591" t="s">
        <v>158</v>
      </c>
      <c r="AS2" s="591"/>
      <c r="AT2" s="591" t="s">
        <v>354</v>
      </c>
      <c r="AU2" s="591" t="s">
        <v>354</v>
      </c>
      <c r="AV2" s="246"/>
      <c r="AW2" s="246"/>
      <c r="AX2" s="246"/>
      <c r="AY2" s="246"/>
    </row>
    <row r="3" spans="1:51">
      <c r="A3" s="246"/>
      <c r="B3" s="246"/>
      <c r="C3" s="250"/>
      <c r="D3" s="250"/>
      <c r="E3" s="921" t="s">
        <v>355</v>
      </c>
      <c r="F3" s="921" t="s">
        <v>355</v>
      </c>
      <c r="G3" s="921"/>
      <c r="H3" s="921"/>
      <c r="I3" s="921"/>
      <c r="J3" s="909" t="s">
        <v>355</v>
      </c>
      <c r="K3" s="910"/>
      <c r="L3" s="910" t="s">
        <v>355</v>
      </c>
      <c r="M3" s="910"/>
      <c r="N3" s="911" t="s">
        <v>355</v>
      </c>
      <c r="O3" s="249"/>
      <c r="P3" s="249"/>
      <c r="Q3" s="249"/>
      <c r="R3" s="249"/>
      <c r="S3" s="910" t="s">
        <v>355</v>
      </c>
      <c r="T3" s="913" t="s">
        <v>355</v>
      </c>
      <c r="U3" s="912" t="s">
        <v>355</v>
      </c>
      <c r="V3" s="922" t="s">
        <v>355</v>
      </c>
      <c r="W3" s="914" t="s">
        <v>355</v>
      </c>
      <c r="X3" s="915" t="s">
        <v>355</v>
      </c>
      <c r="Y3" s="907" t="s">
        <v>355</v>
      </c>
      <c r="Z3" s="908"/>
      <c r="AA3" s="908"/>
      <c r="AB3" s="908"/>
      <c r="AC3" s="908"/>
      <c r="AD3" s="908"/>
      <c r="AE3" s="908"/>
      <c r="AF3" s="908"/>
      <c r="AG3" s="908"/>
      <c r="AH3" s="908"/>
      <c r="AI3" s="908"/>
      <c r="AJ3" s="908"/>
      <c r="AK3" s="908"/>
      <c r="AL3" s="908"/>
      <c r="AM3" s="908"/>
      <c r="AN3" s="908"/>
      <c r="AO3" s="908"/>
      <c r="AP3" s="908"/>
      <c r="AQ3" s="249"/>
      <c r="AR3" s="591" t="s">
        <v>180</v>
      </c>
      <c r="AS3" s="591"/>
      <c r="AT3" s="591" t="s">
        <v>356</v>
      </c>
      <c r="AU3" s="591" t="s">
        <v>357</v>
      </c>
      <c r="AV3" s="246"/>
      <c r="AW3" s="246"/>
      <c r="AX3" s="246"/>
      <c r="AY3" s="246"/>
    </row>
    <row r="4" spans="1:51">
      <c r="A4" s="251"/>
      <c r="B4" s="246"/>
      <c r="C4" s="923" t="s">
        <v>181</v>
      </c>
      <c r="D4" s="923"/>
      <c r="E4" s="252" t="s">
        <v>182</v>
      </c>
      <c r="F4" s="252" t="s">
        <v>183</v>
      </c>
      <c r="G4" s="252" t="s">
        <v>184</v>
      </c>
      <c r="H4" s="252" t="s">
        <v>185</v>
      </c>
      <c r="I4" s="253" t="s">
        <v>186</v>
      </c>
      <c r="J4" s="253" t="s">
        <v>187</v>
      </c>
      <c r="K4" s="254" t="s">
        <v>188</v>
      </c>
      <c r="L4" s="254" t="s">
        <v>189</v>
      </c>
      <c r="M4" s="254" t="s">
        <v>190</v>
      </c>
      <c r="N4" s="255" t="s">
        <v>191</v>
      </c>
      <c r="O4" s="924" t="s">
        <v>192</v>
      </c>
      <c r="P4" s="924"/>
      <c r="Q4" s="925" t="s">
        <v>193</v>
      </c>
      <c r="R4" s="925"/>
      <c r="S4" s="256" t="s">
        <v>194</v>
      </c>
      <c r="T4" s="257" t="s">
        <v>195</v>
      </c>
      <c r="U4" s="256" t="s">
        <v>196</v>
      </c>
      <c r="V4" s="257" t="s">
        <v>197</v>
      </c>
      <c r="W4" s="257" t="s">
        <v>198</v>
      </c>
      <c r="X4" s="257" t="s">
        <v>199</v>
      </c>
      <c r="Y4" s="257" t="s">
        <v>200</v>
      </c>
      <c r="Z4" s="257" t="s">
        <v>201</v>
      </c>
      <c r="AA4" s="257" t="s">
        <v>202</v>
      </c>
      <c r="AB4" s="257" t="s">
        <v>203</v>
      </c>
      <c r="AC4" s="257" t="s">
        <v>204</v>
      </c>
      <c r="AD4" s="257" t="s">
        <v>205</v>
      </c>
      <c r="AE4" s="258" t="s">
        <v>206</v>
      </c>
      <c r="AF4" s="258" t="s">
        <v>207</v>
      </c>
      <c r="AG4" s="258" t="s">
        <v>208</v>
      </c>
      <c r="AH4" s="258" t="s">
        <v>209</v>
      </c>
      <c r="AI4" s="258" t="s">
        <v>210</v>
      </c>
      <c r="AJ4" s="273" t="s">
        <v>211</v>
      </c>
      <c r="AK4" s="258" t="s">
        <v>212</v>
      </c>
      <c r="AL4" s="258" t="s">
        <v>213</v>
      </c>
      <c r="AM4" s="258" t="s">
        <v>214</v>
      </c>
      <c r="AN4" s="258" t="s">
        <v>215</v>
      </c>
      <c r="AO4" s="258" t="s">
        <v>216</v>
      </c>
      <c r="AP4" s="273" t="s">
        <v>217</v>
      </c>
      <c r="AQ4" s="249"/>
      <c r="AR4" s="590"/>
      <c r="AS4" s="590"/>
      <c r="AT4" s="590"/>
      <c r="AU4" s="590"/>
      <c r="AV4" s="246"/>
      <c r="AW4" s="246"/>
      <c r="AX4" s="246"/>
      <c r="AY4" s="246"/>
    </row>
    <row r="5" spans="1:51">
      <c r="A5" s="274"/>
      <c r="B5" s="274"/>
      <c r="C5" s="275" t="s">
        <v>358</v>
      </c>
      <c r="D5" s="275" t="s">
        <v>359</v>
      </c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 t="s">
        <v>360</v>
      </c>
      <c r="P5" s="275" t="s">
        <v>361</v>
      </c>
      <c r="Q5" s="275" t="s">
        <v>359</v>
      </c>
      <c r="R5" s="275" t="s">
        <v>362</v>
      </c>
      <c r="S5" s="275"/>
      <c r="T5" s="257"/>
      <c r="U5" s="256"/>
      <c r="V5" s="275"/>
      <c r="W5" s="275"/>
      <c r="X5" s="275"/>
      <c r="Y5" s="275"/>
      <c r="Z5" s="275"/>
      <c r="AA5" s="275"/>
      <c r="AB5" s="275"/>
      <c r="AC5" s="275"/>
      <c r="AD5" s="275"/>
      <c r="AE5" s="276"/>
      <c r="AF5" s="276"/>
      <c r="AG5" s="275"/>
      <c r="AH5" s="275"/>
      <c r="AI5" s="275"/>
      <c r="AJ5" s="274"/>
      <c r="AK5" s="275"/>
      <c r="AL5" s="275"/>
      <c r="AM5" s="275"/>
      <c r="AN5" s="258"/>
      <c r="AO5" s="258"/>
      <c r="AP5" s="274"/>
      <c r="AQ5" s="275"/>
      <c r="AR5" s="590" t="s">
        <v>363</v>
      </c>
      <c r="AS5" s="592"/>
      <c r="AT5" s="590" t="s">
        <v>772</v>
      </c>
      <c r="AU5" s="590" t="s">
        <v>773</v>
      </c>
      <c r="AV5" s="274"/>
      <c r="AW5" s="274"/>
      <c r="AX5" s="274"/>
      <c r="AY5" s="274"/>
    </row>
    <row r="6" spans="1:51">
      <c r="A6" s="277" t="s">
        <v>364</v>
      </c>
      <c r="B6" s="278">
        <v>1</v>
      </c>
      <c r="C6" s="279">
        <v>2.999303749769</v>
      </c>
      <c r="D6" s="279">
        <v>2.4810107021131955</v>
      </c>
      <c r="E6" s="279">
        <v>1.1459204617282337</v>
      </c>
      <c r="F6" s="279">
        <v>-1.703905236260006</v>
      </c>
      <c r="G6" s="279">
        <v>-6.1684562017368938</v>
      </c>
      <c r="H6" s="280">
        <v>-1.4</v>
      </c>
      <c r="I6" s="281">
        <v>-3.6</v>
      </c>
      <c r="J6" s="280">
        <v>-4.9000000000000004</v>
      </c>
      <c r="K6" s="279">
        <v>0.58456705357616823</v>
      </c>
      <c r="L6" s="280">
        <v>3.8</v>
      </c>
      <c r="M6" s="280">
        <v>-5.2</v>
      </c>
      <c r="N6" s="279">
        <v>3.5751165681217945</v>
      </c>
      <c r="O6" s="279">
        <v>3.0763059045206376</v>
      </c>
      <c r="P6" s="279">
        <v>2.1825718969800789</v>
      </c>
      <c r="Q6" s="279">
        <v>1.2544649953538878</v>
      </c>
      <c r="R6" s="279">
        <v>1.2545300623309164</v>
      </c>
      <c r="S6" s="279">
        <v>-0.40366186716745966</v>
      </c>
      <c r="T6" s="279">
        <v>2.8936939983641663</v>
      </c>
      <c r="U6" s="279">
        <v>3.182061545070769</v>
      </c>
      <c r="V6" s="279">
        <v>0.21269112636954635</v>
      </c>
      <c r="W6" s="279">
        <v>0.56716833973811109</v>
      </c>
      <c r="X6" s="279">
        <v>2.5269409155281863</v>
      </c>
      <c r="Y6" s="279">
        <v>4.4814784663138596</v>
      </c>
      <c r="Z6" s="279">
        <v>0.95763692357642149</v>
      </c>
      <c r="AA6" s="279">
        <v>-0.80536946446814195</v>
      </c>
      <c r="AB6" s="279">
        <v>3.1347380484654686</v>
      </c>
      <c r="AC6" s="280">
        <v>-8</v>
      </c>
      <c r="AD6" s="279">
        <v>-1.979714635345986</v>
      </c>
      <c r="AE6" s="279">
        <v>2.3623129657128761</v>
      </c>
      <c r="AF6" s="279">
        <v>6.8110399102106367</v>
      </c>
      <c r="AG6" s="279">
        <v>4.7455984533874895</v>
      </c>
      <c r="AH6" s="281">
        <v>1.1000000000000001</v>
      </c>
      <c r="AI6" s="279">
        <v>4.1146363870318892</v>
      </c>
      <c r="AJ6" s="279">
        <v>5.1837998386691897</v>
      </c>
      <c r="AK6" s="279">
        <v>0.93872722846601864</v>
      </c>
      <c r="AL6" s="279">
        <v>-1.360754134446851</v>
      </c>
      <c r="AM6" s="279">
        <v>-12.812121949152589</v>
      </c>
      <c r="AN6" s="282">
        <v>0</v>
      </c>
      <c r="AO6" s="279">
        <v>-0.5</v>
      </c>
      <c r="AP6" s="279">
        <v>-7.1</v>
      </c>
      <c r="AQ6" s="279"/>
      <c r="AR6" s="801">
        <v>-1.6667650373769494E-2</v>
      </c>
      <c r="AS6" s="602"/>
      <c r="AT6" s="602">
        <f>AT76</f>
        <v>3.0728505407985329</v>
      </c>
      <c r="AU6" s="602">
        <v>-0.66044220749444937</v>
      </c>
      <c r="AV6" s="278"/>
      <c r="AW6" s="278"/>
      <c r="AX6" s="278"/>
      <c r="AY6" s="278"/>
    </row>
    <row r="7" spans="1:51" ht="15">
      <c r="A7" s="222" t="s">
        <v>365</v>
      </c>
      <c r="B7" s="219">
        <v>2</v>
      </c>
      <c r="C7" s="283">
        <v>-0.8</v>
      </c>
      <c r="D7" s="283">
        <v>-0.6</v>
      </c>
      <c r="E7" s="283">
        <v>0.3</v>
      </c>
      <c r="F7" s="283">
        <v>-1</v>
      </c>
      <c r="G7" s="283">
        <v>-0.1</v>
      </c>
      <c r="H7" s="283" t="s">
        <v>658</v>
      </c>
      <c r="I7" s="283">
        <v>-1.8</v>
      </c>
      <c r="J7" s="283">
        <v>-2</v>
      </c>
      <c r="K7" s="283">
        <v>-0.6</v>
      </c>
      <c r="L7" s="283">
        <v>2.8</v>
      </c>
      <c r="M7" s="283">
        <v>-1.1000000000000001</v>
      </c>
      <c r="N7" s="283">
        <v>4.3</v>
      </c>
      <c r="O7" s="283">
        <v>2.8</v>
      </c>
      <c r="P7" s="283">
        <v>2.5</v>
      </c>
      <c r="Q7" s="283">
        <v>1</v>
      </c>
      <c r="R7" s="283">
        <v>1.2</v>
      </c>
      <c r="S7" s="283">
        <v>-3.8</v>
      </c>
      <c r="T7" s="283">
        <v>3.1</v>
      </c>
      <c r="U7" s="283">
        <v>-3.7</v>
      </c>
      <c r="V7" s="283">
        <v>-2.1</v>
      </c>
      <c r="W7" s="283">
        <v>-0.6</v>
      </c>
      <c r="X7" s="283">
        <v>-1.3</v>
      </c>
      <c r="Y7" s="283">
        <v>5.4</v>
      </c>
      <c r="Z7" s="283">
        <v>-2.4</v>
      </c>
      <c r="AA7" s="283">
        <v>-2.8</v>
      </c>
      <c r="AB7" s="283">
        <v>4.7</v>
      </c>
      <c r="AC7" s="283">
        <v>-3.6</v>
      </c>
      <c r="AD7" s="283">
        <v>-0.3</v>
      </c>
      <c r="AE7" s="283">
        <v>3.7</v>
      </c>
      <c r="AF7" s="283">
        <v>2.2999999999999998</v>
      </c>
      <c r="AG7" s="283">
        <v>-2.4</v>
      </c>
      <c r="AH7" s="283">
        <v>-2.9</v>
      </c>
      <c r="AI7" s="283">
        <v>-2.2000000000000002</v>
      </c>
      <c r="AJ7" s="284">
        <v>3.5</v>
      </c>
      <c r="AK7" s="283">
        <v>0.9</v>
      </c>
      <c r="AL7" s="283">
        <v>0.9</v>
      </c>
      <c r="AM7" s="283">
        <v>-4.5999999999999996</v>
      </c>
      <c r="AN7" s="283">
        <v>-158.19999999999999</v>
      </c>
      <c r="AO7" s="283">
        <v>-3.8</v>
      </c>
      <c r="AP7" s="284">
        <v>2.7</v>
      </c>
      <c r="AQ7" s="285"/>
      <c r="AR7" s="603"/>
      <c r="AS7" s="589"/>
      <c r="AT7" s="603"/>
      <c r="AU7" s="603"/>
    </row>
    <row r="8" spans="1:51" ht="15">
      <c r="A8" s="222"/>
      <c r="C8" s="283"/>
      <c r="D8" s="283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33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589"/>
      <c r="AS8" s="589"/>
      <c r="AT8" s="589"/>
      <c r="AU8" s="589"/>
    </row>
    <row r="9" spans="1:51" ht="15">
      <c r="A9" s="286" t="s">
        <v>366</v>
      </c>
      <c r="C9" s="283">
        <v>40</v>
      </c>
      <c r="D9" s="283">
        <v>33.9</v>
      </c>
      <c r="E9" s="283">
        <v>36.700000000000003</v>
      </c>
      <c r="F9" s="283">
        <v>22.1</v>
      </c>
      <c r="G9" s="283">
        <v>29.4</v>
      </c>
      <c r="H9" s="283">
        <v>24.1</v>
      </c>
      <c r="I9" s="279">
        <v>45.0096362621371</v>
      </c>
      <c r="J9" s="283">
        <v>17.2</v>
      </c>
      <c r="K9" s="283">
        <v>29.8</v>
      </c>
      <c r="L9" s="283">
        <v>29.1</v>
      </c>
      <c r="M9" s="404">
        <v>27.6</v>
      </c>
      <c r="N9" s="283">
        <v>1.7</v>
      </c>
      <c r="O9" s="283">
        <v>0.7</v>
      </c>
      <c r="P9" s="279">
        <v>8.44</v>
      </c>
      <c r="Q9" s="283">
        <v>18</v>
      </c>
      <c r="R9" s="283">
        <v>18</v>
      </c>
      <c r="S9" s="283">
        <v>21.6</v>
      </c>
      <c r="T9" s="396">
        <v>31.89</v>
      </c>
      <c r="U9" s="279">
        <v>8.0500000000000007</v>
      </c>
      <c r="V9" s="283">
        <v>43.2</v>
      </c>
      <c r="W9" s="279">
        <v>50.03</v>
      </c>
      <c r="X9" s="283">
        <v>43.4</v>
      </c>
      <c r="Y9" s="283">
        <v>4.3</v>
      </c>
      <c r="Z9" s="279">
        <v>3.42</v>
      </c>
      <c r="AA9" s="283">
        <v>19.7</v>
      </c>
      <c r="AB9" s="283">
        <v>2</v>
      </c>
      <c r="AC9" s="283">
        <v>58.1</v>
      </c>
      <c r="AD9" s="283">
        <v>39.9</v>
      </c>
      <c r="AE9" s="283">
        <v>22.4</v>
      </c>
      <c r="AF9" s="283">
        <v>49.8</v>
      </c>
      <c r="AG9" s="279">
        <v>10.77</v>
      </c>
      <c r="AH9" s="283">
        <v>36.799999999999997</v>
      </c>
      <c r="AI9" s="283">
        <v>20.399999999999999</v>
      </c>
      <c r="AJ9" s="284">
        <v>0.1</v>
      </c>
      <c r="AK9" s="283">
        <v>22.7</v>
      </c>
      <c r="AL9" s="283">
        <v>17.3</v>
      </c>
      <c r="AM9" s="283">
        <v>1.4</v>
      </c>
      <c r="AN9" s="283">
        <v>0</v>
      </c>
      <c r="AO9" s="283">
        <v>20</v>
      </c>
      <c r="AP9" s="284">
        <v>0</v>
      </c>
      <c r="AQ9" s="285"/>
      <c r="AR9" s="604">
        <v>28.76411878977828</v>
      </c>
      <c r="AS9" s="589"/>
      <c r="AT9" s="604">
        <v>32.045156996963989</v>
      </c>
      <c r="AU9" s="604">
        <v>28.041879596663229</v>
      </c>
    </row>
    <row r="10" spans="1:51" ht="15">
      <c r="A10" s="287" t="s">
        <v>367</v>
      </c>
      <c r="C10" s="283">
        <v>32.9</v>
      </c>
      <c r="D10" s="283">
        <v>42.9</v>
      </c>
      <c r="E10" s="283">
        <v>39.4</v>
      </c>
      <c r="F10" s="283">
        <v>51.5</v>
      </c>
      <c r="G10" s="283">
        <v>54.2</v>
      </c>
      <c r="H10" s="283">
        <v>50.4</v>
      </c>
      <c r="I10" s="279">
        <v>34.029686081795198</v>
      </c>
      <c r="J10" s="283">
        <v>42.4</v>
      </c>
      <c r="K10" s="283">
        <v>63.2</v>
      </c>
      <c r="L10" s="283">
        <v>66.2</v>
      </c>
      <c r="M10" s="404">
        <v>56.01</v>
      </c>
      <c r="N10" s="283">
        <v>27.2</v>
      </c>
      <c r="O10" s="283">
        <v>65.7</v>
      </c>
      <c r="P10" s="279">
        <v>51.86</v>
      </c>
      <c r="Q10" s="283">
        <v>48.6</v>
      </c>
      <c r="R10" s="283">
        <v>48.6</v>
      </c>
      <c r="S10" s="283">
        <v>37.1</v>
      </c>
      <c r="T10" s="396">
        <v>54.06</v>
      </c>
      <c r="U10" s="279">
        <v>54.58</v>
      </c>
      <c r="V10" s="283">
        <v>52.5</v>
      </c>
      <c r="W10" s="279">
        <v>37.44</v>
      </c>
      <c r="X10" s="283">
        <v>37.6</v>
      </c>
      <c r="Y10" s="283">
        <v>93.6</v>
      </c>
      <c r="Z10" s="279">
        <v>35.47</v>
      </c>
      <c r="AA10" s="283">
        <v>58.8</v>
      </c>
      <c r="AB10" s="283">
        <v>84</v>
      </c>
      <c r="AC10" s="283">
        <v>40.1</v>
      </c>
      <c r="AD10" s="283">
        <v>35.9</v>
      </c>
      <c r="AE10" s="283">
        <v>76</v>
      </c>
      <c r="AF10" s="283">
        <v>37</v>
      </c>
      <c r="AG10" s="279">
        <v>52.29</v>
      </c>
      <c r="AH10" s="283">
        <v>31.6</v>
      </c>
      <c r="AI10" s="283">
        <v>56</v>
      </c>
      <c r="AJ10" s="284">
        <v>12.9</v>
      </c>
      <c r="AK10" s="283">
        <v>73</v>
      </c>
      <c r="AL10" s="283">
        <v>73.099999999999994</v>
      </c>
      <c r="AM10" s="283">
        <v>85.6</v>
      </c>
      <c r="AN10" s="283">
        <v>0</v>
      </c>
      <c r="AO10" s="283">
        <v>73</v>
      </c>
      <c r="AP10" s="284">
        <v>0</v>
      </c>
      <c r="AQ10" s="285"/>
      <c r="AR10" s="604">
        <v>45.82921643406037</v>
      </c>
      <c r="AS10" s="589"/>
      <c r="AT10" s="604">
        <v>34.044403568129447</v>
      </c>
      <c r="AU10" s="604">
        <v>48.423350728705671</v>
      </c>
    </row>
    <row r="11" spans="1:51" ht="15">
      <c r="A11" s="287" t="s">
        <v>368</v>
      </c>
      <c r="C11" s="283">
        <v>3.1</v>
      </c>
      <c r="D11" s="283">
        <v>3.6</v>
      </c>
      <c r="E11" s="283">
        <v>4.9000000000000004</v>
      </c>
      <c r="F11" s="283">
        <v>13</v>
      </c>
      <c r="G11" s="283">
        <v>12.3</v>
      </c>
      <c r="H11" s="283">
        <v>7.9</v>
      </c>
      <c r="I11" s="279">
        <v>0.34130903398892298</v>
      </c>
      <c r="J11" s="283">
        <v>15.8</v>
      </c>
      <c r="K11" s="283">
        <v>3.2</v>
      </c>
      <c r="L11" s="283">
        <v>0.1</v>
      </c>
      <c r="M11" s="404">
        <v>5.09</v>
      </c>
      <c r="N11" s="283">
        <v>1.5</v>
      </c>
      <c r="O11" s="283">
        <v>0</v>
      </c>
      <c r="P11" s="279">
        <v>7.26</v>
      </c>
      <c r="Q11" s="283">
        <v>12.3</v>
      </c>
      <c r="R11" s="283">
        <v>12.3</v>
      </c>
      <c r="S11" s="283">
        <v>7.2</v>
      </c>
      <c r="T11" s="396">
        <v>6.86</v>
      </c>
      <c r="U11" s="279">
        <v>16.16</v>
      </c>
      <c r="V11" s="283">
        <v>2</v>
      </c>
      <c r="W11" s="279">
        <v>3</v>
      </c>
      <c r="X11" s="283">
        <v>3.6</v>
      </c>
      <c r="Y11" s="283">
        <v>0</v>
      </c>
      <c r="Z11" s="279">
        <v>16.77</v>
      </c>
      <c r="AA11" s="283">
        <v>0.1</v>
      </c>
      <c r="AB11" s="283">
        <v>0</v>
      </c>
      <c r="AC11" s="283">
        <v>0.1</v>
      </c>
      <c r="AD11" s="283">
        <v>1.4</v>
      </c>
      <c r="AE11" s="283">
        <v>0</v>
      </c>
      <c r="AF11" s="283">
        <v>0.1</v>
      </c>
      <c r="AG11" s="279">
        <v>13.39</v>
      </c>
      <c r="AH11" s="283">
        <v>0.6</v>
      </c>
      <c r="AI11" s="283">
        <v>3</v>
      </c>
      <c r="AJ11" s="284">
        <v>0</v>
      </c>
      <c r="AK11" s="283">
        <v>0</v>
      </c>
      <c r="AL11" s="283">
        <v>0</v>
      </c>
      <c r="AM11" s="283">
        <v>0</v>
      </c>
      <c r="AN11" s="283">
        <v>0</v>
      </c>
      <c r="AO11" s="283">
        <v>0</v>
      </c>
      <c r="AP11" s="284">
        <v>0</v>
      </c>
      <c r="AQ11" s="285"/>
      <c r="AR11" s="604">
        <v>6.4762596636990049</v>
      </c>
      <c r="AS11" s="589"/>
      <c r="AT11" s="604">
        <v>2.6859799144853049</v>
      </c>
      <c r="AU11" s="604">
        <v>7.3105957533419641</v>
      </c>
    </row>
    <row r="12" spans="1:51" ht="15">
      <c r="A12" s="287" t="s">
        <v>369</v>
      </c>
      <c r="C12" s="283">
        <v>6</v>
      </c>
      <c r="D12" s="283">
        <v>1.6</v>
      </c>
      <c r="E12" s="283">
        <v>1.4</v>
      </c>
      <c r="F12" s="283">
        <v>1.3</v>
      </c>
      <c r="G12" s="283">
        <v>0.4</v>
      </c>
      <c r="H12" s="283">
        <v>1.8</v>
      </c>
      <c r="I12" s="279">
        <v>3.5967262233816801</v>
      </c>
      <c r="J12" s="283">
        <v>1.1000000000000001</v>
      </c>
      <c r="K12" s="283">
        <v>3.6</v>
      </c>
      <c r="L12" s="283">
        <v>0.9</v>
      </c>
      <c r="M12" s="404">
        <v>2.56</v>
      </c>
      <c r="N12" s="283">
        <v>67.2</v>
      </c>
      <c r="O12" s="283">
        <v>7.6</v>
      </c>
      <c r="P12" s="279">
        <v>0</v>
      </c>
      <c r="Q12" s="283">
        <v>2.2000000000000002</v>
      </c>
      <c r="R12" s="283">
        <v>2.2000000000000002</v>
      </c>
      <c r="S12" s="283">
        <v>3</v>
      </c>
      <c r="T12" s="396">
        <v>3.42</v>
      </c>
      <c r="U12" s="279">
        <v>0.25</v>
      </c>
      <c r="V12" s="283">
        <v>0</v>
      </c>
      <c r="W12" s="279">
        <v>1.76</v>
      </c>
      <c r="X12" s="283">
        <v>2.7</v>
      </c>
      <c r="Y12" s="283">
        <v>0</v>
      </c>
      <c r="Z12" s="279">
        <v>1.08</v>
      </c>
      <c r="AA12" s="283">
        <v>0</v>
      </c>
      <c r="AB12" s="283">
        <v>13</v>
      </c>
      <c r="AC12" s="283">
        <v>1.7</v>
      </c>
      <c r="AD12" s="283">
        <v>22.8</v>
      </c>
      <c r="AE12" s="283">
        <v>0.7</v>
      </c>
      <c r="AF12" s="283">
        <v>7</v>
      </c>
      <c r="AG12" s="282">
        <v>0</v>
      </c>
      <c r="AH12" s="283">
        <v>14.2</v>
      </c>
      <c r="AI12" s="283">
        <v>0.5</v>
      </c>
      <c r="AJ12" s="284">
        <v>11</v>
      </c>
      <c r="AK12" s="283">
        <v>0</v>
      </c>
      <c r="AL12" s="283">
        <v>0</v>
      </c>
      <c r="AM12" s="283">
        <v>11.8</v>
      </c>
      <c r="AN12" s="283">
        <v>0</v>
      </c>
      <c r="AO12" s="283">
        <v>0</v>
      </c>
      <c r="AP12" s="284">
        <v>70.099999999999994</v>
      </c>
      <c r="AQ12" s="285"/>
      <c r="AR12" s="604">
        <v>4.5284195674277674</v>
      </c>
      <c r="AS12" s="589"/>
      <c r="AT12" s="604">
        <v>17.232053704756051</v>
      </c>
      <c r="AU12" s="604">
        <v>1.7320295562176296</v>
      </c>
    </row>
    <row r="13" spans="1:51" ht="15">
      <c r="A13" s="287" t="s">
        <v>370</v>
      </c>
      <c r="C13" s="283">
        <v>18</v>
      </c>
      <c r="D13" s="283">
        <v>18</v>
      </c>
      <c r="E13" s="283">
        <v>17</v>
      </c>
      <c r="F13" s="283">
        <v>6.4</v>
      </c>
      <c r="G13" s="283">
        <v>1.3</v>
      </c>
      <c r="H13" s="283">
        <v>15.8</v>
      </c>
      <c r="I13" s="279">
        <v>17.022642398697101</v>
      </c>
      <c r="J13" s="283">
        <v>23.2</v>
      </c>
      <c r="K13" s="283">
        <v>0.1</v>
      </c>
      <c r="L13" s="283">
        <v>3.7</v>
      </c>
      <c r="M13" s="404">
        <v>4.4800000000000004</v>
      </c>
      <c r="N13" s="283">
        <v>2.4</v>
      </c>
      <c r="O13" s="283">
        <v>3.9</v>
      </c>
      <c r="P13" s="279">
        <v>14.19</v>
      </c>
      <c r="Q13" s="283">
        <v>14.9</v>
      </c>
      <c r="R13" s="283">
        <v>14.9</v>
      </c>
      <c r="S13" s="283">
        <v>23</v>
      </c>
      <c r="T13" s="380">
        <v>0</v>
      </c>
      <c r="U13" s="282">
        <v>0</v>
      </c>
      <c r="V13" s="283">
        <v>2.2999999999999998</v>
      </c>
      <c r="W13" s="279">
        <v>6.44</v>
      </c>
      <c r="X13" s="283">
        <v>12.7</v>
      </c>
      <c r="Y13" s="283">
        <v>2.2000000000000002</v>
      </c>
      <c r="Z13" s="279">
        <v>17.09</v>
      </c>
      <c r="AA13" s="283">
        <v>0.7</v>
      </c>
      <c r="AB13" s="283">
        <v>1</v>
      </c>
      <c r="AC13" s="283">
        <v>0</v>
      </c>
      <c r="AD13" s="283">
        <v>0</v>
      </c>
      <c r="AE13" s="283">
        <v>0.9</v>
      </c>
      <c r="AF13" s="283">
        <v>6.1</v>
      </c>
      <c r="AG13" s="282">
        <v>0</v>
      </c>
      <c r="AH13" s="283">
        <v>16.8</v>
      </c>
      <c r="AI13" s="283">
        <v>2.5</v>
      </c>
      <c r="AJ13" s="284">
        <v>1.3</v>
      </c>
      <c r="AK13" s="283">
        <v>0.4</v>
      </c>
      <c r="AL13" s="283">
        <v>3.1</v>
      </c>
      <c r="AM13" s="283">
        <v>1.2</v>
      </c>
      <c r="AN13" s="283">
        <v>100</v>
      </c>
      <c r="AO13" s="283">
        <v>7</v>
      </c>
      <c r="AP13" s="284">
        <v>29.9</v>
      </c>
      <c r="AQ13" s="285"/>
      <c r="AR13" s="604">
        <v>11.79436617855562</v>
      </c>
      <c r="AS13" s="589"/>
      <c r="AT13" s="604">
        <v>13.91683952343184</v>
      </c>
      <c r="AU13" s="604">
        <v>11.327156308016963</v>
      </c>
    </row>
    <row r="14" spans="1:51" ht="15">
      <c r="A14" s="287" t="s">
        <v>371</v>
      </c>
      <c r="C14" s="283">
        <v>0</v>
      </c>
      <c r="D14" s="283">
        <v>0</v>
      </c>
      <c r="E14" s="283">
        <v>0.6</v>
      </c>
      <c r="F14" s="283">
        <v>5.7</v>
      </c>
      <c r="G14" s="283">
        <v>2.4</v>
      </c>
      <c r="H14" s="283">
        <v>0</v>
      </c>
      <c r="I14" s="279">
        <v>0</v>
      </c>
      <c r="J14" s="283">
        <v>0.3</v>
      </c>
      <c r="K14" s="283">
        <v>0.1</v>
      </c>
      <c r="L14" s="283">
        <v>0</v>
      </c>
      <c r="M14" s="404">
        <v>4.26</v>
      </c>
      <c r="N14" s="283">
        <v>0</v>
      </c>
      <c r="O14" s="283">
        <v>22.1</v>
      </c>
      <c r="P14" s="279">
        <v>18.25</v>
      </c>
      <c r="Q14" s="283">
        <v>4</v>
      </c>
      <c r="R14" s="283">
        <v>4</v>
      </c>
      <c r="S14" s="283">
        <v>8.1</v>
      </c>
      <c r="T14" s="396">
        <v>3.77</v>
      </c>
      <c r="U14" s="279">
        <v>20.96</v>
      </c>
      <c r="V14" s="283">
        <v>0</v>
      </c>
      <c r="W14" s="279">
        <v>1.33</v>
      </c>
      <c r="X14" s="283">
        <v>0</v>
      </c>
      <c r="Y14" s="283">
        <v>0</v>
      </c>
      <c r="Z14" s="279">
        <v>26.17</v>
      </c>
      <c r="AA14" s="283">
        <v>20.7</v>
      </c>
      <c r="AB14" s="283">
        <v>0</v>
      </c>
      <c r="AC14" s="283">
        <v>0</v>
      </c>
      <c r="AD14" s="283">
        <v>0</v>
      </c>
      <c r="AE14" s="283">
        <v>0</v>
      </c>
      <c r="AF14" s="283">
        <v>0</v>
      </c>
      <c r="AG14" s="279">
        <v>23.55</v>
      </c>
      <c r="AH14" s="283">
        <v>0</v>
      </c>
      <c r="AI14" s="283">
        <v>17.600000000000001</v>
      </c>
      <c r="AJ14" s="284">
        <v>74.7</v>
      </c>
      <c r="AK14" s="283">
        <v>3.9</v>
      </c>
      <c r="AL14" s="283">
        <v>6.5</v>
      </c>
      <c r="AM14" s="283">
        <v>0</v>
      </c>
      <c r="AN14" s="283">
        <v>0</v>
      </c>
      <c r="AO14" s="283">
        <v>0</v>
      </c>
      <c r="AP14" s="284">
        <v>0</v>
      </c>
      <c r="AQ14" s="285"/>
      <c r="AR14" s="604">
        <v>2.6076193664789482</v>
      </c>
      <c r="AS14" s="589"/>
      <c r="AT14" s="604">
        <v>7.5566292233377894E-2</v>
      </c>
      <c r="AU14" s="604">
        <v>3.1649880570545559</v>
      </c>
    </row>
    <row r="15" spans="1:51" ht="15">
      <c r="A15" s="288" t="s">
        <v>372</v>
      </c>
      <c r="B15" s="219">
        <v>3</v>
      </c>
      <c r="C15" s="283">
        <v>100</v>
      </c>
      <c r="D15" s="283">
        <v>99.999999999999986</v>
      </c>
      <c r="E15" s="283">
        <v>100</v>
      </c>
      <c r="F15" s="283">
        <v>100</v>
      </c>
      <c r="G15" s="283">
        <v>100</v>
      </c>
      <c r="H15" s="283">
        <v>100</v>
      </c>
      <c r="I15" s="279">
        <v>100</v>
      </c>
      <c r="J15" s="283">
        <v>99.999999999999986</v>
      </c>
      <c r="K15" s="283">
        <v>99.999999999999986</v>
      </c>
      <c r="L15" s="283">
        <v>100.00000000000001</v>
      </c>
      <c r="M15" s="380">
        <f>SUM(M9:M14)</f>
        <v>100.00000000000001</v>
      </c>
      <c r="N15" s="283">
        <v>100</v>
      </c>
      <c r="O15" s="283">
        <v>100</v>
      </c>
      <c r="P15" s="279">
        <v>100</v>
      </c>
      <c r="Q15" s="283">
        <v>100</v>
      </c>
      <c r="R15" s="283">
        <v>100</v>
      </c>
      <c r="S15" s="283">
        <v>100</v>
      </c>
      <c r="T15" s="396">
        <v>100</v>
      </c>
      <c r="U15" s="279">
        <v>100</v>
      </c>
      <c r="V15" s="283">
        <v>100</v>
      </c>
      <c r="W15" s="279">
        <v>100</v>
      </c>
      <c r="X15" s="283">
        <v>100</v>
      </c>
      <c r="Y15" s="283">
        <v>99.899999999999991</v>
      </c>
      <c r="Z15" s="279">
        <v>100</v>
      </c>
      <c r="AA15" s="283">
        <v>100</v>
      </c>
      <c r="AB15" s="283">
        <v>100</v>
      </c>
      <c r="AC15" s="283">
        <f>SUM(AC9:AC14)</f>
        <v>100</v>
      </c>
      <c r="AD15" s="283">
        <v>100</v>
      </c>
      <c r="AE15" s="283">
        <v>100.00000000000001</v>
      </c>
      <c r="AF15" s="283">
        <v>99.999999999999986</v>
      </c>
      <c r="AG15" s="279">
        <v>100</v>
      </c>
      <c r="AH15" s="283">
        <v>100</v>
      </c>
      <c r="AI15" s="283">
        <v>100</v>
      </c>
      <c r="AJ15" s="284">
        <v>100</v>
      </c>
      <c r="AK15" s="283">
        <v>100.00000000000001</v>
      </c>
      <c r="AL15" s="283">
        <v>99.999999999999986</v>
      </c>
      <c r="AM15" s="283">
        <v>100</v>
      </c>
      <c r="AN15" s="283">
        <v>100</v>
      </c>
      <c r="AO15" s="283">
        <v>100</v>
      </c>
      <c r="AP15" s="284">
        <v>100</v>
      </c>
      <c r="AQ15" s="285"/>
      <c r="AR15" s="601">
        <v>99.999999999999986</v>
      </c>
      <c r="AS15" s="589"/>
      <c r="AT15" s="601">
        <v>100.00000000000001</v>
      </c>
      <c r="AU15" s="601">
        <v>100.00000000000003</v>
      </c>
    </row>
    <row r="16" spans="1:51" ht="15">
      <c r="A16" s="242"/>
      <c r="C16" s="283"/>
      <c r="D16" s="283"/>
      <c r="E16" s="285"/>
      <c r="F16" s="285"/>
      <c r="G16" s="285"/>
      <c r="H16" s="285"/>
      <c r="I16" s="283"/>
      <c r="J16" s="285"/>
      <c r="K16" s="285"/>
      <c r="L16" s="285"/>
      <c r="M16" s="285"/>
      <c r="N16" s="285"/>
      <c r="O16" s="285"/>
      <c r="P16" s="285"/>
      <c r="Q16" s="285"/>
      <c r="R16" s="285"/>
      <c r="S16" s="285"/>
      <c r="T16" s="285"/>
      <c r="U16" s="285"/>
      <c r="V16" s="285"/>
      <c r="W16" s="283"/>
      <c r="X16" s="285"/>
      <c r="Y16" s="285"/>
      <c r="Z16" s="285"/>
      <c r="AA16" s="285"/>
      <c r="AB16" s="285"/>
      <c r="AC16" s="285"/>
      <c r="AD16" s="285"/>
      <c r="AE16" s="285"/>
      <c r="AF16" s="285"/>
      <c r="AG16" s="335"/>
      <c r="AH16" s="285"/>
      <c r="AI16" s="285"/>
      <c r="AJ16" s="285"/>
      <c r="AK16" s="285"/>
      <c r="AL16" s="285"/>
      <c r="AM16" s="285"/>
      <c r="AN16" s="285"/>
      <c r="AO16" s="285"/>
      <c r="AP16" s="285"/>
      <c r="AQ16" s="285"/>
      <c r="AR16" s="589"/>
      <c r="AS16" s="589"/>
      <c r="AT16" s="589"/>
      <c r="AU16" s="589"/>
    </row>
    <row r="17" spans="1:47" ht="15">
      <c r="A17" s="219" t="s">
        <v>373</v>
      </c>
      <c r="C17" s="283">
        <v>57.9</v>
      </c>
      <c r="D17" s="283">
        <v>63</v>
      </c>
      <c r="E17" s="283">
        <v>60.2</v>
      </c>
      <c r="F17" s="283">
        <v>66.099999999999994</v>
      </c>
      <c r="G17" s="283">
        <v>62</v>
      </c>
      <c r="H17" s="283">
        <v>66.7</v>
      </c>
      <c r="I17" s="283">
        <v>71.8</v>
      </c>
      <c r="J17" s="283">
        <v>66.5</v>
      </c>
      <c r="K17" s="283">
        <v>75</v>
      </c>
      <c r="L17" s="283">
        <v>73.8</v>
      </c>
      <c r="M17" s="283">
        <v>77.900000000000006</v>
      </c>
      <c r="N17" s="283">
        <v>100</v>
      </c>
      <c r="O17" s="283">
        <v>100</v>
      </c>
      <c r="P17" s="283">
        <v>86.2</v>
      </c>
      <c r="Q17" s="283">
        <v>78.5</v>
      </c>
      <c r="R17" s="283">
        <v>78.5</v>
      </c>
      <c r="S17" s="283">
        <v>72.7</v>
      </c>
      <c r="T17" s="283">
        <v>64.5</v>
      </c>
      <c r="U17" s="283">
        <v>90.3</v>
      </c>
      <c r="V17" s="283">
        <v>61.9</v>
      </c>
      <c r="W17" s="283">
        <v>75.900000000000006</v>
      </c>
      <c r="X17" s="283">
        <v>53.9</v>
      </c>
      <c r="Y17" s="283">
        <v>98.2</v>
      </c>
      <c r="Z17" s="283">
        <v>87.8</v>
      </c>
      <c r="AA17" s="283">
        <v>90.8</v>
      </c>
      <c r="AB17" s="283">
        <v>100</v>
      </c>
      <c r="AC17" s="283">
        <v>95.5</v>
      </c>
      <c r="AD17" s="283">
        <v>93</v>
      </c>
      <c r="AE17" s="283">
        <v>84.9</v>
      </c>
      <c r="AF17" s="283">
        <v>66.599999999999994</v>
      </c>
      <c r="AG17" s="283">
        <v>87.9</v>
      </c>
      <c r="AH17" s="283">
        <v>66.3</v>
      </c>
      <c r="AI17" s="283">
        <v>91.5</v>
      </c>
      <c r="AJ17" s="284">
        <v>100</v>
      </c>
      <c r="AK17" s="283">
        <v>100</v>
      </c>
      <c r="AL17" s="283">
        <v>99.8</v>
      </c>
      <c r="AM17" s="283">
        <v>100</v>
      </c>
      <c r="AN17" s="283">
        <v>100</v>
      </c>
      <c r="AO17" s="283">
        <v>100</v>
      </c>
      <c r="AP17" s="284">
        <v>100</v>
      </c>
      <c r="AQ17" s="285"/>
      <c r="AR17" s="604">
        <v>68.08401112700794</v>
      </c>
      <c r="AS17" s="589"/>
      <c r="AT17" s="604">
        <v>67.025271282938604</v>
      </c>
      <c r="AU17" s="604">
        <v>68.31706644743204</v>
      </c>
    </row>
    <row r="18" spans="1:47" ht="15">
      <c r="A18" s="219" t="s">
        <v>374</v>
      </c>
      <c r="C18" s="283">
        <v>42.1</v>
      </c>
      <c r="D18" s="283">
        <v>37</v>
      </c>
      <c r="E18" s="283">
        <v>39.799999999999997</v>
      </c>
      <c r="F18" s="283">
        <v>33.9</v>
      </c>
      <c r="G18" s="283">
        <v>38</v>
      </c>
      <c r="H18" s="283">
        <v>33.299999999999997</v>
      </c>
      <c r="I18" s="283">
        <v>28.2</v>
      </c>
      <c r="J18" s="283">
        <v>33.5</v>
      </c>
      <c r="K18" s="283">
        <v>25</v>
      </c>
      <c r="L18" s="283">
        <v>26.2</v>
      </c>
      <c r="M18" s="283">
        <v>22.1</v>
      </c>
      <c r="N18" s="283">
        <v>0</v>
      </c>
      <c r="O18" s="283">
        <v>0</v>
      </c>
      <c r="P18" s="283">
        <v>13.8</v>
      </c>
      <c r="Q18" s="283">
        <v>21.5</v>
      </c>
      <c r="R18" s="283">
        <v>21.5</v>
      </c>
      <c r="S18" s="283">
        <v>27.3</v>
      </c>
      <c r="T18" s="283">
        <v>35.5</v>
      </c>
      <c r="U18" s="283">
        <v>9.6999999999999993</v>
      </c>
      <c r="V18" s="283">
        <v>38.1</v>
      </c>
      <c r="W18" s="283">
        <v>24.1</v>
      </c>
      <c r="X18" s="283">
        <v>46.1</v>
      </c>
      <c r="Y18" s="283">
        <v>1.8</v>
      </c>
      <c r="Z18" s="283">
        <v>12.2</v>
      </c>
      <c r="AA18" s="283">
        <v>9.1999999999999993</v>
      </c>
      <c r="AB18" s="283">
        <v>0</v>
      </c>
      <c r="AC18" s="283">
        <v>4.5</v>
      </c>
      <c r="AD18" s="283">
        <v>7</v>
      </c>
      <c r="AE18" s="283">
        <v>15.1</v>
      </c>
      <c r="AF18" s="283">
        <v>33.4</v>
      </c>
      <c r="AG18" s="283">
        <v>12.1</v>
      </c>
      <c r="AH18" s="283">
        <v>33.700000000000003</v>
      </c>
      <c r="AI18" s="283">
        <v>8.5</v>
      </c>
      <c r="AJ18" s="284">
        <v>0</v>
      </c>
      <c r="AK18" s="283">
        <v>0</v>
      </c>
      <c r="AL18" s="283">
        <v>0.2</v>
      </c>
      <c r="AM18" s="283">
        <v>0</v>
      </c>
      <c r="AN18" s="283">
        <v>0</v>
      </c>
      <c r="AO18" s="283">
        <v>0</v>
      </c>
      <c r="AP18" s="284">
        <v>0</v>
      </c>
      <c r="AQ18" s="285"/>
      <c r="AR18" s="604">
        <v>31.915988872992063</v>
      </c>
      <c r="AS18" s="589"/>
      <c r="AT18" s="604">
        <v>32.974728717061389</v>
      </c>
      <c r="AU18" s="604">
        <v>31.682933552567956</v>
      </c>
    </row>
    <row r="19" spans="1:47" ht="15">
      <c r="A19" s="289" t="s">
        <v>375</v>
      </c>
      <c r="B19" s="219">
        <v>4</v>
      </c>
      <c r="C19" s="283"/>
      <c r="D19" s="283"/>
      <c r="E19" s="285"/>
      <c r="F19" s="285"/>
      <c r="G19" s="285"/>
      <c r="H19" s="285"/>
      <c r="I19" s="283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5"/>
      <c r="Y19" s="285"/>
      <c r="Z19" s="285"/>
      <c r="AA19" s="285"/>
      <c r="AB19" s="285"/>
      <c r="AC19" s="285"/>
      <c r="AD19" s="285"/>
      <c r="AE19" s="285"/>
      <c r="AF19" s="285"/>
      <c r="AG19" s="335"/>
      <c r="AH19" s="285"/>
      <c r="AI19" s="285"/>
      <c r="AJ19" s="285"/>
      <c r="AK19" s="285"/>
      <c r="AL19" s="285"/>
      <c r="AM19" s="285"/>
      <c r="AN19" s="285"/>
      <c r="AO19" s="285"/>
      <c r="AP19" s="285"/>
      <c r="AQ19" s="285"/>
      <c r="AR19" s="589"/>
      <c r="AS19" s="589"/>
      <c r="AT19" s="589"/>
      <c r="AU19" s="589"/>
    </row>
    <row r="20" spans="1:47" ht="15">
      <c r="A20" s="242"/>
      <c r="C20" s="283"/>
      <c r="D20" s="283"/>
      <c r="E20" s="285"/>
      <c r="F20" s="285"/>
      <c r="G20" s="285"/>
      <c r="H20" s="285"/>
      <c r="I20" s="283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285"/>
      <c r="V20" s="285"/>
      <c r="W20" s="285"/>
      <c r="X20" s="285"/>
      <c r="Y20" s="285"/>
      <c r="Z20" s="285"/>
      <c r="AA20" s="285"/>
      <c r="AB20" s="285"/>
      <c r="AC20" s="285"/>
      <c r="AD20" s="285"/>
      <c r="AE20" s="285"/>
      <c r="AF20" s="285"/>
      <c r="AG20" s="335"/>
      <c r="AH20" s="285"/>
      <c r="AI20" s="285"/>
      <c r="AJ20" s="285"/>
      <c r="AK20" s="285"/>
      <c r="AL20" s="285"/>
      <c r="AM20" s="285"/>
      <c r="AN20" s="285"/>
      <c r="AO20" s="285"/>
      <c r="AP20" s="285"/>
      <c r="AQ20" s="285"/>
      <c r="AR20" s="589"/>
      <c r="AS20" s="589"/>
      <c r="AT20" s="589"/>
      <c r="AU20" s="589"/>
    </row>
    <row r="21" spans="1:47" ht="15">
      <c r="A21" s="219" t="s">
        <v>376</v>
      </c>
      <c r="B21" s="219">
        <v>5</v>
      </c>
      <c r="C21" s="806">
        <v>5644</v>
      </c>
      <c r="D21" s="806">
        <v>22773</v>
      </c>
      <c r="E21" s="806">
        <v>32305</v>
      </c>
      <c r="F21" s="806">
        <v>25521</v>
      </c>
      <c r="G21" s="806">
        <v>12527</v>
      </c>
      <c r="H21" s="806">
        <v>10550</v>
      </c>
      <c r="I21" s="806">
        <v>5926</v>
      </c>
      <c r="J21" s="806">
        <v>9272</v>
      </c>
      <c r="K21" s="806">
        <v>6733</v>
      </c>
      <c r="L21" s="806">
        <v>7425</v>
      </c>
      <c r="M21" s="806">
        <v>9972</v>
      </c>
      <c r="N21" s="806">
        <v>845</v>
      </c>
      <c r="O21" s="806">
        <v>453</v>
      </c>
      <c r="P21" s="806">
        <v>1794</v>
      </c>
      <c r="Q21" s="806">
        <v>8968</v>
      </c>
      <c r="R21" s="806">
        <v>3070</v>
      </c>
      <c r="S21" s="806">
        <v>2621</v>
      </c>
      <c r="T21" s="806">
        <v>1525</v>
      </c>
      <c r="U21" s="806">
        <v>6058</v>
      </c>
      <c r="V21" s="806">
        <v>2944</v>
      </c>
      <c r="W21" s="806">
        <v>2898</v>
      </c>
      <c r="X21" s="806">
        <v>581</v>
      </c>
      <c r="Y21" s="806">
        <v>130</v>
      </c>
      <c r="Z21" s="806">
        <v>535</v>
      </c>
      <c r="AA21" s="806">
        <v>4785</v>
      </c>
      <c r="AB21" s="806">
        <v>166</v>
      </c>
      <c r="AC21" s="806">
        <v>0</v>
      </c>
      <c r="AD21" s="806">
        <v>816</v>
      </c>
      <c r="AE21" s="806">
        <v>57</v>
      </c>
      <c r="AF21" s="806">
        <v>146</v>
      </c>
      <c r="AG21" s="806">
        <v>270</v>
      </c>
      <c r="AH21" s="806">
        <v>156</v>
      </c>
      <c r="AI21" s="806">
        <v>59</v>
      </c>
      <c r="AJ21" s="796">
        <v>3957</v>
      </c>
      <c r="AK21" s="806">
        <v>22</v>
      </c>
      <c r="AL21" s="806">
        <v>12</v>
      </c>
      <c r="AM21" s="806">
        <v>0</v>
      </c>
      <c r="AN21" s="806">
        <v>41</v>
      </c>
      <c r="AO21" s="806">
        <v>0</v>
      </c>
      <c r="AP21" s="796">
        <v>0</v>
      </c>
      <c r="AQ21" s="285"/>
      <c r="AR21" s="595">
        <v>191557</v>
      </c>
      <c r="AS21" s="589"/>
      <c r="AT21" s="595">
        <v>7729</v>
      </c>
      <c r="AU21" s="595">
        <v>183828</v>
      </c>
    </row>
    <row r="22" spans="1:47" ht="15">
      <c r="A22" s="219" t="s">
        <v>377</v>
      </c>
      <c r="B22" s="219">
        <v>6</v>
      </c>
      <c r="C22" s="806">
        <v>10851</v>
      </c>
      <c r="D22" s="806">
        <v>1505</v>
      </c>
      <c r="E22" s="806">
        <v>9049</v>
      </c>
      <c r="F22" s="806">
        <v>14552</v>
      </c>
      <c r="G22" s="806">
        <v>7072</v>
      </c>
      <c r="H22" s="806">
        <v>4849</v>
      </c>
      <c r="I22" s="806">
        <v>525</v>
      </c>
      <c r="J22" s="806">
        <v>3676</v>
      </c>
      <c r="K22" s="806">
        <v>584</v>
      </c>
      <c r="L22" s="806">
        <v>6181</v>
      </c>
      <c r="M22" s="806">
        <v>4488</v>
      </c>
      <c r="N22" s="806">
        <v>2613</v>
      </c>
      <c r="O22" s="806">
        <v>696</v>
      </c>
      <c r="P22" s="806">
        <v>77</v>
      </c>
      <c r="Q22" s="806">
        <v>1166</v>
      </c>
      <c r="R22" s="806">
        <v>182</v>
      </c>
      <c r="S22" s="806">
        <v>229</v>
      </c>
      <c r="T22" s="806">
        <v>1072</v>
      </c>
      <c r="U22" s="806">
        <v>80</v>
      </c>
      <c r="V22" s="806">
        <v>1542</v>
      </c>
      <c r="W22" s="806">
        <v>3541</v>
      </c>
      <c r="X22" s="806">
        <v>700</v>
      </c>
      <c r="Y22" s="806">
        <v>225</v>
      </c>
      <c r="Z22" s="806">
        <v>137</v>
      </c>
      <c r="AA22" s="806">
        <v>884</v>
      </c>
      <c r="AB22" s="806">
        <v>374</v>
      </c>
      <c r="AC22" s="806">
        <v>214</v>
      </c>
      <c r="AD22" s="806">
        <v>412</v>
      </c>
      <c r="AE22" s="806">
        <v>141</v>
      </c>
      <c r="AF22" s="806">
        <v>225</v>
      </c>
      <c r="AG22" s="806">
        <v>6</v>
      </c>
      <c r="AH22" s="806">
        <v>257</v>
      </c>
      <c r="AI22" s="806">
        <v>209</v>
      </c>
      <c r="AJ22" s="796">
        <v>202</v>
      </c>
      <c r="AK22" s="806">
        <v>78</v>
      </c>
      <c r="AL22" s="806">
        <v>53</v>
      </c>
      <c r="AM22" s="806">
        <v>123</v>
      </c>
      <c r="AN22" s="806">
        <v>195</v>
      </c>
      <c r="AO22" s="806">
        <v>9</v>
      </c>
      <c r="AP22" s="796">
        <v>167</v>
      </c>
      <c r="AQ22" s="285"/>
      <c r="AR22" s="595">
        <v>79141</v>
      </c>
      <c r="AS22" s="589"/>
      <c r="AT22" s="595">
        <v>15863</v>
      </c>
      <c r="AU22" s="595">
        <v>63278</v>
      </c>
    </row>
    <row r="23" spans="1:47" ht="15">
      <c r="A23" s="219" t="s">
        <v>378</v>
      </c>
      <c r="C23" s="806">
        <v>0</v>
      </c>
      <c r="D23" s="806">
        <v>0</v>
      </c>
      <c r="E23" s="806">
        <v>0</v>
      </c>
      <c r="F23" s="806">
        <v>0</v>
      </c>
      <c r="G23" s="806">
        <v>0</v>
      </c>
      <c r="H23" s="807"/>
      <c r="I23" s="806"/>
      <c r="J23" s="807"/>
      <c r="K23" s="807"/>
      <c r="L23" s="807"/>
      <c r="M23" s="807"/>
      <c r="N23" s="806">
        <v>0</v>
      </c>
      <c r="O23" s="806">
        <v>0</v>
      </c>
      <c r="P23" s="806">
        <v>0</v>
      </c>
      <c r="Q23" s="806">
        <v>0</v>
      </c>
      <c r="R23" s="806">
        <v>0</v>
      </c>
      <c r="S23" s="807"/>
      <c r="T23" s="807"/>
      <c r="U23" s="806">
        <v>0</v>
      </c>
      <c r="V23" s="806">
        <v>0</v>
      </c>
      <c r="W23" s="806">
        <v>0</v>
      </c>
      <c r="X23" s="806">
        <v>0</v>
      </c>
      <c r="Y23" s="806">
        <v>0</v>
      </c>
      <c r="Z23" s="807"/>
      <c r="AA23" s="807"/>
      <c r="AB23" s="807"/>
      <c r="AC23" s="806">
        <v>0</v>
      </c>
      <c r="AD23" s="806">
        <v>0</v>
      </c>
      <c r="AE23" s="806">
        <v>0</v>
      </c>
      <c r="AF23" s="806">
        <v>0</v>
      </c>
      <c r="AG23" s="806">
        <v>0</v>
      </c>
      <c r="AH23" s="806">
        <v>0</v>
      </c>
      <c r="AI23" s="807"/>
      <c r="AJ23" s="796">
        <v>0</v>
      </c>
      <c r="AK23" s="806">
        <v>0</v>
      </c>
      <c r="AL23" s="806">
        <v>0</v>
      </c>
      <c r="AM23" s="806">
        <v>0</v>
      </c>
      <c r="AN23" s="807"/>
      <c r="AO23" s="807"/>
      <c r="AP23" s="796">
        <v>0</v>
      </c>
      <c r="AQ23" s="285"/>
      <c r="AR23" s="595"/>
      <c r="AS23" s="589"/>
      <c r="AT23" s="595"/>
      <c r="AU23" s="595"/>
    </row>
    <row r="24" spans="1:47" ht="15">
      <c r="C24" s="283"/>
      <c r="D24" s="283"/>
      <c r="E24" s="285"/>
      <c r="F24" s="285"/>
      <c r="G24" s="285"/>
      <c r="H24" s="285"/>
      <c r="I24" s="283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5"/>
      <c r="AE24" s="285"/>
      <c r="AF24" s="285"/>
      <c r="AG24" s="335"/>
      <c r="AH24" s="285"/>
      <c r="AI24" s="285"/>
      <c r="AJ24" s="285"/>
      <c r="AK24" s="285"/>
      <c r="AL24" s="285"/>
      <c r="AM24" s="285"/>
      <c r="AN24" s="285"/>
      <c r="AO24" s="285"/>
      <c r="AP24" s="285"/>
      <c r="AQ24" s="285"/>
      <c r="AR24" s="589"/>
      <c r="AS24" s="589"/>
      <c r="AT24" s="589"/>
      <c r="AU24" s="589"/>
    </row>
    <row r="25" spans="1:47" ht="15">
      <c r="A25" s="219" t="s">
        <v>379</v>
      </c>
      <c r="C25" s="283">
        <v>77.3</v>
      </c>
      <c r="D25" s="368">
        <v>29.24</v>
      </c>
      <c r="E25" s="283">
        <v>63.6</v>
      </c>
      <c r="F25" s="283">
        <v>62.1</v>
      </c>
      <c r="G25" s="283">
        <v>61.9</v>
      </c>
      <c r="H25" s="283">
        <v>68.2</v>
      </c>
      <c r="I25" s="279">
        <v>73.875324743317506</v>
      </c>
      <c r="J25" s="279">
        <v>72.150000000000006</v>
      </c>
      <c r="K25" s="283">
        <v>26.4</v>
      </c>
      <c r="L25" s="283">
        <v>68.900000000000006</v>
      </c>
      <c r="M25" s="283">
        <v>59.7</v>
      </c>
      <c r="N25" s="283">
        <v>72.8</v>
      </c>
      <c r="O25" s="283">
        <v>81.8</v>
      </c>
      <c r="P25" s="283">
        <v>48.2</v>
      </c>
      <c r="Q25" s="283">
        <v>52.4</v>
      </c>
      <c r="R25" s="283">
        <v>50.8</v>
      </c>
      <c r="S25" s="283">
        <v>77.900000000000006</v>
      </c>
      <c r="T25" s="283">
        <v>52.1</v>
      </c>
      <c r="U25" s="283">
        <v>6.5</v>
      </c>
      <c r="V25" s="283">
        <v>56.5</v>
      </c>
      <c r="W25" s="283">
        <v>81.5</v>
      </c>
      <c r="X25" s="283">
        <v>88.9</v>
      </c>
      <c r="Y25" s="283">
        <v>82.8</v>
      </c>
      <c r="Z25" s="283">
        <v>82.8</v>
      </c>
      <c r="AA25" s="283">
        <v>73.2</v>
      </c>
      <c r="AB25" s="283">
        <v>77.5</v>
      </c>
      <c r="AC25" s="283">
        <v>81.7</v>
      </c>
      <c r="AD25" s="283">
        <v>71.8</v>
      </c>
      <c r="AE25" s="283">
        <v>79.099999999999994</v>
      </c>
      <c r="AF25" s="283">
        <v>74.599999999999994</v>
      </c>
      <c r="AG25" s="283">
        <v>0</v>
      </c>
      <c r="AH25" s="283">
        <v>78.5</v>
      </c>
      <c r="AI25" s="283">
        <v>75.5</v>
      </c>
      <c r="AJ25" s="284">
        <v>82.7</v>
      </c>
      <c r="AK25" s="283">
        <v>74.599999999999994</v>
      </c>
      <c r="AL25" s="283">
        <v>70.599999999999994</v>
      </c>
      <c r="AM25" s="283">
        <v>75</v>
      </c>
      <c r="AN25" s="283">
        <v>63.6</v>
      </c>
      <c r="AO25" s="283">
        <v>89.8</v>
      </c>
      <c r="AP25" s="284">
        <v>74.2</v>
      </c>
      <c r="AQ25" s="285"/>
      <c r="AR25" s="604">
        <v>70.315911971309802</v>
      </c>
      <c r="AS25" s="589"/>
      <c r="AT25" s="604">
        <v>77.507973177108113</v>
      </c>
      <c r="AU25" s="604">
        <v>64.942602088419648</v>
      </c>
    </row>
    <row r="26" spans="1:47" ht="15">
      <c r="A26" s="219" t="s">
        <v>380</v>
      </c>
      <c r="C26" s="283">
        <v>3.7</v>
      </c>
      <c r="D26" s="368">
        <v>59.44</v>
      </c>
      <c r="E26" s="283">
        <v>26.1</v>
      </c>
      <c r="F26" s="283">
        <v>29.6</v>
      </c>
      <c r="G26" s="283">
        <v>29.5</v>
      </c>
      <c r="H26" s="283">
        <v>18.100000000000001</v>
      </c>
      <c r="I26" s="279">
        <v>12.496482906366399</v>
      </c>
      <c r="J26" s="279">
        <v>14.15</v>
      </c>
      <c r="K26" s="283">
        <v>59.1</v>
      </c>
      <c r="L26" s="283">
        <v>22.2</v>
      </c>
      <c r="M26" s="283">
        <v>32.4</v>
      </c>
      <c r="N26" s="283">
        <v>20.3</v>
      </c>
      <c r="O26" s="283">
        <v>6.5</v>
      </c>
      <c r="P26" s="283">
        <v>37.6</v>
      </c>
      <c r="Q26" s="283">
        <v>37.6</v>
      </c>
      <c r="R26" s="283">
        <v>44.4</v>
      </c>
      <c r="S26" s="283">
        <v>8.6</v>
      </c>
      <c r="T26" s="283">
        <v>37.700000000000003</v>
      </c>
      <c r="U26" s="283">
        <v>84.9</v>
      </c>
      <c r="V26" s="283">
        <v>30.8</v>
      </c>
      <c r="W26" s="283">
        <v>8.3000000000000007</v>
      </c>
      <c r="X26" s="283">
        <v>8.3000000000000007</v>
      </c>
      <c r="Y26" s="283">
        <v>2.8</v>
      </c>
      <c r="Z26" s="283">
        <v>7.1</v>
      </c>
      <c r="AA26" s="283">
        <v>20.6</v>
      </c>
      <c r="AB26" s="283">
        <v>4.4000000000000004</v>
      </c>
      <c r="AC26" s="283">
        <v>0.1</v>
      </c>
      <c r="AD26" s="283">
        <v>21.9</v>
      </c>
      <c r="AE26" s="283">
        <v>4.9000000000000004</v>
      </c>
      <c r="AF26" s="283">
        <v>17.3</v>
      </c>
      <c r="AG26" s="283">
        <v>75.3</v>
      </c>
      <c r="AH26" s="283">
        <v>3.2</v>
      </c>
      <c r="AI26" s="283">
        <v>9.3000000000000007</v>
      </c>
      <c r="AJ26" s="284">
        <v>13.3</v>
      </c>
      <c r="AK26" s="283">
        <v>9</v>
      </c>
      <c r="AL26" s="283">
        <v>4</v>
      </c>
      <c r="AM26" s="283">
        <v>1</v>
      </c>
      <c r="AN26" s="283">
        <v>8.5</v>
      </c>
      <c r="AO26" s="283">
        <v>0</v>
      </c>
      <c r="AP26" s="284">
        <v>1.5</v>
      </c>
      <c r="AQ26" s="285"/>
      <c r="AR26" s="604">
        <v>16.545219745325802</v>
      </c>
      <c r="AS26" s="589"/>
      <c r="AT26" s="604">
        <v>5.7002099454758284</v>
      </c>
      <c r="AU26" s="604">
        <v>24.647708958097457</v>
      </c>
    </row>
    <row r="27" spans="1:47" ht="15">
      <c r="A27" s="219" t="s">
        <v>381</v>
      </c>
      <c r="C27" s="283">
        <v>18.899999999999999</v>
      </c>
      <c r="D27" s="368">
        <v>4.22</v>
      </c>
      <c r="E27" s="283">
        <v>8.5</v>
      </c>
      <c r="F27" s="283">
        <v>7.1</v>
      </c>
      <c r="G27" s="283">
        <v>7.2</v>
      </c>
      <c r="H27" s="283">
        <v>12.5</v>
      </c>
      <c r="I27" s="279">
        <v>12.472057235836999</v>
      </c>
      <c r="J27" s="279">
        <v>12.8</v>
      </c>
      <c r="K27" s="283">
        <v>10.199999999999999</v>
      </c>
      <c r="L27" s="283">
        <v>7.8</v>
      </c>
      <c r="M27" s="283">
        <v>6.2</v>
      </c>
      <c r="N27" s="283">
        <v>6.8</v>
      </c>
      <c r="O27" s="283">
        <v>11.5</v>
      </c>
      <c r="P27" s="283">
        <v>12.6</v>
      </c>
      <c r="Q27" s="283">
        <v>4.8</v>
      </c>
      <c r="R27" s="283">
        <v>0.7</v>
      </c>
      <c r="S27" s="283">
        <v>12.2</v>
      </c>
      <c r="T27" s="283">
        <v>9.1</v>
      </c>
      <c r="U27" s="283">
        <v>7.9</v>
      </c>
      <c r="V27" s="283">
        <v>10.3</v>
      </c>
      <c r="W27" s="283">
        <v>9.8000000000000007</v>
      </c>
      <c r="X27" s="283">
        <v>2.7</v>
      </c>
      <c r="Y27" s="283">
        <v>14.3</v>
      </c>
      <c r="Z27" s="283">
        <v>8.6</v>
      </c>
      <c r="AA27" s="283">
        <v>6.2</v>
      </c>
      <c r="AB27" s="283">
        <v>18</v>
      </c>
      <c r="AC27" s="283">
        <v>18.2</v>
      </c>
      <c r="AD27" s="283">
        <v>4.9000000000000004</v>
      </c>
      <c r="AE27" s="283">
        <v>15.9</v>
      </c>
      <c r="AF27" s="283">
        <v>8.1</v>
      </c>
      <c r="AG27" s="283">
        <v>24.7</v>
      </c>
      <c r="AH27" s="283">
        <v>18.2</v>
      </c>
      <c r="AI27" s="283">
        <v>15.1</v>
      </c>
      <c r="AJ27" s="284">
        <v>4</v>
      </c>
      <c r="AK27" s="283">
        <v>15.8</v>
      </c>
      <c r="AL27" s="283">
        <v>25.4</v>
      </c>
      <c r="AM27" s="283">
        <v>24</v>
      </c>
      <c r="AN27" s="283">
        <v>27.3</v>
      </c>
      <c r="AO27" s="283">
        <v>10.199999999999999</v>
      </c>
      <c r="AP27" s="284">
        <v>24.2</v>
      </c>
      <c r="AQ27" s="285"/>
      <c r="AR27" s="604">
        <v>12.236354644066338</v>
      </c>
      <c r="AS27" s="589"/>
      <c r="AT27" s="604">
        <v>16.689518091315957</v>
      </c>
      <c r="AU27" s="604">
        <v>8.9093213393524664</v>
      </c>
    </row>
    <row r="28" spans="1:47" ht="15">
      <c r="A28" s="219" t="s">
        <v>382</v>
      </c>
      <c r="C28" s="283">
        <v>0.1</v>
      </c>
      <c r="D28" s="368">
        <v>7.1</v>
      </c>
      <c r="E28" s="283">
        <v>1.8</v>
      </c>
      <c r="F28" s="283">
        <v>1.2</v>
      </c>
      <c r="G28" s="283">
        <v>1.4</v>
      </c>
      <c r="H28" s="283">
        <v>1</v>
      </c>
      <c r="I28" s="279">
        <v>1.1561351144790699</v>
      </c>
      <c r="J28" s="279">
        <v>0.9</v>
      </c>
      <c r="K28" s="283">
        <v>4.3</v>
      </c>
      <c r="L28" s="283">
        <v>1.1000000000000001</v>
      </c>
      <c r="M28" s="283">
        <v>1.7</v>
      </c>
      <c r="N28" s="283">
        <v>0.1</v>
      </c>
      <c r="O28" s="283">
        <v>0.2</v>
      </c>
      <c r="P28" s="283">
        <v>1.6</v>
      </c>
      <c r="Q28" s="283">
        <v>5.2</v>
      </c>
      <c r="R28" s="283">
        <v>4.0999999999999996</v>
      </c>
      <c r="S28" s="283">
        <v>1.3</v>
      </c>
      <c r="T28" s="283">
        <v>1.1000000000000001</v>
      </c>
      <c r="U28" s="283">
        <v>0.7</v>
      </c>
      <c r="V28" s="283">
        <v>2.4</v>
      </c>
      <c r="W28" s="283">
        <v>0.4</v>
      </c>
      <c r="X28" s="283">
        <v>0.1</v>
      </c>
      <c r="Y28" s="283">
        <v>0.1</v>
      </c>
      <c r="Z28" s="283">
        <v>1.5</v>
      </c>
      <c r="AA28" s="283">
        <v>0</v>
      </c>
      <c r="AB28" s="283">
        <v>0.1</v>
      </c>
      <c r="AC28" s="283">
        <v>0</v>
      </c>
      <c r="AD28" s="283">
        <v>1.4</v>
      </c>
      <c r="AE28" s="283">
        <v>0.1</v>
      </c>
      <c r="AF28" s="283">
        <v>0</v>
      </c>
      <c r="AG28" s="283">
        <v>0</v>
      </c>
      <c r="AH28" s="283">
        <v>0.1</v>
      </c>
      <c r="AI28" s="283">
        <v>0.1</v>
      </c>
      <c r="AJ28" s="284">
        <v>0</v>
      </c>
      <c r="AK28" s="283">
        <v>0.6</v>
      </c>
      <c r="AL28" s="283">
        <v>0</v>
      </c>
      <c r="AM28" s="283">
        <v>0</v>
      </c>
      <c r="AN28" s="283">
        <v>0.6</v>
      </c>
      <c r="AO28" s="283">
        <v>0</v>
      </c>
      <c r="AP28" s="284">
        <v>0.1</v>
      </c>
      <c r="AQ28" s="285"/>
      <c r="AR28" s="604">
        <v>0.89195857493073527</v>
      </c>
      <c r="AS28" s="589"/>
      <c r="AT28" s="604">
        <v>0.10229878610009432</v>
      </c>
      <c r="AU28" s="604">
        <v>1.4819266836592619</v>
      </c>
    </row>
    <row r="29" spans="1:47" ht="15">
      <c r="A29" s="219" t="s">
        <v>383</v>
      </c>
      <c r="C29" s="283">
        <v>0</v>
      </c>
      <c r="D29" s="368">
        <v>0</v>
      </c>
      <c r="E29" s="283">
        <v>0</v>
      </c>
      <c r="F29" s="283">
        <v>0</v>
      </c>
      <c r="G29" s="283">
        <v>0</v>
      </c>
      <c r="H29" s="283">
        <v>0.2</v>
      </c>
      <c r="I29" s="279">
        <v>0</v>
      </c>
      <c r="J29" s="279">
        <v>0</v>
      </c>
      <c r="K29" s="283">
        <v>0</v>
      </c>
      <c r="L29" s="283">
        <v>0</v>
      </c>
      <c r="M29" s="283">
        <v>0</v>
      </c>
      <c r="N29" s="283">
        <v>0</v>
      </c>
      <c r="O29" s="283">
        <v>0</v>
      </c>
      <c r="P29" s="283">
        <v>0</v>
      </c>
      <c r="Q29" s="283">
        <v>0</v>
      </c>
      <c r="R29" s="283">
        <v>0</v>
      </c>
      <c r="S29" s="283">
        <v>0</v>
      </c>
      <c r="T29" s="283">
        <v>0</v>
      </c>
      <c r="U29" s="283">
        <v>0</v>
      </c>
      <c r="V29" s="283">
        <v>0</v>
      </c>
      <c r="W29" s="283">
        <v>0</v>
      </c>
      <c r="X29" s="283">
        <v>0</v>
      </c>
      <c r="Y29" s="283">
        <v>0</v>
      </c>
      <c r="Z29" s="283">
        <v>0</v>
      </c>
      <c r="AA29" s="283">
        <v>0</v>
      </c>
      <c r="AB29" s="283">
        <v>0</v>
      </c>
      <c r="AC29" s="283">
        <v>0</v>
      </c>
      <c r="AD29" s="283">
        <v>0</v>
      </c>
      <c r="AE29" s="283">
        <v>0</v>
      </c>
      <c r="AF29" s="283">
        <v>0</v>
      </c>
      <c r="AG29" s="283">
        <v>0</v>
      </c>
      <c r="AH29" s="283">
        <v>0</v>
      </c>
      <c r="AI29" s="283">
        <v>0</v>
      </c>
      <c r="AJ29" s="284">
        <v>0</v>
      </c>
      <c r="AK29" s="283">
        <v>0</v>
      </c>
      <c r="AL29" s="283">
        <v>0</v>
      </c>
      <c r="AM29" s="283">
        <v>0</v>
      </c>
      <c r="AN29" s="283">
        <v>0</v>
      </c>
      <c r="AO29" s="283">
        <v>0</v>
      </c>
      <c r="AP29" s="284">
        <v>0</v>
      </c>
      <c r="AQ29" s="285"/>
      <c r="AR29" s="604">
        <v>1.0555064367331378E-2</v>
      </c>
      <c r="AS29" s="589"/>
      <c r="AT29" s="604">
        <v>0</v>
      </c>
      <c r="AU29" s="604">
        <v>1.8440930471168026E-2</v>
      </c>
    </row>
    <row r="30" spans="1:47" ht="15">
      <c r="A30" s="289" t="s">
        <v>375</v>
      </c>
      <c r="B30" s="219">
        <v>7</v>
      </c>
      <c r="C30" s="283">
        <v>100</v>
      </c>
      <c r="D30" s="368">
        <v>99.999999999999986</v>
      </c>
      <c r="E30" s="283">
        <v>100</v>
      </c>
      <c r="F30" s="283">
        <v>100</v>
      </c>
      <c r="G30" s="283">
        <v>100.00000000000001</v>
      </c>
      <c r="H30" s="283">
        <v>100.00000000000001</v>
      </c>
      <c r="I30" s="279">
        <v>99.999999999999972</v>
      </c>
      <c r="J30" s="279">
        <v>100.00000000000001</v>
      </c>
      <c r="K30" s="283">
        <v>100</v>
      </c>
      <c r="L30" s="283">
        <v>100</v>
      </c>
      <c r="M30" s="283">
        <v>100</v>
      </c>
      <c r="N30" s="283">
        <v>99.999999999999986</v>
      </c>
      <c r="O30" s="283">
        <v>100</v>
      </c>
      <c r="P30" s="283">
        <v>100</v>
      </c>
      <c r="Q30" s="283">
        <v>100</v>
      </c>
      <c r="R30" s="283">
        <v>99.999999999999986</v>
      </c>
      <c r="S30" s="283">
        <v>100</v>
      </c>
      <c r="T30" s="283">
        <v>100</v>
      </c>
      <c r="U30" s="283">
        <v>100.00000000000001</v>
      </c>
      <c r="V30" s="283">
        <v>100</v>
      </c>
      <c r="W30" s="283">
        <v>100</v>
      </c>
      <c r="X30" s="283">
        <v>100</v>
      </c>
      <c r="Y30" s="282">
        <v>99.999999999999986</v>
      </c>
      <c r="Z30" s="283">
        <v>99.999999999999986</v>
      </c>
      <c r="AA30" s="283">
        <v>100.00000000000001</v>
      </c>
      <c r="AB30" s="283">
        <v>100</v>
      </c>
      <c r="AC30" s="283">
        <v>100</v>
      </c>
      <c r="AD30" s="283">
        <v>100</v>
      </c>
      <c r="AE30" s="283">
        <v>100</v>
      </c>
      <c r="AF30" s="283">
        <v>99.999999999999986</v>
      </c>
      <c r="AG30" s="283">
        <v>100</v>
      </c>
      <c r="AH30" s="283">
        <v>100</v>
      </c>
      <c r="AI30" s="283">
        <v>99.999999999999986</v>
      </c>
      <c r="AJ30" s="284">
        <v>100</v>
      </c>
      <c r="AK30" s="283">
        <v>99.999999999999986</v>
      </c>
      <c r="AL30" s="283">
        <f>SUM(AL25:AL29)</f>
        <v>100</v>
      </c>
      <c r="AM30" s="283">
        <v>100</v>
      </c>
      <c r="AN30" s="283">
        <v>99.999999999999986</v>
      </c>
      <c r="AO30" s="283">
        <v>100</v>
      </c>
      <c r="AP30" s="284">
        <v>100</v>
      </c>
      <c r="AQ30" s="285"/>
      <c r="AR30" s="601">
        <v>100.00000000000003</v>
      </c>
      <c r="AS30" s="589"/>
      <c r="AT30" s="601">
        <v>100</v>
      </c>
      <c r="AU30" s="601">
        <v>100.00000000000001</v>
      </c>
    </row>
    <row r="31" spans="1:47" ht="15">
      <c r="A31" s="242"/>
      <c r="C31" s="283"/>
      <c r="D31" s="283"/>
      <c r="E31" s="285"/>
      <c r="F31" s="285"/>
      <c r="G31" s="285"/>
      <c r="H31" s="285"/>
      <c r="I31" s="283"/>
      <c r="J31" s="285"/>
      <c r="K31" s="285"/>
      <c r="L31" s="285"/>
      <c r="M31" s="285"/>
      <c r="N31" s="285"/>
      <c r="O31" s="285"/>
      <c r="P31" s="285"/>
      <c r="Q31" s="285"/>
      <c r="R31" s="285"/>
      <c r="S31" s="285"/>
      <c r="T31" s="285"/>
      <c r="U31" s="285"/>
      <c r="V31" s="285"/>
      <c r="W31" s="285"/>
      <c r="X31" s="285"/>
      <c r="Y31" s="285"/>
      <c r="Z31" s="285"/>
      <c r="AA31" s="285"/>
      <c r="AB31" s="285"/>
      <c r="AC31" s="285"/>
      <c r="AD31" s="285"/>
      <c r="AE31" s="285"/>
      <c r="AF31" s="285"/>
      <c r="AG31" s="335"/>
      <c r="AH31" s="285"/>
      <c r="AI31" s="285"/>
      <c r="AJ31" s="285"/>
      <c r="AK31" s="285"/>
      <c r="AL31" s="285"/>
      <c r="AM31" s="285"/>
      <c r="AN31" s="285"/>
      <c r="AO31" s="285"/>
      <c r="AP31" s="285"/>
      <c r="AQ31" s="285"/>
      <c r="AR31" s="589"/>
      <c r="AS31" s="589"/>
      <c r="AT31" s="589"/>
      <c r="AU31" s="589"/>
    </row>
    <row r="32" spans="1:47" ht="15">
      <c r="A32" s="219" t="s">
        <v>384</v>
      </c>
      <c r="B32" s="219">
        <v>8</v>
      </c>
      <c r="C32" s="283">
        <v>0</v>
      </c>
      <c r="D32" s="283">
        <v>0</v>
      </c>
      <c r="E32" s="283">
        <v>28.8</v>
      </c>
      <c r="F32" s="283">
        <v>23</v>
      </c>
      <c r="G32" s="283">
        <v>10.3</v>
      </c>
      <c r="H32" s="283">
        <v>16</v>
      </c>
      <c r="I32" s="283">
        <v>18</v>
      </c>
      <c r="J32" s="283">
        <v>12.4</v>
      </c>
      <c r="K32" s="283">
        <v>0</v>
      </c>
      <c r="L32" s="283">
        <v>9.4</v>
      </c>
      <c r="M32" s="283">
        <v>9.8000000000000007</v>
      </c>
      <c r="N32" s="283">
        <v>0</v>
      </c>
      <c r="O32" s="283">
        <v>3</v>
      </c>
      <c r="P32" s="283">
        <v>3</v>
      </c>
      <c r="Q32" s="283">
        <v>9</v>
      </c>
      <c r="R32" s="283">
        <v>9</v>
      </c>
      <c r="S32" s="283">
        <v>6.3</v>
      </c>
      <c r="T32" s="283">
        <v>3</v>
      </c>
      <c r="U32" s="283">
        <v>0</v>
      </c>
      <c r="V32" s="283">
        <v>4</v>
      </c>
      <c r="W32" s="283">
        <v>4.3</v>
      </c>
      <c r="X32" s="283">
        <v>0</v>
      </c>
      <c r="Y32" s="283">
        <v>0</v>
      </c>
      <c r="Z32" s="283">
        <v>0</v>
      </c>
      <c r="AA32" s="283">
        <v>0</v>
      </c>
      <c r="AB32" s="283">
        <v>0</v>
      </c>
      <c r="AC32" s="283">
        <v>0</v>
      </c>
      <c r="AD32" s="283">
        <v>1</v>
      </c>
      <c r="AE32" s="283">
        <v>1</v>
      </c>
      <c r="AF32" s="283">
        <v>0</v>
      </c>
      <c r="AG32" s="283">
        <v>0</v>
      </c>
      <c r="AH32" s="283">
        <v>1</v>
      </c>
      <c r="AI32" s="283">
        <v>0</v>
      </c>
      <c r="AJ32" s="284">
        <v>0</v>
      </c>
      <c r="AK32" s="283">
        <v>0</v>
      </c>
      <c r="AL32" s="283">
        <v>0</v>
      </c>
      <c r="AM32" s="283">
        <v>0</v>
      </c>
      <c r="AN32" s="283">
        <v>0</v>
      </c>
      <c r="AO32" s="283">
        <v>0</v>
      </c>
      <c r="AP32" s="284">
        <v>0</v>
      </c>
      <c r="AQ32" s="285"/>
      <c r="AR32" s="601">
        <v>172.3</v>
      </c>
      <c r="AS32" s="589"/>
      <c r="AT32" s="595">
        <v>2</v>
      </c>
      <c r="AU32" s="595">
        <v>170.3</v>
      </c>
    </row>
    <row r="33" spans="1:47" ht="15">
      <c r="A33" s="219" t="s">
        <v>385</v>
      </c>
      <c r="B33" s="219">
        <v>9</v>
      </c>
      <c r="C33" s="283">
        <v>667.5</v>
      </c>
      <c r="D33" s="283">
        <v>6.7</v>
      </c>
      <c r="E33" s="283">
        <v>29</v>
      </c>
      <c r="F33" s="283">
        <v>63</v>
      </c>
      <c r="G33" s="283">
        <v>57</v>
      </c>
      <c r="H33" s="283">
        <v>66</v>
      </c>
      <c r="I33" s="283">
        <v>19</v>
      </c>
      <c r="J33" s="283">
        <v>61</v>
      </c>
      <c r="K33" s="283">
        <v>12</v>
      </c>
      <c r="L33" s="283">
        <v>33</v>
      </c>
      <c r="M33" s="283">
        <v>48</v>
      </c>
      <c r="N33" s="283">
        <v>143</v>
      </c>
      <c r="O33" s="283">
        <v>408</v>
      </c>
      <c r="P33" s="283">
        <v>3</v>
      </c>
      <c r="Q33" s="283">
        <v>11</v>
      </c>
      <c r="R33" s="283">
        <v>2</v>
      </c>
      <c r="S33" s="283">
        <v>21</v>
      </c>
      <c r="T33" s="283">
        <v>84</v>
      </c>
      <c r="U33" s="283">
        <v>0</v>
      </c>
      <c r="V33" s="283">
        <v>79</v>
      </c>
      <c r="W33" s="283">
        <v>196</v>
      </c>
      <c r="X33" s="283">
        <v>554.5</v>
      </c>
      <c r="Y33" s="283">
        <v>570</v>
      </c>
      <c r="Z33" s="283">
        <v>0</v>
      </c>
      <c r="AA33" s="283">
        <v>0</v>
      </c>
      <c r="AB33" s="283">
        <v>170</v>
      </c>
      <c r="AC33" s="283">
        <v>0</v>
      </c>
      <c r="AD33" s="283">
        <v>56</v>
      </c>
      <c r="AE33" s="283">
        <v>72</v>
      </c>
      <c r="AF33" s="283">
        <v>0</v>
      </c>
      <c r="AG33" s="283">
        <v>8</v>
      </c>
      <c r="AH33" s="283">
        <v>169</v>
      </c>
      <c r="AI33" s="283">
        <v>178</v>
      </c>
      <c r="AJ33" s="284">
        <v>0</v>
      </c>
      <c r="AK33" s="283">
        <v>122</v>
      </c>
      <c r="AL33" s="283">
        <v>173</v>
      </c>
      <c r="AM33" s="283">
        <v>0</v>
      </c>
      <c r="AN33" s="283">
        <v>93</v>
      </c>
      <c r="AO33" s="283">
        <v>0</v>
      </c>
      <c r="AP33" s="284">
        <v>0</v>
      </c>
      <c r="AQ33" s="285"/>
      <c r="AR33" s="603">
        <v>44.868939967859625</v>
      </c>
      <c r="AS33" s="589"/>
      <c r="AT33" s="603">
        <v>68.243400982998224</v>
      </c>
      <c r="AU33" s="603">
        <v>35.224480782993048</v>
      </c>
    </row>
    <row r="34" spans="1:47" ht="15">
      <c r="C34" s="283"/>
      <c r="D34" s="283"/>
      <c r="E34" s="285"/>
      <c r="F34" s="285"/>
      <c r="G34" s="285"/>
      <c r="H34" s="285"/>
      <c r="I34" s="283"/>
      <c r="J34" s="285"/>
      <c r="K34" s="285"/>
      <c r="L34" s="285"/>
      <c r="M34" s="285"/>
      <c r="N34" s="285"/>
      <c r="O34" s="285"/>
      <c r="P34" s="285"/>
      <c r="Q34" s="285"/>
      <c r="R34" s="285"/>
      <c r="S34" s="285"/>
      <c r="T34" s="285"/>
      <c r="U34" s="285"/>
      <c r="V34" s="285"/>
      <c r="W34" s="285"/>
      <c r="X34" s="285"/>
      <c r="Y34" s="285"/>
      <c r="Z34" s="285"/>
      <c r="AA34" s="285"/>
      <c r="AB34" s="285"/>
      <c r="AC34" s="285"/>
      <c r="AD34" s="285"/>
      <c r="AE34" s="285"/>
      <c r="AF34" s="285"/>
      <c r="AG34" s="335"/>
      <c r="AH34" s="285"/>
      <c r="AI34" s="285"/>
      <c r="AJ34" s="285"/>
      <c r="AK34" s="285"/>
      <c r="AL34" s="285"/>
      <c r="AM34" s="285"/>
      <c r="AN34" s="285"/>
      <c r="AO34" s="285"/>
      <c r="AP34" s="285"/>
      <c r="AQ34" s="285"/>
      <c r="AR34" s="589"/>
      <c r="AS34" s="589"/>
      <c r="AT34" s="589"/>
      <c r="AU34" s="589"/>
    </row>
    <row r="35" spans="1:47" ht="15">
      <c r="A35" s="219" t="s">
        <v>386</v>
      </c>
      <c r="B35" s="219">
        <v>10</v>
      </c>
      <c r="C35" s="283">
        <v>-62</v>
      </c>
      <c r="D35" s="283">
        <v>-13.2</v>
      </c>
      <c r="E35" s="283">
        <v>-10.8</v>
      </c>
      <c r="F35" s="283">
        <v>-11.6</v>
      </c>
      <c r="G35" s="283">
        <v>-10.8</v>
      </c>
      <c r="H35" s="283">
        <v>-9.6999999999999993</v>
      </c>
      <c r="I35" s="283">
        <v>-11.1</v>
      </c>
      <c r="J35" s="554">
        <v>-12.9</v>
      </c>
      <c r="K35" s="283">
        <v>-8</v>
      </c>
      <c r="L35" s="283">
        <v>-3.8</v>
      </c>
      <c r="M35" s="283">
        <v>-9.9</v>
      </c>
      <c r="N35" s="558">
        <v>-21.7</v>
      </c>
      <c r="O35" s="283">
        <v>-5.8</v>
      </c>
      <c r="P35" s="283">
        <v>-3.7</v>
      </c>
      <c r="Q35" s="283">
        <v>-10.199999999999999</v>
      </c>
      <c r="R35" s="283">
        <v>-4.0999999999999996</v>
      </c>
      <c r="S35" s="283">
        <v>-14.8</v>
      </c>
      <c r="T35" s="283">
        <v>-5.3</v>
      </c>
      <c r="U35" s="283">
        <v>-5.0999999999999996</v>
      </c>
      <c r="V35" s="283">
        <v>-11.8</v>
      </c>
      <c r="W35" s="283">
        <v>-13.3</v>
      </c>
      <c r="X35" s="283">
        <v>-64.3</v>
      </c>
      <c r="Y35" s="283">
        <v>13.5</v>
      </c>
      <c r="Z35" s="283">
        <v>-13.6</v>
      </c>
      <c r="AA35" s="283">
        <v>-21.8</v>
      </c>
      <c r="AB35" s="283">
        <v>-33.6</v>
      </c>
      <c r="AC35" s="283">
        <v>13.9</v>
      </c>
      <c r="AD35" s="283">
        <v>-11.8</v>
      </c>
      <c r="AE35" s="283">
        <v>-49.8</v>
      </c>
      <c r="AF35" s="283">
        <v>-59.9</v>
      </c>
      <c r="AG35" s="283">
        <v>0.4</v>
      </c>
      <c r="AH35" s="283">
        <v>-78.2</v>
      </c>
      <c r="AI35" s="283">
        <v>-79.900000000000006</v>
      </c>
      <c r="AJ35" s="284">
        <v>-12.7</v>
      </c>
      <c r="AK35" s="283">
        <v>-71.5</v>
      </c>
      <c r="AL35" s="283">
        <v>-70</v>
      </c>
      <c r="AM35" s="283">
        <v>-28.1</v>
      </c>
      <c r="AN35" s="283">
        <v>-94.1</v>
      </c>
      <c r="AO35" s="283">
        <v>-35.700000000000003</v>
      </c>
      <c r="AP35" s="365">
        <v>-99.6</v>
      </c>
      <c r="AQ35" s="285"/>
      <c r="AR35" s="589"/>
      <c r="AS35" s="589"/>
      <c r="AT35" s="589"/>
      <c r="AU35" s="589"/>
    </row>
    <row r="36" spans="1:47" ht="15">
      <c r="A36" s="219" t="s">
        <v>387</v>
      </c>
      <c r="B36" s="219">
        <v>11</v>
      </c>
      <c r="C36" s="283">
        <v>-62.4</v>
      </c>
      <c r="D36" s="283">
        <v>-4.7</v>
      </c>
      <c r="E36" s="283">
        <v>-13.8</v>
      </c>
      <c r="F36" s="283">
        <v>-15.3</v>
      </c>
      <c r="G36" s="283">
        <v>-12.3</v>
      </c>
      <c r="H36" s="283">
        <v>-16.5</v>
      </c>
      <c r="I36" s="283">
        <v>-22.8</v>
      </c>
      <c r="J36" s="554">
        <v>-24.6</v>
      </c>
      <c r="K36" s="283">
        <v>-21.7</v>
      </c>
      <c r="L36" s="283">
        <v>-1.9</v>
      </c>
      <c r="M36" s="283">
        <v>-13.6</v>
      </c>
      <c r="N36" s="558">
        <v>-16.5</v>
      </c>
      <c r="O36" s="283">
        <v>-3.6</v>
      </c>
      <c r="P36" s="283">
        <v>-11.3</v>
      </c>
      <c r="Q36" s="283">
        <v>-1.1000000000000001</v>
      </c>
      <c r="R36" s="283">
        <v>-1.4</v>
      </c>
      <c r="S36" s="283">
        <v>-30.1</v>
      </c>
      <c r="T36" s="283">
        <v>-3.1</v>
      </c>
      <c r="U36" s="283">
        <v>-13.3</v>
      </c>
      <c r="V36" s="283">
        <v>-15</v>
      </c>
      <c r="W36" s="283">
        <v>-10.4</v>
      </c>
      <c r="X36" s="283">
        <v>-63.9</v>
      </c>
      <c r="Y36" s="283">
        <v>16.8</v>
      </c>
      <c r="Z36" s="283">
        <v>-21.7</v>
      </c>
      <c r="AA36" s="283">
        <v>0</v>
      </c>
      <c r="AB36" s="283">
        <v>-29.1</v>
      </c>
      <c r="AC36" s="283">
        <v>0</v>
      </c>
      <c r="AD36" s="283">
        <v>-15</v>
      </c>
      <c r="AE36" s="283">
        <v>-47.6</v>
      </c>
      <c r="AF36" s="283">
        <v>-59.6</v>
      </c>
      <c r="AG36" s="283">
        <v>-2.6</v>
      </c>
      <c r="AH36" s="283">
        <v>-80.099999999999994</v>
      </c>
      <c r="AI36" s="283">
        <v>-81.599999999999994</v>
      </c>
      <c r="AJ36" s="284">
        <v>0</v>
      </c>
      <c r="AK36" s="283">
        <v>-71.8</v>
      </c>
      <c r="AL36" s="283">
        <v>-70.599999999999994</v>
      </c>
      <c r="AM36" s="283">
        <v>0</v>
      </c>
      <c r="AN36" s="283">
        <v>-97.3</v>
      </c>
      <c r="AO36" s="283">
        <v>0</v>
      </c>
      <c r="AP36" s="365">
        <v>-99.6</v>
      </c>
      <c r="AQ36" s="285"/>
      <c r="AR36" s="589"/>
      <c r="AS36" s="589"/>
      <c r="AT36" s="589"/>
      <c r="AU36" s="589"/>
    </row>
    <row r="37" spans="1:47" ht="15">
      <c r="C37" s="224"/>
      <c r="D37" s="224"/>
      <c r="AR37" s="589"/>
      <c r="AS37" s="589"/>
      <c r="AT37" s="589"/>
      <c r="AU37" s="589"/>
    </row>
    <row r="38" spans="1:47" ht="15">
      <c r="C38" s="224"/>
      <c r="D38" s="224"/>
      <c r="AR38" s="589"/>
      <c r="AS38" s="589"/>
      <c r="AT38" s="589"/>
      <c r="AU38" s="589"/>
    </row>
    <row r="39" spans="1:47" ht="15">
      <c r="C39" s="224"/>
      <c r="D39" s="224"/>
      <c r="H39" s="274" t="s">
        <v>659</v>
      </c>
      <c r="I39" s="916" t="s">
        <v>723</v>
      </c>
      <c r="J39" s="916"/>
      <c r="K39" s="916"/>
      <c r="AR39" s="589"/>
      <c r="AS39" s="589"/>
      <c r="AT39" s="589"/>
      <c r="AU39" s="589"/>
    </row>
    <row r="40" spans="1:47" ht="15">
      <c r="C40" s="224"/>
      <c r="D40" s="224"/>
      <c r="H40" s="274" t="s">
        <v>618</v>
      </c>
      <c r="I40" s="917" t="s">
        <v>622</v>
      </c>
      <c r="J40" s="917"/>
      <c r="K40" s="290"/>
      <c r="U40" s="919" t="s">
        <v>723</v>
      </c>
      <c r="V40" s="919"/>
      <c r="W40" s="919"/>
      <c r="AR40" s="589"/>
      <c r="AS40" s="589"/>
      <c r="AT40" s="589"/>
      <c r="AU40" s="589"/>
    </row>
    <row r="41" spans="1:47" ht="15">
      <c r="A41" s="291" t="s">
        <v>388</v>
      </c>
      <c r="C41" s="224"/>
      <c r="D41" s="224"/>
      <c r="H41" s="274" t="s">
        <v>619</v>
      </c>
      <c r="I41" s="918" t="s">
        <v>621</v>
      </c>
      <c r="J41" s="918"/>
      <c r="K41" s="290"/>
      <c r="U41" s="292"/>
      <c r="AR41" s="589"/>
      <c r="AS41" s="589"/>
      <c r="AT41" s="589"/>
      <c r="AU41" s="589"/>
    </row>
    <row r="42" spans="1:47" ht="15">
      <c r="C42" s="224"/>
      <c r="D42" s="224"/>
      <c r="E42" s="293"/>
      <c r="H42" s="274" t="s">
        <v>620</v>
      </c>
      <c r="I42" s="220" t="s">
        <v>623</v>
      </c>
      <c r="J42" s="220"/>
      <c r="K42" s="294"/>
      <c r="U42" s="292"/>
      <c r="AR42" s="589"/>
      <c r="AS42" s="589"/>
      <c r="AT42" s="589"/>
      <c r="AU42" s="589"/>
    </row>
    <row r="43" spans="1:47" ht="15">
      <c r="C43" s="293"/>
      <c r="D43" s="224"/>
      <c r="U43" s="224"/>
      <c r="AR43" s="589"/>
      <c r="AS43" s="589"/>
      <c r="AT43" s="589"/>
      <c r="AU43" s="589"/>
    </row>
    <row r="44" spans="1:47" ht="15">
      <c r="C44" s="224"/>
      <c r="D44" s="224"/>
      <c r="F44" s="295"/>
      <c r="AR44" s="589"/>
      <c r="AS44" s="589"/>
      <c r="AT44" s="589"/>
      <c r="AU44" s="589"/>
    </row>
    <row r="45" spans="1:47" ht="15">
      <c r="C45" s="224"/>
      <c r="D45" s="224"/>
      <c r="AR45" s="589"/>
      <c r="AS45" s="589"/>
      <c r="AT45" s="589"/>
      <c r="AU45" s="589"/>
    </row>
    <row r="46" spans="1:47" ht="15">
      <c r="C46" s="296" t="s">
        <v>389</v>
      </c>
      <c r="D46" s="224"/>
      <c r="I46" s="296" t="s">
        <v>389</v>
      </c>
      <c r="O46" s="296" t="s">
        <v>389</v>
      </c>
      <c r="U46" s="296" t="s">
        <v>389</v>
      </c>
      <c r="AB46" s="296" t="s">
        <v>389</v>
      </c>
      <c r="AI46" s="296" t="s">
        <v>389</v>
      </c>
      <c r="AO46" s="296" t="s">
        <v>389</v>
      </c>
      <c r="AR46" s="589"/>
      <c r="AS46" s="589"/>
      <c r="AT46" s="589"/>
      <c r="AU46" s="589"/>
    </row>
    <row r="47" spans="1:47" ht="15">
      <c r="C47" s="297" t="s">
        <v>390</v>
      </c>
      <c r="D47" s="224"/>
      <c r="I47" s="297" t="s">
        <v>391</v>
      </c>
      <c r="O47" s="297" t="s">
        <v>391</v>
      </c>
      <c r="U47" s="297" t="s">
        <v>391</v>
      </c>
      <c r="AB47" s="297" t="s">
        <v>391</v>
      </c>
      <c r="AI47" s="297" t="s">
        <v>391</v>
      </c>
      <c r="AO47" s="297" t="s">
        <v>391</v>
      </c>
      <c r="AR47" s="589"/>
      <c r="AS47" s="589"/>
      <c r="AT47" s="589"/>
      <c r="AU47" s="589"/>
    </row>
    <row r="48" spans="1:47" ht="15">
      <c r="C48" s="297" t="s">
        <v>392</v>
      </c>
      <c r="D48" s="224"/>
      <c r="I48" s="297" t="s">
        <v>392</v>
      </c>
      <c r="O48" s="297" t="s">
        <v>392</v>
      </c>
      <c r="U48" s="297" t="s">
        <v>392</v>
      </c>
      <c r="AB48" s="297" t="s">
        <v>392</v>
      </c>
      <c r="AI48" s="297" t="s">
        <v>392</v>
      </c>
      <c r="AO48" s="297" t="s">
        <v>392</v>
      </c>
      <c r="AR48" s="589"/>
      <c r="AS48" s="589"/>
      <c r="AT48" s="589"/>
      <c r="AU48" s="589"/>
    </row>
    <row r="49" spans="1:49" ht="15">
      <c r="C49" s="297" t="s">
        <v>393</v>
      </c>
      <c r="D49" s="224"/>
      <c r="I49" s="297" t="s">
        <v>393</v>
      </c>
      <c r="O49" s="297" t="s">
        <v>393</v>
      </c>
      <c r="U49" s="297" t="s">
        <v>393</v>
      </c>
      <c r="AB49" s="297" t="s">
        <v>393</v>
      </c>
      <c r="AI49" s="297" t="s">
        <v>393</v>
      </c>
      <c r="AO49" s="297" t="s">
        <v>393</v>
      </c>
      <c r="AR49" s="589"/>
      <c r="AS49" s="589"/>
      <c r="AT49" s="589"/>
      <c r="AU49" s="589"/>
    </row>
    <row r="50" spans="1:49" ht="15">
      <c r="C50" s="297" t="s">
        <v>394</v>
      </c>
      <c r="D50" s="224"/>
      <c r="I50" s="297" t="s">
        <v>394</v>
      </c>
      <c r="O50" s="297" t="s">
        <v>394</v>
      </c>
      <c r="U50" s="297" t="s">
        <v>394</v>
      </c>
      <c r="AB50" s="297" t="s">
        <v>394</v>
      </c>
      <c r="AI50" s="297" t="s">
        <v>394</v>
      </c>
      <c r="AO50" s="297" t="s">
        <v>394</v>
      </c>
      <c r="AR50" s="589"/>
      <c r="AS50" s="589"/>
      <c r="AT50" s="589"/>
      <c r="AU50" s="589"/>
    </row>
    <row r="51" spans="1:49" ht="15">
      <c r="C51" s="297" t="s">
        <v>395</v>
      </c>
      <c r="D51" s="224"/>
      <c r="I51" s="297" t="s">
        <v>395</v>
      </c>
      <c r="O51" s="297" t="s">
        <v>395</v>
      </c>
      <c r="U51" s="297" t="s">
        <v>395</v>
      </c>
      <c r="AB51" s="297" t="s">
        <v>395</v>
      </c>
      <c r="AI51" s="297" t="s">
        <v>395</v>
      </c>
      <c r="AO51" s="297" t="s">
        <v>395</v>
      </c>
      <c r="AR51" s="589"/>
      <c r="AS51" s="589"/>
      <c r="AT51" s="589"/>
      <c r="AU51" s="589"/>
    </row>
    <row r="52" spans="1:49" ht="15">
      <c r="C52" s="297" t="s">
        <v>396</v>
      </c>
      <c r="D52" s="224"/>
      <c r="I52" s="297" t="s">
        <v>396</v>
      </c>
      <c r="O52" s="297" t="s">
        <v>396</v>
      </c>
      <c r="U52" s="297" t="s">
        <v>396</v>
      </c>
      <c r="AB52" s="297" t="s">
        <v>396</v>
      </c>
      <c r="AI52" s="297" t="s">
        <v>396</v>
      </c>
      <c r="AO52" s="297" t="s">
        <v>396</v>
      </c>
      <c r="AR52" s="589"/>
      <c r="AS52" s="589"/>
      <c r="AT52" s="589"/>
      <c r="AU52" s="589"/>
    </row>
    <row r="53" spans="1:49" ht="15">
      <c r="C53" s="297" t="s">
        <v>397</v>
      </c>
      <c r="D53" s="224"/>
      <c r="I53" s="297" t="s">
        <v>397</v>
      </c>
      <c r="O53" s="297" t="s">
        <v>397</v>
      </c>
      <c r="U53" s="297" t="s">
        <v>397</v>
      </c>
      <c r="AB53" s="297" t="s">
        <v>397</v>
      </c>
      <c r="AI53" s="297" t="s">
        <v>397</v>
      </c>
      <c r="AO53" s="297" t="s">
        <v>397</v>
      </c>
      <c r="AR53" s="589"/>
      <c r="AS53" s="589"/>
      <c r="AT53" s="589"/>
      <c r="AU53" s="589"/>
    </row>
    <row r="54" spans="1:49" ht="15">
      <c r="C54" s="297" t="s">
        <v>398</v>
      </c>
      <c r="D54" s="224"/>
      <c r="I54" s="297" t="s">
        <v>398</v>
      </c>
      <c r="O54" s="297" t="s">
        <v>398</v>
      </c>
      <c r="U54" s="297" t="s">
        <v>398</v>
      </c>
      <c r="AB54" s="297" t="s">
        <v>398</v>
      </c>
      <c r="AI54" s="297" t="s">
        <v>398</v>
      </c>
      <c r="AO54" s="297" t="s">
        <v>398</v>
      </c>
      <c r="AR54" s="589"/>
      <c r="AS54" s="589"/>
      <c r="AT54" s="589"/>
      <c r="AU54" s="589"/>
    </row>
    <row r="55" spans="1:49" ht="15">
      <c r="C55" s="297" t="s">
        <v>399</v>
      </c>
      <c r="D55" s="224"/>
      <c r="I55" s="297" t="s">
        <v>399</v>
      </c>
      <c r="O55" s="297" t="s">
        <v>399</v>
      </c>
      <c r="U55" s="297" t="s">
        <v>399</v>
      </c>
      <c r="AB55" s="297" t="s">
        <v>399</v>
      </c>
      <c r="AI55" s="297" t="s">
        <v>399</v>
      </c>
      <c r="AO55" s="297" t="s">
        <v>399</v>
      </c>
      <c r="AR55" s="589"/>
      <c r="AS55" s="589"/>
      <c r="AT55" s="589"/>
      <c r="AU55" s="589"/>
    </row>
    <row r="56" spans="1:49" ht="15">
      <c r="C56" s="297" t="s">
        <v>400</v>
      </c>
      <c r="D56" s="224"/>
      <c r="I56" s="297" t="s">
        <v>400</v>
      </c>
      <c r="O56" s="297" t="s">
        <v>400</v>
      </c>
      <c r="U56" s="297" t="s">
        <v>400</v>
      </c>
      <c r="AB56" s="297" t="s">
        <v>400</v>
      </c>
      <c r="AI56" s="297" t="s">
        <v>400</v>
      </c>
      <c r="AO56" s="297" t="s">
        <v>400</v>
      </c>
      <c r="AR56" s="589"/>
      <c r="AS56" s="589"/>
      <c r="AT56" s="589"/>
      <c r="AU56" s="589"/>
    </row>
    <row r="57" spans="1:49" ht="15">
      <c r="C57" s="297" t="s">
        <v>401</v>
      </c>
      <c r="D57" s="224"/>
      <c r="I57" s="297" t="s">
        <v>401</v>
      </c>
      <c r="O57" s="297" t="s">
        <v>401</v>
      </c>
      <c r="U57" s="297" t="s">
        <v>401</v>
      </c>
      <c r="AB57" s="297" t="s">
        <v>401</v>
      </c>
      <c r="AI57" s="297" t="s">
        <v>401</v>
      </c>
      <c r="AO57" s="297" t="s">
        <v>401</v>
      </c>
      <c r="AR57" s="589"/>
      <c r="AS57" s="589"/>
      <c r="AT57" s="589"/>
      <c r="AU57" s="589"/>
    </row>
    <row r="58" spans="1:49" ht="15">
      <c r="C58" s="297" t="s">
        <v>402</v>
      </c>
      <c r="D58" s="224"/>
      <c r="I58" s="297" t="s">
        <v>402</v>
      </c>
      <c r="O58" s="297" t="s">
        <v>402</v>
      </c>
      <c r="U58" s="297" t="s">
        <v>402</v>
      </c>
      <c r="AB58" s="297" t="s">
        <v>402</v>
      </c>
      <c r="AI58" s="297" t="s">
        <v>402</v>
      </c>
      <c r="AO58" s="297" t="s">
        <v>402</v>
      </c>
      <c r="AR58" s="589"/>
      <c r="AS58" s="589"/>
      <c r="AT58" s="589"/>
      <c r="AU58" s="589"/>
    </row>
    <row r="59" spans="1:49" ht="15">
      <c r="C59" s="297" t="s">
        <v>403</v>
      </c>
      <c r="D59" s="224"/>
      <c r="I59" s="297" t="s">
        <v>403</v>
      </c>
      <c r="O59" s="297" t="s">
        <v>403</v>
      </c>
      <c r="U59" s="297" t="s">
        <v>403</v>
      </c>
      <c r="AB59" s="297" t="s">
        <v>403</v>
      </c>
      <c r="AI59" s="297" t="s">
        <v>403</v>
      </c>
      <c r="AO59" s="297" t="s">
        <v>403</v>
      </c>
      <c r="AR59" s="589"/>
      <c r="AS59" s="589"/>
      <c r="AT59" s="589"/>
      <c r="AU59" s="589"/>
    </row>
    <row r="60" spans="1:49" ht="15">
      <c r="C60" s="297" t="s">
        <v>404</v>
      </c>
      <c r="D60" s="224"/>
      <c r="I60" s="297" t="s">
        <v>404</v>
      </c>
      <c r="O60" s="297" t="s">
        <v>404</v>
      </c>
      <c r="U60" s="297" t="s">
        <v>404</v>
      </c>
      <c r="AB60" s="297" t="s">
        <v>404</v>
      </c>
      <c r="AI60" s="297" t="s">
        <v>404</v>
      </c>
      <c r="AO60" s="297" t="s">
        <v>404</v>
      </c>
      <c r="AR60" s="589"/>
      <c r="AS60" s="589"/>
      <c r="AT60" s="589"/>
      <c r="AU60" s="589"/>
    </row>
    <row r="61" spans="1:49" ht="15">
      <c r="C61" s="224"/>
      <c r="D61" s="224"/>
      <c r="AR61" s="589"/>
      <c r="AS61" s="589"/>
      <c r="AT61" s="589"/>
      <c r="AU61" s="589"/>
    </row>
    <row r="62" spans="1:49" ht="15">
      <c r="A62" s="259" t="s">
        <v>405</v>
      </c>
      <c r="C62" s="224" t="s">
        <v>406</v>
      </c>
      <c r="D62" s="224" t="s">
        <v>406</v>
      </c>
      <c r="E62" s="260" t="s">
        <v>407</v>
      </c>
      <c r="F62" s="260" t="s">
        <v>407</v>
      </c>
      <c r="G62" s="224" t="s">
        <v>407</v>
      </c>
      <c r="H62" s="224" t="s">
        <v>407</v>
      </c>
      <c r="I62" s="224" t="s">
        <v>407</v>
      </c>
      <c r="J62" s="224" t="s">
        <v>407</v>
      </c>
      <c r="K62" s="224" t="s">
        <v>407</v>
      </c>
      <c r="L62" s="224" t="s">
        <v>407</v>
      </c>
      <c r="M62" s="224" t="s">
        <v>407</v>
      </c>
      <c r="N62" s="224" t="s">
        <v>406</v>
      </c>
      <c r="O62" s="224" t="s">
        <v>407</v>
      </c>
      <c r="P62" s="224" t="s">
        <v>407</v>
      </c>
      <c r="Q62" s="224" t="s">
        <v>406</v>
      </c>
      <c r="R62" s="224" t="s">
        <v>407</v>
      </c>
      <c r="S62" s="224" t="s">
        <v>407</v>
      </c>
      <c r="T62" s="224" t="s">
        <v>407</v>
      </c>
      <c r="U62" s="224" t="s">
        <v>407</v>
      </c>
      <c r="V62" s="224" t="s">
        <v>407</v>
      </c>
      <c r="W62" s="224" t="s">
        <v>407</v>
      </c>
      <c r="X62" s="224" t="s">
        <v>406</v>
      </c>
      <c r="Y62" s="224" t="s">
        <v>407</v>
      </c>
      <c r="Z62" s="224" t="s">
        <v>407</v>
      </c>
      <c r="AA62" s="224" t="s">
        <v>407</v>
      </c>
      <c r="AB62" s="224" t="s">
        <v>406</v>
      </c>
      <c r="AC62" s="224" t="s">
        <v>407</v>
      </c>
      <c r="AD62" s="224" t="s">
        <v>407</v>
      </c>
      <c r="AE62" s="224" t="s">
        <v>406</v>
      </c>
      <c r="AF62" s="224" t="s">
        <v>406</v>
      </c>
      <c r="AG62" s="224" t="s">
        <v>407</v>
      </c>
      <c r="AH62" s="224" t="s">
        <v>406</v>
      </c>
      <c r="AI62" s="224" t="s">
        <v>406</v>
      </c>
      <c r="AJ62" s="224" t="s">
        <v>407</v>
      </c>
      <c r="AK62" s="224" t="s">
        <v>406</v>
      </c>
      <c r="AL62" s="224" t="s">
        <v>406</v>
      </c>
      <c r="AM62" s="224" t="s">
        <v>407</v>
      </c>
      <c r="AN62" s="224" t="s">
        <v>406</v>
      </c>
      <c r="AO62" s="224" t="s">
        <v>407</v>
      </c>
      <c r="AP62" s="224" t="s">
        <v>406</v>
      </c>
      <c r="AQ62" s="221"/>
      <c r="AR62" s="595">
        <v>40</v>
      </c>
      <c r="AS62" s="600"/>
      <c r="AT62" s="595">
        <v>12</v>
      </c>
      <c r="AU62" s="595">
        <v>28</v>
      </c>
      <c r="AV62" s="221"/>
      <c r="AW62" s="221"/>
    </row>
    <row r="63" spans="1:49" ht="12.75" thickBot="1">
      <c r="A63" s="298"/>
      <c r="B63" s="298"/>
      <c r="C63" s="298"/>
      <c r="D63" s="298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298"/>
      <c r="V63" s="298"/>
      <c r="W63" s="298"/>
      <c r="X63" s="298"/>
      <c r="Y63" s="298"/>
      <c r="Z63" s="298"/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298"/>
      <c r="AP63" s="298"/>
      <c r="AQ63" s="298"/>
      <c r="AR63" s="596"/>
      <c r="AS63" s="596"/>
      <c r="AT63" s="596"/>
      <c r="AU63" s="596"/>
    </row>
    <row r="64" spans="1:49" ht="15">
      <c r="A64" s="299" t="s">
        <v>408</v>
      </c>
      <c r="C64" s="224"/>
      <c r="D64" s="224"/>
      <c r="AR64" s="589"/>
      <c r="AS64" s="589"/>
      <c r="AT64" s="589"/>
      <c r="AU64" s="589"/>
      <c r="AW64" s="217"/>
    </row>
    <row r="65" spans="1:50" ht="15">
      <c r="A65" s="299" t="s">
        <v>409</v>
      </c>
      <c r="C65" s="224"/>
      <c r="D65" s="224"/>
      <c r="AR65" s="589"/>
      <c r="AS65" s="589"/>
      <c r="AT65" s="589"/>
      <c r="AU65" s="589"/>
    </row>
    <row r="66" spans="1:50">
      <c r="A66" s="300" t="s">
        <v>410</v>
      </c>
      <c r="C66" s="218">
        <v>20381995</v>
      </c>
      <c r="D66" s="370">
        <v>13013098</v>
      </c>
      <c r="E66" s="218">
        <v>24630594</v>
      </c>
      <c r="F66" s="218">
        <v>14366394</v>
      </c>
      <c r="G66" s="218">
        <v>1864112</v>
      </c>
      <c r="H66" s="218">
        <v>6301828</v>
      </c>
      <c r="I66" s="226">
        <v>1839144</v>
      </c>
      <c r="J66" s="218">
        <v>2401624</v>
      </c>
      <c r="K66" s="218">
        <v>1334545</v>
      </c>
      <c r="L66" s="218">
        <v>7544969</v>
      </c>
      <c r="M66" s="218">
        <v>1755917</v>
      </c>
      <c r="N66" s="218">
        <v>5929339</v>
      </c>
      <c r="O66" s="218">
        <v>3426347</v>
      </c>
      <c r="P66" s="218">
        <v>1206273</v>
      </c>
      <c r="Q66" s="218">
        <v>3187058</v>
      </c>
      <c r="R66" s="218">
        <v>399078</v>
      </c>
      <c r="S66" s="218">
        <v>2137339</v>
      </c>
      <c r="T66" s="218">
        <v>2888637</v>
      </c>
      <c r="U66" s="218">
        <v>349644</v>
      </c>
      <c r="V66" s="218">
        <v>2067074</v>
      </c>
      <c r="W66" s="218">
        <v>1903529</v>
      </c>
      <c r="X66" s="218">
        <v>2230967</v>
      </c>
      <c r="Y66" s="218">
        <v>1862680</v>
      </c>
      <c r="Z66" s="218">
        <v>1350970</v>
      </c>
      <c r="AA66" s="218">
        <v>604092</v>
      </c>
      <c r="AB66" s="218">
        <v>813371</v>
      </c>
      <c r="AC66" s="218">
        <v>20603</v>
      </c>
      <c r="AD66" s="218">
        <v>301955</v>
      </c>
      <c r="AE66" s="218">
        <v>286162</v>
      </c>
      <c r="AF66" s="218">
        <v>385430</v>
      </c>
      <c r="AG66" s="218">
        <v>45306</v>
      </c>
      <c r="AH66" s="218">
        <v>164006</v>
      </c>
      <c r="AI66" s="218">
        <v>116408</v>
      </c>
      <c r="AJ66" s="217">
        <v>107913</v>
      </c>
      <c r="AK66" s="218">
        <v>52974</v>
      </c>
      <c r="AL66" s="218">
        <v>37334</v>
      </c>
      <c r="AM66" s="218">
        <v>-18495</v>
      </c>
      <c r="AN66" s="218">
        <v>5948</v>
      </c>
      <c r="AO66" s="218">
        <v>9741</v>
      </c>
      <c r="AP66" s="217">
        <v>4439</v>
      </c>
      <c r="AQ66" s="218"/>
      <c r="AR66" s="594">
        <v>127310342</v>
      </c>
      <c r="AS66" s="595"/>
      <c r="AT66" s="797">
        <v>30408373</v>
      </c>
      <c r="AU66" s="595">
        <v>96901969</v>
      </c>
      <c r="AW66" s="218"/>
      <c r="AX66" s="224"/>
    </row>
    <row r="67" spans="1:50">
      <c r="A67" s="300" t="s">
        <v>411</v>
      </c>
      <c r="C67" s="218">
        <v>197179</v>
      </c>
      <c r="D67" s="370">
        <v>68050</v>
      </c>
      <c r="E67" s="218">
        <v>175005</v>
      </c>
      <c r="F67" s="218">
        <v>226653</v>
      </c>
      <c r="G67" s="218">
        <v>63625</v>
      </c>
      <c r="H67" s="218">
        <v>115530</v>
      </c>
      <c r="I67" s="218">
        <v>71082</v>
      </c>
      <c r="J67" s="218">
        <v>102369</v>
      </c>
      <c r="K67" s="218">
        <v>24233</v>
      </c>
      <c r="L67" s="218">
        <v>79783</v>
      </c>
      <c r="M67" s="218">
        <v>69270</v>
      </c>
      <c r="N67" s="218">
        <v>53049</v>
      </c>
      <c r="O67" s="218">
        <v>27108</v>
      </c>
      <c r="P67" s="218">
        <v>22595</v>
      </c>
      <c r="Q67" s="218">
        <v>72348</v>
      </c>
      <c r="R67" s="218">
        <v>8604</v>
      </c>
      <c r="S67" s="218">
        <v>57836</v>
      </c>
      <c r="T67" s="218">
        <v>32000</v>
      </c>
      <c r="U67" s="218">
        <v>11596</v>
      </c>
      <c r="V67" s="218">
        <v>65025</v>
      </c>
      <c r="W67" s="218">
        <v>47146</v>
      </c>
      <c r="X67" s="218">
        <v>24881</v>
      </c>
      <c r="Y67" s="218">
        <v>4706</v>
      </c>
      <c r="Z67" s="218">
        <v>11945</v>
      </c>
      <c r="AA67" s="218">
        <v>5307</v>
      </c>
      <c r="AB67" s="218">
        <v>13089</v>
      </c>
      <c r="AC67" s="218">
        <v>19513</v>
      </c>
      <c r="AD67" s="218">
        <v>7963</v>
      </c>
      <c r="AE67" s="218">
        <v>6274</v>
      </c>
      <c r="AF67" s="218">
        <v>-3207</v>
      </c>
      <c r="AG67" s="218">
        <v>2249</v>
      </c>
      <c r="AH67" s="218">
        <v>10683</v>
      </c>
      <c r="AI67" s="218">
        <v>5021</v>
      </c>
      <c r="AJ67" s="217">
        <v>4274</v>
      </c>
      <c r="AK67" s="218">
        <v>2728</v>
      </c>
      <c r="AL67" s="218">
        <v>2339</v>
      </c>
      <c r="AM67" s="218">
        <v>879</v>
      </c>
      <c r="AN67" s="218">
        <v>2303</v>
      </c>
      <c r="AO67" s="218">
        <v>1967</v>
      </c>
      <c r="AP67" s="217">
        <v>4350</v>
      </c>
      <c r="AQ67" s="218"/>
      <c r="AR67" s="594">
        <v>1717350</v>
      </c>
      <c r="AS67" s="595"/>
      <c r="AT67" s="595">
        <v>318689</v>
      </c>
      <c r="AU67" s="595">
        <v>1398661</v>
      </c>
      <c r="AW67" s="218"/>
      <c r="AX67" s="218"/>
    </row>
    <row r="68" spans="1:50">
      <c r="A68" s="300" t="s">
        <v>412</v>
      </c>
      <c r="C68" s="218">
        <v>172872716</v>
      </c>
      <c r="D68" s="370">
        <v>107425122</v>
      </c>
      <c r="E68" s="218">
        <v>242603994</v>
      </c>
      <c r="F68" s="218">
        <v>206454247</v>
      </c>
      <c r="G68" s="218">
        <v>92258867</v>
      </c>
      <c r="H68" s="218">
        <v>86957370</v>
      </c>
      <c r="I68" s="218">
        <v>36029523</v>
      </c>
      <c r="J68" s="218">
        <v>72587287</v>
      </c>
      <c r="K68" s="218">
        <v>13358913</v>
      </c>
      <c r="L68" s="218">
        <v>57792538</v>
      </c>
      <c r="M68" s="218">
        <v>54414034</v>
      </c>
      <c r="N68" s="218">
        <v>47300620</v>
      </c>
      <c r="O68" s="218">
        <v>28909041</v>
      </c>
      <c r="P68" s="218">
        <v>10230683</v>
      </c>
      <c r="Q68" s="218">
        <v>29191536</v>
      </c>
      <c r="R68" s="218">
        <v>3471429</v>
      </c>
      <c r="S68" s="218">
        <v>24570446</v>
      </c>
      <c r="T68" s="218">
        <v>24156144</v>
      </c>
      <c r="U68" s="218">
        <v>2487527</v>
      </c>
      <c r="V68" s="218">
        <v>22464729</v>
      </c>
      <c r="W68" s="218">
        <v>20319787</v>
      </c>
      <c r="X68" s="218">
        <v>19626079</v>
      </c>
      <c r="Y68" s="218">
        <v>13968832</v>
      </c>
      <c r="Z68" s="218">
        <v>13765966</v>
      </c>
      <c r="AA68" s="218">
        <v>8004988</v>
      </c>
      <c r="AB68" s="218">
        <v>6721325</v>
      </c>
      <c r="AC68" s="218">
        <v>6393440</v>
      </c>
      <c r="AD68" s="218">
        <v>4477638</v>
      </c>
      <c r="AE68" s="218">
        <v>2468499</v>
      </c>
      <c r="AF68" s="218">
        <v>2436645</v>
      </c>
      <c r="AG68" s="218">
        <v>290527</v>
      </c>
      <c r="AH68" s="218">
        <v>1773548</v>
      </c>
      <c r="AI68" s="218">
        <v>889069</v>
      </c>
      <c r="AJ68" s="217">
        <v>750080</v>
      </c>
      <c r="AK68" s="218">
        <v>526499</v>
      </c>
      <c r="AL68" s="218">
        <v>504378</v>
      </c>
      <c r="AM68" s="218">
        <v>389419</v>
      </c>
      <c r="AN68" s="218">
        <v>80873</v>
      </c>
      <c r="AO68" s="218">
        <v>115563</v>
      </c>
      <c r="AP68" s="217">
        <v>1888</v>
      </c>
      <c r="AQ68" s="218"/>
      <c r="AR68" s="594">
        <v>1439041809</v>
      </c>
      <c r="AS68" s="595"/>
      <c r="AT68" s="595">
        <v>255202139</v>
      </c>
      <c r="AU68" s="595">
        <v>1183907218</v>
      </c>
      <c r="AW68" s="218"/>
      <c r="AX68" s="224"/>
    </row>
    <row r="69" spans="1:50">
      <c r="A69" s="300" t="s">
        <v>413</v>
      </c>
      <c r="C69" s="218">
        <v>186891038</v>
      </c>
      <c r="D69" s="370">
        <v>134127584</v>
      </c>
      <c r="E69" s="218">
        <v>277164023</v>
      </c>
      <c r="F69" s="218">
        <v>224845589</v>
      </c>
      <c r="G69" s="218">
        <v>96197371</v>
      </c>
      <c r="H69" s="218">
        <v>94744899</v>
      </c>
      <c r="I69" s="218">
        <v>39697040</v>
      </c>
      <c r="J69" s="218">
        <v>75592194</v>
      </c>
      <c r="K69" s="218">
        <v>16236555</v>
      </c>
      <c r="L69" s="218">
        <v>67229163</v>
      </c>
      <c r="M69" s="218">
        <v>58214240</v>
      </c>
      <c r="N69" s="218">
        <v>52493758</v>
      </c>
      <c r="O69" s="218">
        <v>31277674</v>
      </c>
      <c r="P69" s="218">
        <v>12472598</v>
      </c>
      <c r="Q69" s="218">
        <v>36262724</v>
      </c>
      <c r="R69" s="218">
        <v>4734155</v>
      </c>
      <c r="S69" s="218">
        <v>28281259</v>
      </c>
      <c r="T69" s="218">
        <v>27227379</v>
      </c>
      <c r="U69" s="218">
        <v>3444252</v>
      </c>
      <c r="V69" s="218">
        <v>24724963</v>
      </c>
      <c r="W69" s="218">
        <v>21691472</v>
      </c>
      <c r="X69" s="218">
        <v>21368278</v>
      </c>
      <c r="Y69" s="218">
        <v>15418292</v>
      </c>
      <c r="Z69" s="218">
        <v>15266670</v>
      </c>
      <c r="AA69" s="218">
        <v>8036097</v>
      </c>
      <c r="AB69" s="218">
        <v>7377907</v>
      </c>
      <c r="AC69" s="218">
        <v>6190282</v>
      </c>
      <c r="AD69" s="218">
        <v>4890971</v>
      </c>
      <c r="AE69" s="218">
        <v>2811094</v>
      </c>
      <c r="AF69" s="218">
        <v>2801216</v>
      </c>
      <c r="AG69" s="218">
        <v>377217</v>
      </c>
      <c r="AH69" s="218">
        <v>1868982</v>
      </c>
      <c r="AI69" s="218">
        <v>922918</v>
      </c>
      <c r="AJ69" s="217">
        <v>807003</v>
      </c>
      <c r="AK69" s="218">
        <v>565143</v>
      </c>
      <c r="AL69" s="218">
        <v>509250</v>
      </c>
      <c r="AM69" s="218">
        <v>323987</v>
      </c>
      <c r="AN69" s="218">
        <v>92750</v>
      </c>
      <c r="AO69" s="218">
        <v>87303</v>
      </c>
      <c r="AP69" s="217">
        <v>19262</v>
      </c>
      <c r="AQ69" s="218"/>
      <c r="AR69" s="594">
        <v>1603284552</v>
      </c>
      <c r="AS69" s="595"/>
      <c r="AT69" s="595">
        <v>277721596</v>
      </c>
      <c r="AU69" s="595">
        <v>1325562956</v>
      </c>
      <c r="AV69" s="217"/>
      <c r="AW69" s="218"/>
      <c r="AX69" s="224"/>
    </row>
    <row r="70" spans="1:50" ht="15">
      <c r="A70" s="301"/>
      <c r="C70" s="224"/>
      <c r="D70" s="369"/>
      <c r="AR70" s="593"/>
      <c r="AS70" s="589"/>
      <c r="AT70" s="589"/>
      <c r="AU70" s="589"/>
      <c r="AW70" s="224"/>
      <c r="AX70" s="224"/>
    </row>
    <row r="71" spans="1:50" ht="15">
      <c r="A71" s="300" t="s">
        <v>414</v>
      </c>
      <c r="C71" s="224"/>
      <c r="D71" s="369"/>
      <c r="AR71" s="593"/>
      <c r="AS71" s="589"/>
      <c r="AT71" s="589"/>
      <c r="AU71" s="589"/>
      <c r="AW71" s="218"/>
      <c r="AX71" s="224"/>
    </row>
    <row r="72" spans="1:50">
      <c r="A72" s="300" t="s">
        <v>415</v>
      </c>
      <c r="C72" s="218">
        <v>339578938</v>
      </c>
      <c r="D72" s="370">
        <v>228607658</v>
      </c>
      <c r="E72" s="218">
        <v>495312428</v>
      </c>
      <c r="F72" s="218">
        <v>417160095</v>
      </c>
      <c r="G72" s="218">
        <v>186655751</v>
      </c>
      <c r="H72" s="218">
        <v>175515971</v>
      </c>
      <c r="I72" s="218">
        <v>73958501</v>
      </c>
      <c r="J72" s="218">
        <v>145880226</v>
      </c>
      <c r="K72" s="218">
        <v>28285156</v>
      </c>
      <c r="L72" s="218">
        <v>117556515</v>
      </c>
      <c r="M72" s="218">
        <v>110941627</v>
      </c>
      <c r="N72" s="218">
        <v>93918088</v>
      </c>
      <c r="O72" s="218">
        <v>56787476</v>
      </c>
      <c r="P72" s="218">
        <v>21519603</v>
      </c>
      <c r="Q72" s="218">
        <v>62339550</v>
      </c>
      <c r="R72" s="218">
        <v>7815110</v>
      </c>
      <c r="S72" s="218">
        <v>50772202</v>
      </c>
      <c r="T72" s="218">
        <v>48526886</v>
      </c>
      <c r="U72" s="218">
        <v>5593731</v>
      </c>
      <c r="V72" s="218">
        <v>45187643</v>
      </c>
      <c r="W72" s="218">
        <v>40154876</v>
      </c>
      <c r="X72" s="218">
        <v>38788271</v>
      </c>
      <c r="Y72" s="218">
        <v>27529150</v>
      </c>
      <c r="Z72" s="218">
        <v>27693611</v>
      </c>
      <c r="AA72" s="218">
        <v>15442300</v>
      </c>
      <c r="AB72" s="218">
        <v>13298950</v>
      </c>
      <c r="AC72" s="218">
        <v>12582632</v>
      </c>
      <c r="AD72" s="218">
        <v>9074617</v>
      </c>
      <c r="AE72" s="218">
        <v>4999705</v>
      </c>
      <c r="AF72" s="218">
        <v>4849224</v>
      </c>
      <c r="AG72" s="218">
        <v>624687</v>
      </c>
      <c r="AH72" s="218">
        <v>3489207</v>
      </c>
      <c r="AI72" s="218">
        <v>1700600</v>
      </c>
      <c r="AJ72" s="217">
        <v>1453444</v>
      </c>
      <c r="AK72" s="218">
        <v>1041396</v>
      </c>
      <c r="AL72" s="218">
        <v>978633</v>
      </c>
      <c r="AM72" s="218">
        <v>732780</v>
      </c>
      <c r="AN72" s="218">
        <v>169978</v>
      </c>
      <c r="AO72" s="218">
        <v>195092</v>
      </c>
      <c r="AP72" s="217">
        <v>21061</v>
      </c>
      <c r="AQ72" s="218"/>
      <c r="AR72" s="594">
        <v>2916733369</v>
      </c>
      <c r="AS72" s="595"/>
      <c r="AT72" s="802">
        <v>502834051</v>
      </c>
      <c r="AU72" s="802">
        <v>2413966866</v>
      </c>
      <c r="AW72" s="218"/>
      <c r="AX72" s="224"/>
    </row>
    <row r="73" spans="1:50">
      <c r="A73" s="300" t="s">
        <v>416</v>
      </c>
      <c r="C73" s="295">
        <v>0.11888143663374082</v>
      </c>
      <c r="D73" s="372">
        <v>0.11325121925705568</v>
      </c>
      <c r="E73" s="295">
        <v>9.8748133975753979E-2</v>
      </c>
      <c r="F73" s="295">
        <v>6.7790477418507633E-2</v>
      </c>
      <c r="G73" s="295">
        <v>1.9292060280532156E-2</v>
      </c>
      <c r="H73" s="295">
        <v>7.0492707469908822E-2</v>
      </c>
      <c r="I73" s="295">
        <v>4.7812272452628535E-2</v>
      </c>
      <c r="J73" s="295">
        <v>3.1522503947861998E-2</v>
      </c>
      <c r="K73" s="295">
        <v>9.2650151902998162E-2</v>
      </c>
      <c r="L73" s="295">
        <v>0.12700590860489527</v>
      </c>
      <c r="M73" s="295">
        <v>3.040602604466942E-2</v>
      </c>
      <c r="N73" s="295">
        <v>0.12513649127950729</v>
      </c>
      <c r="O73" s="295">
        <v>0.11971791104080766</v>
      </c>
      <c r="P73" s="295">
        <v>0.11000927851689457</v>
      </c>
      <c r="Q73" s="295">
        <v>9.9927253244529363E-2</v>
      </c>
      <c r="R73" s="295">
        <v>9.9927960067100779E-2</v>
      </c>
      <c r="S73" s="295">
        <v>8.1915021136959948E-2</v>
      </c>
      <c r="T73" s="295">
        <v>0.11773419790422983</v>
      </c>
      <c r="U73" s="295">
        <v>0.12086673456410399</v>
      </c>
      <c r="V73" s="295">
        <v>8.8610463705752471E-2</v>
      </c>
      <c r="W73" s="295">
        <v>9.2461149674575013E-2</v>
      </c>
      <c r="X73" s="295">
        <v>0.11375015916538275</v>
      </c>
      <c r="Y73" s="295">
        <v>0.13498230057956748</v>
      </c>
      <c r="Z73" s="295">
        <v>9.6702809900810691E-2</v>
      </c>
      <c r="AA73" s="295">
        <v>7.75512715074827E-2</v>
      </c>
      <c r="AB73" s="295">
        <v>0.12035265942048057</v>
      </c>
      <c r="AC73" s="295">
        <v>1.7325468947991169E-4</v>
      </c>
      <c r="AD73" s="295">
        <v>6.479435991623668E-2</v>
      </c>
      <c r="AE73" s="295">
        <v>0.11196180574653905</v>
      </c>
      <c r="AF73" s="295">
        <v>0.16028832654461828</v>
      </c>
      <c r="AG73" s="295">
        <v>0.13785143599914837</v>
      </c>
      <c r="AH73" s="295">
        <v>8.7884152473613628E-2</v>
      </c>
      <c r="AI73" s="295">
        <v>0.13099729507232741</v>
      </c>
      <c r="AJ73" s="302">
        <v>0.14261161764746355</v>
      </c>
      <c r="AK73" s="295">
        <v>9.6497393882826507E-2</v>
      </c>
      <c r="AL73" s="295">
        <v>7.1518127837503942E-2</v>
      </c>
      <c r="AM73" s="295">
        <v>-5.2878080733644479E-2</v>
      </c>
      <c r="AN73" s="295">
        <v>4.2887903140406407E-2</v>
      </c>
      <c r="AO73" s="295">
        <v>7.9695733295060786E-2</v>
      </c>
      <c r="AP73" s="302">
        <v>8.4516404729120167E-3</v>
      </c>
      <c r="AQ73" s="295"/>
      <c r="AR73" s="598">
        <v>8.6118939313989798E-2</v>
      </c>
      <c r="AS73" s="605"/>
      <c r="AT73" s="803">
        <v>0.11968037542469454</v>
      </c>
      <c r="AU73" s="803">
        <v>7.9125616299987767E-2</v>
      </c>
      <c r="AW73" s="303"/>
      <c r="AX73" s="224"/>
    </row>
    <row r="74" spans="1:50">
      <c r="A74" s="304" t="s">
        <v>417</v>
      </c>
      <c r="C74" s="305">
        <v>8.6300000000000002E-2</v>
      </c>
      <c r="D74" s="374">
        <v>8.6300000000000002E-2</v>
      </c>
      <c r="E74" s="305">
        <v>8.6300000000000002E-2</v>
      </c>
      <c r="F74" s="305">
        <v>8.6300000000000002E-2</v>
      </c>
      <c r="G74" s="305">
        <v>8.6300000000000002E-2</v>
      </c>
      <c r="H74" s="305">
        <v>8.6300000000000002E-2</v>
      </c>
      <c r="I74" s="305">
        <v>8.6300000000000002E-2</v>
      </c>
      <c r="J74" s="305">
        <v>8.6300000000000002E-2</v>
      </c>
      <c r="K74" s="305">
        <v>8.6300000000000002E-2</v>
      </c>
      <c r="L74" s="305">
        <v>8.6300000000000002E-2</v>
      </c>
      <c r="M74" s="305">
        <v>8.6300000000000002E-2</v>
      </c>
      <c r="N74" s="305">
        <v>8.6300000000000002E-2</v>
      </c>
      <c r="O74" s="305">
        <v>8.6300000000000002E-2</v>
      </c>
      <c r="P74" s="305">
        <v>8.6300000000000002E-2</v>
      </c>
      <c r="Q74" s="305">
        <v>8.6300000000000002E-2</v>
      </c>
      <c r="R74" s="305">
        <v>8.6300000000000002E-2</v>
      </c>
      <c r="S74" s="305">
        <v>8.6300000000000002E-2</v>
      </c>
      <c r="T74" s="305">
        <v>8.6300000000000002E-2</v>
      </c>
      <c r="U74" s="305">
        <v>8.6300000000000002E-2</v>
      </c>
      <c r="V74" s="305">
        <v>8.6300000000000002E-2</v>
      </c>
      <c r="W74" s="305">
        <v>8.6300000000000002E-2</v>
      </c>
      <c r="X74" s="305">
        <v>8.6300000000000002E-2</v>
      </c>
      <c r="Y74" s="305">
        <v>8.6300000000000002E-2</v>
      </c>
      <c r="Z74" s="305">
        <v>8.6300000000000002E-2</v>
      </c>
      <c r="AA74" s="305">
        <v>8.6300000000000002E-2</v>
      </c>
      <c r="AB74" s="305">
        <v>8.6300000000000002E-2</v>
      </c>
      <c r="AC74" s="305">
        <v>8.6300000000000002E-2</v>
      </c>
      <c r="AD74" s="305">
        <v>8.6300000000000002E-2</v>
      </c>
      <c r="AE74" s="305">
        <v>8.6300000000000002E-2</v>
      </c>
      <c r="AF74" s="305">
        <v>8.6300000000000002E-2</v>
      </c>
      <c r="AG74" s="305">
        <v>8.6300000000000002E-2</v>
      </c>
      <c r="AH74" s="305">
        <v>8.6300000000000002E-2</v>
      </c>
      <c r="AI74" s="305">
        <v>8.6300000000000002E-2</v>
      </c>
      <c r="AJ74" s="305">
        <v>8.6300000000000002E-2</v>
      </c>
      <c r="AK74" s="305">
        <v>8.6300000000000002E-2</v>
      </c>
      <c r="AL74" s="305">
        <v>8.6300000000000002E-2</v>
      </c>
      <c r="AM74" s="305">
        <v>8.6300000000000002E-2</v>
      </c>
      <c r="AN74" s="305">
        <v>8.6300000000000002E-2</v>
      </c>
      <c r="AO74" s="305">
        <v>8.6300000000000002E-2</v>
      </c>
      <c r="AP74" s="305">
        <v>8.6300000000000002E-2</v>
      </c>
      <c r="AQ74" s="305"/>
      <c r="AR74" s="599">
        <v>8.6300000000000002E-2</v>
      </c>
      <c r="AS74" s="606"/>
      <c r="AT74" s="804">
        <v>8.6300000000000002E-2</v>
      </c>
      <c r="AU74" s="804">
        <v>8.6300000000000002E-2</v>
      </c>
      <c r="AW74" s="305"/>
      <c r="AX74" s="224"/>
    </row>
    <row r="75" spans="1:50" ht="15">
      <c r="A75" s="306"/>
      <c r="C75" s="224"/>
      <c r="D75" s="369"/>
      <c r="AR75" s="593"/>
      <c r="AS75" s="589"/>
      <c r="AT75" s="799"/>
      <c r="AU75" s="799"/>
      <c r="AW75" s="224"/>
      <c r="AX75" s="224"/>
    </row>
    <row r="76" spans="1:50">
      <c r="A76" s="307" t="s">
        <v>418</v>
      </c>
      <c r="C76" s="308">
        <v>2.999303749769</v>
      </c>
      <c r="D76" s="373">
        <v>2.4810107021131955</v>
      </c>
      <c r="E76" s="308">
        <v>1.1459204617282337</v>
      </c>
      <c r="F76" s="308">
        <v>-1.703905236260006</v>
      </c>
      <c r="G76" s="308">
        <v>-6.1684562017368938</v>
      </c>
      <c r="H76" s="308">
        <v>-1.4551498232616367</v>
      </c>
      <c r="I76" s="308">
        <v>-3.5430109129496068</v>
      </c>
      <c r="J76" s="308">
        <v>-5.0425753523094974</v>
      </c>
      <c r="K76" s="308">
        <v>0.58456705357616823</v>
      </c>
      <c r="L76" s="308">
        <v>3.747206904620759</v>
      </c>
      <c r="M76" s="308">
        <v>-5.1453533973424115</v>
      </c>
      <c r="N76" s="308">
        <v>3.5751165681217945</v>
      </c>
      <c r="O76" s="308">
        <v>3.0763059045206376</v>
      </c>
      <c r="P76" s="308">
        <v>2.1825718969800789</v>
      </c>
      <c r="Q76" s="308">
        <v>1.2544649953538878</v>
      </c>
      <c r="R76" s="308">
        <v>1.2545300623309164</v>
      </c>
      <c r="S76" s="308">
        <v>-0.40366186716745966</v>
      </c>
      <c r="T76" s="308">
        <v>2.8936939983641663</v>
      </c>
      <c r="U76" s="308">
        <v>3.182061545070769</v>
      </c>
      <c r="V76" s="308">
        <v>0.21269112636954635</v>
      </c>
      <c r="W76" s="308">
        <v>0.56716833973811109</v>
      </c>
      <c r="X76" s="308">
        <v>2.5269409155281863</v>
      </c>
      <c r="Y76" s="308">
        <v>4.4814784663138596</v>
      </c>
      <c r="Z76" s="308">
        <v>0.95763692357642149</v>
      </c>
      <c r="AA76" s="308">
        <v>-0.80536946446814195</v>
      </c>
      <c r="AB76" s="308">
        <v>3.1347380484654686</v>
      </c>
      <c r="AC76" s="308">
        <v>-7.9284493519764414</v>
      </c>
      <c r="AD76" s="308">
        <v>-1.979714635345986</v>
      </c>
      <c r="AE76" s="308">
        <v>2.3623129657128761</v>
      </c>
      <c r="AF76" s="308">
        <v>6.8110399102106367</v>
      </c>
      <c r="AG76" s="308">
        <v>4.7455984533874895</v>
      </c>
      <c r="AH76" s="308">
        <v>0.14583010895825588</v>
      </c>
      <c r="AI76" s="308">
        <v>4.1146363870318892</v>
      </c>
      <c r="AJ76" s="309">
        <v>5.1837998386691897</v>
      </c>
      <c r="AK76" s="308">
        <v>0.93872722846601864</v>
      </c>
      <c r="AL76" s="308">
        <v>-1.360754134446851</v>
      </c>
      <c r="AM76" s="308">
        <v>-12.812121949152589</v>
      </c>
      <c r="AN76" s="308">
        <v>-3.996326692404828</v>
      </c>
      <c r="AO76" s="308">
        <v>-0.60795974454012081</v>
      </c>
      <c r="AP76" s="308">
        <v>-7.1663775685435027</v>
      </c>
      <c r="AQ76" s="308"/>
      <c r="AR76" s="798">
        <v>-1.6667650373769494E-2</v>
      </c>
      <c r="AS76" s="603"/>
      <c r="AT76" s="805">
        <v>3.0728505407985329</v>
      </c>
      <c r="AU76" s="805">
        <v>-0.66044220749444937</v>
      </c>
      <c r="AW76" s="308"/>
      <c r="AX76" s="224"/>
    </row>
    <row r="77" spans="1:50" ht="12.75" thickBot="1">
      <c r="A77" s="310"/>
      <c r="B77" s="310"/>
      <c r="C77" s="310"/>
      <c r="D77" s="371"/>
      <c r="E77" s="310"/>
      <c r="F77" s="310"/>
      <c r="G77" s="310"/>
      <c r="H77" s="310"/>
      <c r="I77" s="310"/>
      <c r="J77" s="310"/>
      <c r="K77" s="310"/>
      <c r="L77" s="310"/>
      <c r="M77" s="310"/>
      <c r="N77" s="310"/>
      <c r="O77" s="310"/>
      <c r="P77" s="310"/>
      <c r="Q77" s="310"/>
      <c r="R77" s="310"/>
      <c r="S77" s="310"/>
      <c r="T77" s="310"/>
      <c r="U77" s="310"/>
      <c r="V77" s="310"/>
      <c r="W77" s="310"/>
      <c r="X77" s="310"/>
      <c r="Y77" s="310"/>
      <c r="Z77" s="310"/>
      <c r="AA77" s="310"/>
      <c r="AB77" s="310"/>
      <c r="AC77" s="310"/>
      <c r="AD77" s="310"/>
      <c r="AE77" s="310"/>
      <c r="AF77" s="310"/>
      <c r="AG77" s="310"/>
      <c r="AH77" s="310"/>
      <c r="AI77" s="310"/>
      <c r="AJ77" s="310"/>
      <c r="AK77" s="310"/>
      <c r="AL77" s="310"/>
      <c r="AM77" s="310"/>
      <c r="AN77" s="310"/>
      <c r="AO77" s="310"/>
      <c r="AP77" s="310"/>
      <c r="AQ77" s="310"/>
      <c r="AR77" s="597"/>
      <c r="AS77" s="597"/>
      <c r="AT77" s="800"/>
      <c r="AU77" s="800"/>
      <c r="AW77" s="224"/>
      <c r="AX77" s="224"/>
    </row>
    <row r="78" spans="1:50" ht="15">
      <c r="A78" s="299" t="s">
        <v>225</v>
      </c>
      <c r="B78" s="224"/>
      <c r="C78" s="224"/>
      <c r="D78" s="369"/>
      <c r="AJ78" s="224"/>
      <c r="AP78" s="224"/>
      <c r="AR78" s="589"/>
      <c r="AS78" s="589"/>
      <c r="AT78" s="589"/>
      <c r="AU78" s="589"/>
    </row>
    <row r="79" spans="1:50" ht="15">
      <c r="A79" s="311" t="s">
        <v>419</v>
      </c>
      <c r="B79" s="224"/>
      <c r="C79" s="218">
        <v>19328231</v>
      </c>
      <c r="D79" s="370">
        <v>982576</v>
      </c>
      <c r="E79" s="218">
        <v>5915535</v>
      </c>
      <c r="F79" s="218">
        <v>7351252</v>
      </c>
      <c r="G79" s="218">
        <v>2738031</v>
      </c>
      <c r="H79" s="218">
        <v>3062637</v>
      </c>
      <c r="I79" s="383">
        <v>897879</v>
      </c>
      <c r="J79" s="538">
        <v>2188596</v>
      </c>
      <c r="K79" s="218">
        <v>216277</v>
      </c>
      <c r="L79" s="218">
        <v>994887</v>
      </c>
      <c r="M79" s="406">
        <v>1766843</v>
      </c>
      <c r="N79" s="218">
        <v>2288490</v>
      </c>
      <c r="O79" s="218">
        <v>1364783</v>
      </c>
      <c r="P79" s="559">
        <v>71091</v>
      </c>
      <c r="Q79" s="218">
        <v>488409</v>
      </c>
      <c r="R79" s="218">
        <v>19686</v>
      </c>
      <c r="S79" s="218">
        <v>429346</v>
      </c>
      <c r="T79" s="390">
        <v>755477</v>
      </c>
      <c r="U79" s="559">
        <v>20047</v>
      </c>
      <c r="V79" s="218">
        <v>746049</v>
      </c>
      <c r="W79" s="559">
        <v>990076</v>
      </c>
      <c r="X79" s="218">
        <v>1586646</v>
      </c>
      <c r="Y79" s="218">
        <v>495446</v>
      </c>
      <c r="Z79" s="559">
        <v>673315</v>
      </c>
      <c r="AA79" s="218">
        <v>574209</v>
      </c>
      <c r="AB79" s="218">
        <v>350294</v>
      </c>
      <c r="AC79" s="218">
        <v>204333</v>
      </c>
      <c r="AD79" s="218">
        <v>135211</v>
      </c>
      <c r="AE79" s="218">
        <v>159161</v>
      </c>
      <c r="AF79" s="218">
        <v>198050</v>
      </c>
      <c r="AG79" s="397">
        <v>3547</v>
      </c>
      <c r="AH79" s="218">
        <v>261924</v>
      </c>
      <c r="AI79" s="218">
        <v>176802</v>
      </c>
      <c r="AJ79" s="218">
        <v>48015</v>
      </c>
      <c r="AK79" s="218">
        <v>65395</v>
      </c>
      <c r="AL79" s="218">
        <v>71339</v>
      </c>
      <c r="AM79" s="218">
        <v>46058</v>
      </c>
      <c r="AN79" s="218">
        <v>102576</v>
      </c>
      <c r="AO79" s="218">
        <v>36034</v>
      </c>
      <c r="AP79" s="218">
        <v>227059</v>
      </c>
      <c r="AR79" s="595">
        <v>58031612</v>
      </c>
      <c r="AS79" s="589"/>
      <c r="AT79" s="595">
        <v>24815967</v>
      </c>
      <c r="AU79" s="595">
        <v>33215645</v>
      </c>
    </row>
    <row r="80" spans="1:50" ht="15">
      <c r="A80" s="311"/>
      <c r="B80" s="224"/>
      <c r="C80" s="224"/>
      <c r="D80" s="369"/>
      <c r="I80" s="382"/>
      <c r="J80" s="526"/>
      <c r="M80" s="405"/>
      <c r="P80" s="560"/>
      <c r="T80" s="389"/>
      <c r="U80" s="560"/>
      <c r="W80" s="560"/>
      <c r="Z80" s="560"/>
      <c r="AG80" s="398"/>
      <c r="AJ80" s="224"/>
      <c r="AP80" s="224"/>
      <c r="AR80" s="589"/>
      <c r="AS80" s="589"/>
      <c r="AT80" s="589"/>
      <c r="AU80" s="589"/>
    </row>
    <row r="81" spans="1:50" ht="15">
      <c r="A81" s="300" t="s">
        <v>420</v>
      </c>
      <c r="B81" s="224"/>
      <c r="C81" s="218">
        <v>14940722.563000001</v>
      </c>
      <c r="D81" s="370">
        <v>287305.22239999997</v>
      </c>
      <c r="E81" s="218">
        <v>3762280.2600000002</v>
      </c>
      <c r="F81" s="218">
        <v>4565127.4919999996</v>
      </c>
      <c r="G81" s="218">
        <v>1694841.189</v>
      </c>
      <c r="H81" s="218">
        <v>2088718.4340000001</v>
      </c>
      <c r="I81" s="383">
        <v>663311.02705205174</v>
      </c>
      <c r="J81" s="538">
        <v>1579072.014</v>
      </c>
      <c r="K81" s="218">
        <v>57097.128000000004</v>
      </c>
      <c r="L81" s="218">
        <v>685477.14300000004</v>
      </c>
      <c r="M81" s="406">
        <v>1054805.2709999999</v>
      </c>
      <c r="N81" s="218">
        <v>1666020.72</v>
      </c>
      <c r="O81" s="218">
        <v>1116392.4939999999</v>
      </c>
      <c r="P81" s="559">
        <v>34265.862000000001</v>
      </c>
      <c r="Q81" s="218">
        <v>255926.31600000002</v>
      </c>
      <c r="R81" s="218">
        <v>10000.487999999999</v>
      </c>
      <c r="S81" s="218">
        <v>334460.53399999999</v>
      </c>
      <c r="T81" s="390">
        <v>393603.51699999999</v>
      </c>
      <c r="U81" s="559">
        <v>1303.0550000000001</v>
      </c>
      <c r="V81" s="218">
        <v>421517.68499999994</v>
      </c>
      <c r="W81" s="559">
        <v>806911.94</v>
      </c>
      <c r="X81" s="218">
        <v>1410528.294</v>
      </c>
      <c r="Y81" s="218">
        <v>410229.288</v>
      </c>
      <c r="Z81" s="559">
        <v>557504.81999999995</v>
      </c>
      <c r="AA81" s="218">
        <v>420320.98800000001</v>
      </c>
      <c r="AB81" s="218">
        <v>271477.85000000003</v>
      </c>
      <c r="AC81" s="218">
        <v>166940.06100000002</v>
      </c>
      <c r="AD81" s="218">
        <v>97081.497999999992</v>
      </c>
      <c r="AE81" s="218">
        <v>125896.351</v>
      </c>
      <c r="AF81" s="218">
        <v>147745.29999999999</v>
      </c>
      <c r="AG81" s="397">
        <v>0</v>
      </c>
      <c r="AH81" s="218">
        <v>205610.34</v>
      </c>
      <c r="AI81" s="218">
        <v>133485.51</v>
      </c>
      <c r="AJ81" s="218">
        <v>39708.405000000006</v>
      </c>
      <c r="AK81" s="218">
        <v>48784.67</v>
      </c>
      <c r="AL81" s="492">
        <v>50365.333999999995</v>
      </c>
      <c r="AM81" s="218">
        <v>34543.5</v>
      </c>
      <c r="AN81" s="218">
        <v>65238.336000000003</v>
      </c>
      <c r="AO81" s="218">
        <v>32358.531999999999</v>
      </c>
      <c r="AP81" s="218">
        <v>168477.77799999999</v>
      </c>
      <c r="AR81" s="595">
        <v>40805457.209452055</v>
      </c>
      <c r="AS81" s="589"/>
      <c r="AT81" s="773">
        <v>19234353.046000008</v>
      </c>
      <c r="AU81" s="773">
        <v>21571104.163452059</v>
      </c>
    </row>
    <row r="82" spans="1:50" ht="15">
      <c r="A82" s="300" t="s">
        <v>421</v>
      </c>
      <c r="B82" s="224"/>
      <c r="C82" s="218">
        <v>715144.54700000014</v>
      </c>
      <c r="D82" s="370">
        <v>584043.1743999999</v>
      </c>
      <c r="E82" s="218">
        <v>1543954.635</v>
      </c>
      <c r="F82" s="218">
        <v>2175970.5920000002</v>
      </c>
      <c r="G82" s="218">
        <v>807719.1449999999</v>
      </c>
      <c r="H82" s="218">
        <v>554337.29700000002</v>
      </c>
      <c r="I82" s="383">
        <v>112203.29575485356</v>
      </c>
      <c r="J82" s="538">
        <v>309686.33400000003</v>
      </c>
      <c r="K82" s="218">
        <v>127819.70699999999</v>
      </c>
      <c r="L82" s="218">
        <v>220864.91399999999</v>
      </c>
      <c r="M82" s="406">
        <v>572457.13199999998</v>
      </c>
      <c r="N82" s="218">
        <v>464563.47000000003</v>
      </c>
      <c r="O82" s="218">
        <v>88710.895000000004</v>
      </c>
      <c r="P82" s="559">
        <v>26730.216</v>
      </c>
      <c r="Q82" s="218">
        <v>183641.78400000001</v>
      </c>
      <c r="R82" s="218">
        <v>8740.5840000000007</v>
      </c>
      <c r="S82" s="218">
        <v>36923.755999999994</v>
      </c>
      <c r="T82" s="390">
        <v>284814.82900000003</v>
      </c>
      <c r="U82" s="559">
        <v>17019.903000000002</v>
      </c>
      <c r="V82" s="218">
        <v>229783.092</v>
      </c>
      <c r="W82" s="559">
        <v>82176.308000000005</v>
      </c>
      <c r="X82" s="218">
        <v>131691.61800000002</v>
      </c>
      <c r="Y82" s="218">
        <v>13872.487999999999</v>
      </c>
      <c r="Z82" s="559">
        <v>47805.364999999998</v>
      </c>
      <c r="AA82" s="218">
        <v>118287.054</v>
      </c>
      <c r="AB82" s="218">
        <v>15412.936000000002</v>
      </c>
      <c r="AC82" s="218">
        <v>204.333</v>
      </c>
      <c r="AD82" s="218">
        <v>29611.208999999995</v>
      </c>
      <c r="AE82" s="218">
        <v>7798.8890000000001</v>
      </c>
      <c r="AF82" s="218">
        <v>34262.65</v>
      </c>
      <c r="AG82" s="397">
        <v>2670.8910000000001</v>
      </c>
      <c r="AH82" s="218">
        <v>8381.5679999999993</v>
      </c>
      <c r="AI82" s="218">
        <v>16442.586000000003</v>
      </c>
      <c r="AJ82" s="218">
        <v>6385.9949999999999</v>
      </c>
      <c r="AK82" s="218">
        <v>5885.55</v>
      </c>
      <c r="AL82" s="492">
        <v>2853.56</v>
      </c>
      <c r="AM82" s="218">
        <v>460.58</v>
      </c>
      <c r="AN82" s="218">
        <v>8718.9600000000009</v>
      </c>
      <c r="AO82" s="218">
        <v>0</v>
      </c>
      <c r="AP82" s="218">
        <v>3405.8849999999998</v>
      </c>
      <c r="AR82" s="595">
        <v>9601457.7271548584</v>
      </c>
      <c r="AS82" s="589"/>
      <c r="AT82" s="773">
        <v>1414562.219</v>
      </c>
      <c r="AU82" s="773">
        <v>8186895.5081548523</v>
      </c>
    </row>
    <row r="83" spans="1:50" ht="15">
      <c r="A83" s="300" t="s">
        <v>422</v>
      </c>
      <c r="B83" s="224"/>
      <c r="C83" s="218">
        <v>3653035.6589999995</v>
      </c>
      <c r="D83" s="370">
        <v>41464.707199999997</v>
      </c>
      <c r="E83" s="218">
        <v>502820.47500000003</v>
      </c>
      <c r="F83" s="218">
        <v>521938.89199999993</v>
      </c>
      <c r="G83" s="218">
        <v>197138.23200000002</v>
      </c>
      <c r="H83" s="218">
        <v>382829.625</v>
      </c>
      <c r="I83" s="383">
        <v>111983.98278856088</v>
      </c>
      <c r="J83" s="538">
        <v>280140.288</v>
      </c>
      <c r="K83" s="218">
        <v>22060.253999999997</v>
      </c>
      <c r="L83" s="218">
        <v>77601.186000000002</v>
      </c>
      <c r="M83" s="406">
        <v>109544.266</v>
      </c>
      <c r="N83" s="218">
        <v>155617.32</v>
      </c>
      <c r="O83" s="218">
        <v>156950.04500000001</v>
      </c>
      <c r="P83" s="559">
        <v>8957.4660000000003</v>
      </c>
      <c r="Q83" s="218">
        <v>23443.632000000001</v>
      </c>
      <c r="R83" s="218">
        <v>137.80199999999999</v>
      </c>
      <c r="S83" s="218">
        <v>52380.212</v>
      </c>
      <c r="T83" s="390">
        <v>68748.406999999992</v>
      </c>
      <c r="U83" s="559">
        <v>1583.713</v>
      </c>
      <c r="V83" s="218">
        <v>76843.047000000006</v>
      </c>
      <c r="W83" s="559">
        <v>97027.448000000004</v>
      </c>
      <c r="X83" s="218">
        <v>42839.442000000003</v>
      </c>
      <c r="Y83" s="218">
        <v>70848.778000000006</v>
      </c>
      <c r="Z83" s="559">
        <v>57905.09</v>
      </c>
      <c r="AA83" s="218">
        <v>35600.957999999999</v>
      </c>
      <c r="AB83" s="218">
        <v>63052.92</v>
      </c>
      <c r="AC83" s="218">
        <v>37188.606</v>
      </c>
      <c r="AD83" s="218">
        <v>6625.3389999999999</v>
      </c>
      <c r="AE83" s="218">
        <v>25306.599000000002</v>
      </c>
      <c r="AF83" s="218">
        <v>16042.050000000001</v>
      </c>
      <c r="AG83" s="397">
        <v>876.10900000000004</v>
      </c>
      <c r="AH83" s="218">
        <v>47670.167999999998</v>
      </c>
      <c r="AI83" s="218">
        <v>26697.101999999999</v>
      </c>
      <c r="AJ83" s="218">
        <v>1920.6000000000001</v>
      </c>
      <c r="AK83" s="218">
        <v>10332.41</v>
      </c>
      <c r="AL83" s="492">
        <v>18120.106</v>
      </c>
      <c r="AM83" s="218">
        <v>11053.92</v>
      </c>
      <c r="AN83" s="218">
        <v>28003.248000000003</v>
      </c>
      <c r="AO83" s="218">
        <v>3675.4679999999998</v>
      </c>
      <c r="AP83" s="218">
        <v>54948.277999999998</v>
      </c>
      <c r="AR83" s="595">
        <v>7100953.8499885583</v>
      </c>
      <c r="AS83" s="589"/>
      <c r="AT83" s="773">
        <v>4141665.3019999992</v>
      </c>
      <c r="AU83" s="773">
        <v>2959288.547988561</v>
      </c>
    </row>
    <row r="84" spans="1:50" ht="15">
      <c r="A84" s="300" t="s">
        <v>423</v>
      </c>
      <c r="B84" s="224"/>
      <c r="C84" s="218">
        <v>19328.231</v>
      </c>
      <c r="D84" s="370">
        <v>69762.895999999993</v>
      </c>
      <c r="E84" s="218">
        <v>106479.63000000002</v>
      </c>
      <c r="F84" s="218">
        <v>88215.024000000005</v>
      </c>
      <c r="G84" s="218">
        <v>38332.433999999994</v>
      </c>
      <c r="H84" s="218">
        <v>30626.37</v>
      </c>
      <c r="I84" s="383">
        <v>10380.694404533528</v>
      </c>
      <c r="J84" s="538">
        <v>19697.364000000001</v>
      </c>
      <c r="K84" s="218">
        <v>9299.9110000000001</v>
      </c>
      <c r="L84" s="218">
        <v>10943.757000000001</v>
      </c>
      <c r="M84" s="406">
        <v>30036.331000000002</v>
      </c>
      <c r="N84" s="218">
        <v>2288.4900000000002</v>
      </c>
      <c r="O84" s="218">
        <v>2729.5660000000003</v>
      </c>
      <c r="P84" s="559">
        <v>1137.4560000000001</v>
      </c>
      <c r="Q84" s="218">
        <v>25397.268000000004</v>
      </c>
      <c r="R84" s="218">
        <v>807.12599999999986</v>
      </c>
      <c r="S84" s="218">
        <v>5581.4980000000005</v>
      </c>
      <c r="T84" s="390">
        <v>8310.2470000000012</v>
      </c>
      <c r="U84" s="559">
        <v>140.32899999999998</v>
      </c>
      <c r="V84" s="218">
        <v>17905.175999999999</v>
      </c>
      <c r="W84" s="559">
        <v>3960.3040000000001</v>
      </c>
      <c r="X84" s="218">
        <v>1586.646</v>
      </c>
      <c r="Y84" s="218">
        <v>495.44600000000003</v>
      </c>
      <c r="Z84" s="559">
        <v>10099.725</v>
      </c>
      <c r="AA84" s="218">
        <v>0</v>
      </c>
      <c r="AB84" s="218">
        <v>350.29399999999998</v>
      </c>
      <c r="AC84" s="218">
        <v>0</v>
      </c>
      <c r="AD84" s="218">
        <v>1892.9539999999997</v>
      </c>
      <c r="AE84" s="218">
        <v>159.161</v>
      </c>
      <c r="AF84" s="218">
        <v>0</v>
      </c>
      <c r="AG84" s="397">
        <v>0</v>
      </c>
      <c r="AH84" s="218">
        <v>261.92399999999998</v>
      </c>
      <c r="AI84" s="218">
        <v>176.80199999999999</v>
      </c>
      <c r="AJ84" s="218">
        <v>0</v>
      </c>
      <c r="AK84" s="218">
        <v>392.37</v>
      </c>
      <c r="AL84" s="492">
        <v>0</v>
      </c>
      <c r="AM84" s="218">
        <v>0</v>
      </c>
      <c r="AN84" s="218">
        <v>615.45600000000002</v>
      </c>
      <c r="AO84" s="218">
        <v>0</v>
      </c>
      <c r="AP84" s="218">
        <v>227.059</v>
      </c>
      <c r="AR84" s="595">
        <v>517617.93940453359</v>
      </c>
      <c r="AS84" s="589"/>
      <c r="AT84" s="773">
        <v>25386.433000000001</v>
      </c>
      <c r="AU84" s="773">
        <v>492231.50640453357</v>
      </c>
    </row>
    <row r="85" spans="1:50">
      <c r="A85" s="300" t="s">
        <v>424</v>
      </c>
      <c r="B85" s="224"/>
      <c r="C85" s="312">
        <v>0</v>
      </c>
      <c r="D85" s="375">
        <v>0</v>
      </c>
      <c r="E85" s="312">
        <v>0</v>
      </c>
      <c r="F85" s="312">
        <v>0</v>
      </c>
      <c r="G85" s="312">
        <v>0</v>
      </c>
      <c r="H85" s="312">
        <v>6125.2740000000003</v>
      </c>
      <c r="I85" s="384">
        <v>0</v>
      </c>
      <c r="J85" s="493">
        <v>0</v>
      </c>
      <c r="K85" s="312">
        <v>0</v>
      </c>
      <c r="L85" s="312">
        <v>0</v>
      </c>
      <c r="M85" s="407">
        <v>0</v>
      </c>
      <c r="N85" s="312">
        <v>0</v>
      </c>
      <c r="O85" s="312">
        <v>0</v>
      </c>
      <c r="P85" s="561">
        <v>0</v>
      </c>
      <c r="Q85" s="312">
        <v>0</v>
      </c>
      <c r="R85" s="312">
        <v>0</v>
      </c>
      <c r="S85" s="312">
        <v>0</v>
      </c>
      <c r="T85" s="391">
        <v>0</v>
      </c>
      <c r="U85" s="561">
        <v>0</v>
      </c>
      <c r="V85" s="312">
        <v>0</v>
      </c>
      <c r="W85" s="561">
        <v>0</v>
      </c>
      <c r="X85" s="312">
        <v>0</v>
      </c>
      <c r="Y85" s="312">
        <v>0</v>
      </c>
      <c r="Z85" s="561">
        <v>0</v>
      </c>
      <c r="AA85" s="312">
        <v>0</v>
      </c>
      <c r="AB85" s="312">
        <v>0</v>
      </c>
      <c r="AC85" s="312">
        <v>0</v>
      </c>
      <c r="AD85" s="312">
        <v>0</v>
      </c>
      <c r="AE85" s="312">
        <v>0</v>
      </c>
      <c r="AF85" s="312">
        <v>0</v>
      </c>
      <c r="AG85" s="399">
        <v>0</v>
      </c>
      <c r="AH85" s="312">
        <v>0</v>
      </c>
      <c r="AI85" s="312">
        <v>0</v>
      </c>
      <c r="AJ85" s="312">
        <v>0</v>
      </c>
      <c r="AK85" s="312">
        <v>0</v>
      </c>
      <c r="AL85" s="493">
        <v>0</v>
      </c>
      <c r="AM85" s="312">
        <v>0</v>
      </c>
      <c r="AN85" s="312">
        <v>0</v>
      </c>
      <c r="AO85" s="312">
        <v>0</v>
      </c>
      <c r="AP85" s="312">
        <v>0</v>
      </c>
      <c r="AQ85" s="451"/>
      <c r="AR85" s="607">
        <v>6125.2740000000003</v>
      </c>
      <c r="AS85" s="607"/>
      <c r="AT85" s="774">
        <v>0</v>
      </c>
      <c r="AU85" s="774">
        <v>6125.2740000000003</v>
      </c>
    </row>
    <row r="86" spans="1:50">
      <c r="A86" s="311" t="s">
        <v>425</v>
      </c>
      <c r="B86" s="224"/>
      <c r="C86" s="218">
        <v>19328231</v>
      </c>
      <c r="D86" s="370">
        <v>982575.99999999977</v>
      </c>
      <c r="E86" s="218">
        <v>5915535</v>
      </c>
      <c r="F86" s="218">
        <v>7351252</v>
      </c>
      <c r="G86" s="218">
        <v>2738030.9999999995</v>
      </c>
      <c r="H86" s="218">
        <v>3062637.0000000005</v>
      </c>
      <c r="I86" s="383">
        <v>897878.99999999965</v>
      </c>
      <c r="J86" s="538">
        <v>2188596</v>
      </c>
      <c r="K86" s="218">
        <v>216276.99999999997</v>
      </c>
      <c r="L86" s="218">
        <v>994887</v>
      </c>
      <c r="M86" s="406">
        <v>1766843</v>
      </c>
      <c r="N86" s="218">
        <v>2288490</v>
      </c>
      <c r="O86" s="218">
        <v>1364783</v>
      </c>
      <c r="P86" s="559">
        <v>71091</v>
      </c>
      <c r="Q86" s="218">
        <v>488409</v>
      </c>
      <c r="R86" s="218">
        <v>19686</v>
      </c>
      <c r="S86" s="218">
        <v>429346</v>
      </c>
      <c r="T86" s="390">
        <v>755477</v>
      </c>
      <c r="U86" s="559">
        <v>20047.000000000004</v>
      </c>
      <c r="V86" s="218">
        <v>746049</v>
      </c>
      <c r="W86" s="559">
        <v>990075.99999999988</v>
      </c>
      <c r="X86" s="218">
        <v>1586646</v>
      </c>
      <c r="Y86" s="218">
        <v>495446</v>
      </c>
      <c r="Z86" s="559">
        <v>673314.99999999988</v>
      </c>
      <c r="AA86" s="218">
        <v>574209</v>
      </c>
      <c r="AB86" s="218">
        <v>350294</v>
      </c>
      <c r="AC86" s="218">
        <v>204333.00000000003</v>
      </c>
      <c r="AD86" s="218">
        <v>135211</v>
      </c>
      <c r="AE86" s="218">
        <v>159160.99999999997</v>
      </c>
      <c r="AF86" s="218">
        <v>198049.99999999997</v>
      </c>
      <c r="AG86" s="397">
        <v>3547</v>
      </c>
      <c r="AH86" s="218">
        <v>261924</v>
      </c>
      <c r="AI86" s="218">
        <v>176802.00000000003</v>
      </c>
      <c r="AJ86" s="218">
        <v>48015.000000000007</v>
      </c>
      <c r="AK86" s="218">
        <v>65395.000000000007</v>
      </c>
      <c r="AL86" s="492">
        <v>71339</v>
      </c>
      <c r="AM86" s="218">
        <v>46058</v>
      </c>
      <c r="AN86" s="218">
        <v>102576.00000000001</v>
      </c>
      <c r="AO86" s="218">
        <v>36034</v>
      </c>
      <c r="AP86" s="218">
        <v>227059</v>
      </c>
      <c r="AR86" s="595">
        <v>58031612</v>
      </c>
      <c r="AS86" s="608"/>
      <c r="AT86" s="773">
        <v>24815967.000000007</v>
      </c>
      <c r="AU86" s="773">
        <v>33215645.000000007</v>
      </c>
      <c r="AV86" s="217"/>
      <c r="AW86" s="217"/>
    </row>
    <row r="87" spans="1:50" ht="12.75" thickBot="1">
      <c r="A87" s="313"/>
      <c r="B87" s="313"/>
      <c r="C87" s="313">
        <v>0</v>
      </c>
      <c r="D87" s="376">
        <v>0</v>
      </c>
      <c r="E87" s="313">
        <v>0</v>
      </c>
      <c r="F87" s="313">
        <v>0</v>
      </c>
      <c r="G87" s="313">
        <v>0</v>
      </c>
      <c r="H87" s="313">
        <v>0</v>
      </c>
      <c r="I87" s="385">
        <v>0</v>
      </c>
      <c r="J87" s="494">
        <v>0</v>
      </c>
      <c r="K87" s="313">
        <v>0</v>
      </c>
      <c r="L87" s="313">
        <v>0</v>
      </c>
      <c r="M87" s="408">
        <v>0</v>
      </c>
      <c r="N87" s="313">
        <v>0</v>
      </c>
      <c r="O87" s="313">
        <v>0</v>
      </c>
      <c r="P87" s="562">
        <v>0</v>
      </c>
      <c r="Q87" s="313">
        <v>0</v>
      </c>
      <c r="R87" s="313">
        <v>0</v>
      </c>
      <c r="S87" s="313">
        <v>0</v>
      </c>
      <c r="T87" s="392">
        <v>0</v>
      </c>
      <c r="U87" s="562">
        <v>0</v>
      </c>
      <c r="V87" s="313">
        <v>0</v>
      </c>
      <c r="W87" s="562">
        <v>0</v>
      </c>
      <c r="X87" s="313">
        <v>0</v>
      </c>
      <c r="Y87" s="313">
        <v>0</v>
      </c>
      <c r="Z87" s="562">
        <v>0</v>
      </c>
      <c r="AA87" s="313">
        <v>0</v>
      </c>
      <c r="AB87" s="313">
        <v>0</v>
      </c>
      <c r="AC87" s="313">
        <v>0</v>
      </c>
      <c r="AD87" s="313">
        <v>0</v>
      </c>
      <c r="AE87" s="313">
        <v>0</v>
      </c>
      <c r="AF87" s="313">
        <v>0</v>
      </c>
      <c r="AG87" s="400">
        <v>0</v>
      </c>
      <c r="AH87" s="313">
        <v>0</v>
      </c>
      <c r="AI87" s="313">
        <v>0</v>
      </c>
      <c r="AJ87" s="313">
        <v>0</v>
      </c>
      <c r="AK87" s="313">
        <v>0</v>
      </c>
      <c r="AL87" s="494">
        <v>0</v>
      </c>
      <c r="AM87" s="313">
        <v>0</v>
      </c>
      <c r="AN87" s="313">
        <v>0</v>
      </c>
      <c r="AO87" s="313">
        <v>0</v>
      </c>
      <c r="AP87" s="313">
        <v>0</v>
      </c>
      <c r="AQ87" s="314"/>
      <c r="AR87" s="609">
        <v>0</v>
      </c>
      <c r="AS87" s="609"/>
      <c r="AT87" s="775">
        <v>-488408.99999999255</v>
      </c>
      <c r="AU87" s="775">
        <v>488409.00000000745</v>
      </c>
      <c r="AV87" s="315"/>
      <c r="AW87" s="316"/>
      <c r="AX87" s="316"/>
    </row>
    <row r="88" spans="1:50" ht="15">
      <c r="A88" s="299" t="s">
        <v>426</v>
      </c>
      <c r="B88" s="224"/>
      <c r="C88" s="224"/>
      <c r="D88" s="369"/>
      <c r="I88" s="382"/>
      <c r="J88" s="526"/>
      <c r="M88" s="405"/>
      <c r="P88" s="560"/>
      <c r="T88" s="389"/>
      <c r="U88" s="560"/>
      <c r="W88" s="560"/>
      <c r="Z88" s="560"/>
      <c r="AG88" s="398"/>
      <c r="AJ88" s="224"/>
      <c r="AP88" s="224"/>
      <c r="AR88" s="589"/>
      <c r="AS88" s="589"/>
      <c r="AT88" s="589"/>
      <c r="AU88" s="589"/>
    </row>
    <row r="89" spans="1:50" ht="15">
      <c r="A89" s="301" t="s">
        <v>427</v>
      </c>
      <c r="B89" s="224"/>
      <c r="C89" s="218">
        <v>192242952</v>
      </c>
      <c r="D89" s="370">
        <v>126115788</v>
      </c>
      <c r="E89" s="218">
        <v>256427631</v>
      </c>
      <c r="F89" s="218">
        <v>225241501</v>
      </c>
      <c r="G89" s="218">
        <v>91298808</v>
      </c>
      <c r="H89" s="218">
        <v>93364335</v>
      </c>
      <c r="I89" s="383">
        <v>40177297</v>
      </c>
      <c r="J89" s="538">
        <v>68839923</v>
      </c>
      <c r="K89" s="218">
        <v>15522000</v>
      </c>
      <c r="L89" s="218">
        <v>65406411</v>
      </c>
      <c r="M89" s="406">
        <v>59641926</v>
      </c>
      <c r="N89" s="218">
        <v>52253857</v>
      </c>
      <c r="O89" s="218">
        <v>30883249</v>
      </c>
      <c r="P89" s="559">
        <v>12633611</v>
      </c>
      <c r="Q89" s="218">
        <v>35450286</v>
      </c>
      <c r="R89" s="218">
        <v>4628090</v>
      </c>
      <c r="S89" s="218">
        <v>28435629</v>
      </c>
      <c r="T89" s="390">
        <v>27017083</v>
      </c>
      <c r="U89" s="559">
        <v>2862716</v>
      </c>
      <c r="V89" s="218">
        <v>24923328</v>
      </c>
      <c r="W89" s="559">
        <v>21891381</v>
      </c>
      <c r="X89" s="218">
        <v>21836165</v>
      </c>
      <c r="Y89" s="218">
        <v>15233093</v>
      </c>
      <c r="Z89" s="559">
        <v>14961019</v>
      </c>
      <c r="AA89" s="218">
        <v>7934920</v>
      </c>
      <c r="AB89" s="218">
        <v>6610304</v>
      </c>
      <c r="AC89" s="218">
        <v>5816073</v>
      </c>
      <c r="AD89" s="218">
        <v>4115774</v>
      </c>
      <c r="AE89" s="218">
        <v>2529507</v>
      </c>
      <c r="AF89" s="218">
        <v>2617578</v>
      </c>
      <c r="AG89" s="397">
        <v>360295</v>
      </c>
      <c r="AH89" s="218">
        <v>1770941</v>
      </c>
      <c r="AI89" s="218">
        <v>904298</v>
      </c>
      <c r="AJ89" s="218">
        <v>803858</v>
      </c>
      <c r="AK89" s="218">
        <v>549562</v>
      </c>
      <c r="AL89" s="218">
        <v>498104</v>
      </c>
      <c r="AM89" s="218">
        <v>265055</v>
      </c>
      <c r="AN89" s="218">
        <v>2</v>
      </c>
      <c r="AO89" s="218">
        <v>51595</v>
      </c>
      <c r="AP89" s="218">
        <v>13613</v>
      </c>
      <c r="AR89" s="595">
        <v>1562129558</v>
      </c>
      <c r="AS89" s="589"/>
      <c r="AT89" s="595">
        <v>281826883</v>
      </c>
      <c r="AU89" s="595">
        <v>1280302675</v>
      </c>
    </row>
    <row r="90" spans="1:50" ht="15">
      <c r="A90" s="299"/>
      <c r="B90" s="224"/>
      <c r="C90" s="228"/>
      <c r="D90" s="377"/>
      <c r="E90" s="228"/>
      <c r="F90" s="228"/>
      <c r="G90" s="228"/>
      <c r="H90" s="228"/>
      <c r="I90" s="386"/>
      <c r="J90" s="409"/>
      <c r="K90" s="228"/>
      <c r="L90" s="228"/>
      <c r="M90" s="409"/>
      <c r="N90" s="228"/>
      <c r="O90" s="228"/>
      <c r="P90" s="563"/>
      <c r="Q90" s="228"/>
      <c r="R90" s="228"/>
      <c r="S90" s="228"/>
      <c r="T90" s="393"/>
      <c r="U90" s="563"/>
      <c r="V90" s="228"/>
      <c r="W90" s="563"/>
      <c r="X90" s="228"/>
      <c r="Y90" s="228"/>
      <c r="Z90" s="563"/>
      <c r="AA90" s="228"/>
      <c r="AB90" s="228"/>
      <c r="AC90" s="228"/>
      <c r="AD90" s="228"/>
      <c r="AE90" s="228"/>
      <c r="AF90" s="228"/>
      <c r="AG90" s="401"/>
      <c r="AH90" s="228"/>
      <c r="AI90" s="228"/>
      <c r="AJ90" s="228"/>
      <c r="AK90" s="228"/>
      <c r="AL90" s="228"/>
      <c r="AM90" s="228"/>
      <c r="AN90" s="228"/>
      <c r="AO90" s="228"/>
      <c r="AP90" s="228"/>
      <c r="AR90" s="595"/>
      <c r="AS90" s="589"/>
      <c r="AT90" s="595"/>
      <c r="AU90" s="595"/>
    </row>
    <row r="91" spans="1:50" ht="15">
      <c r="A91" s="301" t="s">
        <v>428</v>
      </c>
      <c r="B91" s="224"/>
      <c r="C91" s="317">
        <v>76897180.799999997</v>
      </c>
      <c r="D91" s="378">
        <v>42753252.131999999</v>
      </c>
      <c r="E91" s="317">
        <v>94108940.577000007</v>
      </c>
      <c r="F91" s="317">
        <v>49778371.721000001</v>
      </c>
      <c r="G91" s="317">
        <v>26841849.551999997</v>
      </c>
      <c r="H91" s="317">
        <v>22500804.735000003</v>
      </c>
      <c r="I91" s="387">
        <v>18083655.23965852</v>
      </c>
      <c r="J91" s="490">
        <v>11840466.755999999</v>
      </c>
      <c r="K91" s="317">
        <v>4625556</v>
      </c>
      <c r="L91" s="317">
        <v>19033265.601000004</v>
      </c>
      <c r="M91" s="482">
        <v>16461171.576000001</v>
      </c>
      <c r="N91" s="317">
        <v>888315.56900000002</v>
      </c>
      <c r="O91" s="317">
        <v>216182.74299999999</v>
      </c>
      <c r="P91" s="564">
        <v>1066276.7683999999</v>
      </c>
      <c r="Q91" s="317">
        <v>6381051.4799999995</v>
      </c>
      <c r="R91" s="317">
        <v>833056.2</v>
      </c>
      <c r="S91" s="317">
        <v>6142095.864000001</v>
      </c>
      <c r="T91" s="394">
        <v>8615747.7686999999</v>
      </c>
      <c r="U91" s="564">
        <v>230448.63800000001</v>
      </c>
      <c r="V91" s="317">
        <v>10766877.696</v>
      </c>
      <c r="W91" s="564">
        <v>10952257.914299998</v>
      </c>
      <c r="X91" s="317">
        <v>9476895.6099999994</v>
      </c>
      <c r="Y91" s="486">
        <v>639789.90600000008</v>
      </c>
      <c r="Z91" s="564">
        <v>511666.84980000003</v>
      </c>
      <c r="AA91" s="317">
        <v>1563179.2399999998</v>
      </c>
      <c r="AB91" s="317">
        <v>132206.08000000002</v>
      </c>
      <c r="AC91" s="490">
        <v>3379138.4129999997</v>
      </c>
      <c r="AD91" s="317">
        <v>1642193.8259999999</v>
      </c>
      <c r="AE91" s="317">
        <v>566609.56799999997</v>
      </c>
      <c r="AF91" s="317">
        <v>1303553.844</v>
      </c>
      <c r="AG91" s="402">
        <v>38803.771499999995</v>
      </c>
      <c r="AH91" s="317">
        <v>651706.28799999994</v>
      </c>
      <c r="AI91" s="317">
        <v>184476.79199999999</v>
      </c>
      <c r="AJ91" s="317">
        <v>803.85800000000006</v>
      </c>
      <c r="AK91" s="317">
        <v>124750.57399999999</v>
      </c>
      <c r="AL91" s="317">
        <v>86171.992000000013</v>
      </c>
      <c r="AM91" s="317">
        <v>3710.7699999999995</v>
      </c>
      <c r="AN91" s="317">
        <v>0</v>
      </c>
      <c r="AO91" s="317">
        <v>10319</v>
      </c>
      <c r="AP91" s="317">
        <v>0</v>
      </c>
      <c r="AR91" s="595">
        <v>449332801.71335846</v>
      </c>
      <c r="AS91" s="589"/>
      <c r="AT91" s="776">
        <v>90311867.116999999</v>
      </c>
      <c r="AU91" s="776">
        <v>359020934.59635848</v>
      </c>
    </row>
    <row r="92" spans="1:50" ht="15">
      <c r="A92" s="301" t="s">
        <v>429</v>
      </c>
      <c r="B92" s="224"/>
      <c r="C92" s="317">
        <v>63247931.207999989</v>
      </c>
      <c r="D92" s="378">
        <v>54103673.052000001</v>
      </c>
      <c r="E92" s="317">
        <v>101032486.61399999</v>
      </c>
      <c r="F92" s="317">
        <v>115999373.015</v>
      </c>
      <c r="G92" s="317">
        <v>49483953.936000004</v>
      </c>
      <c r="H92" s="317">
        <v>47055624.840000004</v>
      </c>
      <c r="I92" s="387">
        <v>13672208.045250518</v>
      </c>
      <c r="J92" s="490">
        <v>29188127.351999998</v>
      </c>
      <c r="K92" s="317">
        <v>9809904</v>
      </c>
      <c r="L92" s="317">
        <v>43299044.082000002</v>
      </c>
      <c r="M92" s="482">
        <v>33405442.752599996</v>
      </c>
      <c r="N92" s="317">
        <v>14213049.104</v>
      </c>
      <c r="O92" s="317">
        <v>20290294.593000002</v>
      </c>
      <c r="P92" s="564">
        <v>6551790.6645999998</v>
      </c>
      <c r="Q92" s="317">
        <v>17228838.995999999</v>
      </c>
      <c r="R92" s="317">
        <v>2249251.7399999998</v>
      </c>
      <c r="S92" s="317">
        <v>10549618.358999999</v>
      </c>
      <c r="T92" s="394">
        <v>14605435.069799999</v>
      </c>
      <c r="U92" s="564">
        <v>1562470.3927999998</v>
      </c>
      <c r="V92" s="317">
        <v>13084747.200000001</v>
      </c>
      <c r="W92" s="564">
        <v>8196133.0463999994</v>
      </c>
      <c r="X92" s="317">
        <v>8210398.04</v>
      </c>
      <c r="Y92" s="486">
        <v>14258175.047999999</v>
      </c>
      <c r="Z92" s="564">
        <v>5306673.4393000007</v>
      </c>
      <c r="AA92" s="317">
        <v>4665732.96</v>
      </c>
      <c r="AB92" s="317">
        <v>5552655.3599999994</v>
      </c>
      <c r="AC92" s="490">
        <v>2332245.273</v>
      </c>
      <c r="AD92" s="317">
        <v>1477562.8659999999</v>
      </c>
      <c r="AE92" s="317">
        <v>1922425.32</v>
      </c>
      <c r="AF92" s="317">
        <v>968503.86</v>
      </c>
      <c r="AG92" s="402">
        <v>188398.2555</v>
      </c>
      <c r="AH92" s="317">
        <v>559617.35600000003</v>
      </c>
      <c r="AI92" s="317">
        <v>506406.88000000006</v>
      </c>
      <c r="AJ92" s="317">
        <v>103697.682</v>
      </c>
      <c r="AK92" s="317">
        <v>401180.26</v>
      </c>
      <c r="AL92" s="317">
        <v>364114.02399999998</v>
      </c>
      <c r="AM92" s="317">
        <v>226887.08</v>
      </c>
      <c r="AN92" s="317">
        <v>0</v>
      </c>
      <c r="AO92" s="317">
        <v>37664.35</v>
      </c>
      <c r="AP92" s="317">
        <v>0</v>
      </c>
      <c r="AR92" s="595">
        <v>715911736.11625075</v>
      </c>
      <c r="AS92" s="589"/>
      <c r="AT92" s="776">
        <v>95946281.412</v>
      </c>
      <c r="AU92" s="776">
        <v>619965454.70425069</v>
      </c>
    </row>
    <row r="93" spans="1:50" ht="15">
      <c r="A93" s="301" t="s">
        <v>430</v>
      </c>
      <c r="B93" s="224"/>
      <c r="C93" s="317">
        <v>5959531.5120000001</v>
      </c>
      <c r="D93" s="378">
        <v>4540168.3680000007</v>
      </c>
      <c r="E93" s="317">
        <v>12564953.919</v>
      </c>
      <c r="F93" s="317">
        <v>29281395.130000003</v>
      </c>
      <c r="G93" s="317">
        <v>11229753.384000001</v>
      </c>
      <c r="H93" s="317">
        <v>7375782.4649999999</v>
      </c>
      <c r="I93" s="387">
        <v>137128.74427356053</v>
      </c>
      <c r="J93" s="490">
        <v>10876707.834000001</v>
      </c>
      <c r="K93" s="317">
        <v>496704</v>
      </c>
      <c r="L93" s="317">
        <v>65406.411</v>
      </c>
      <c r="M93" s="482">
        <v>3035774.0334000001</v>
      </c>
      <c r="N93" s="317">
        <v>783807.85499999998</v>
      </c>
      <c r="O93" s="317">
        <v>0</v>
      </c>
      <c r="P93" s="564">
        <v>917200.15859999997</v>
      </c>
      <c r="Q93" s="317">
        <v>4360385.1780000003</v>
      </c>
      <c r="R93" s="317">
        <v>569255.07000000007</v>
      </c>
      <c r="S93" s="317">
        <v>2047365.2880000002</v>
      </c>
      <c r="T93" s="394">
        <v>1853371.8938000002</v>
      </c>
      <c r="U93" s="564">
        <v>462614.9056</v>
      </c>
      <c r="V93" s="317">
        <v>498466.56</v>
      </c>
      <c r="W93" s="564">
        <v>656741.42999999993</v>
      </c>
      <c r="X93" s="317">
        <v>786101.94000000006</v>
      </c>
      <c r="Y93" s="486">
        <v>0</v>
      </c>
      <c r="Z93" s="564">
        <v>2508962.8862999999</v>
      </c>
      <c r="AA93" s="317">
        <v>7934.92</v>
      </c>
      <c r="AB93" s="317">
        <v>0</v>
      </c>
      <c r="AC93" s="490">
        <v>5816.0730000000003</v>
      </c>
      <c r="AD93" s="317">
        <v>57620.835999999996</v>
      </c>
      <c r="AE93" s="317">
        <v>0</v>
      </c>
      <c r="AF93" s="317">
        <v>2617.578</v>
      </c>
      <c r="AG93" s="402">
        <v>48243.500500000009</v>
      </c>
      <c r="AH93" s="317">
        <v>10625.646000000001</v>
      </c>
      <c r="AI93" s="317">
        <v>27128.94</v>
      </c>
      <c r="AJ93" s="317">
        <v>0</v>
      </c>
      <c r="AK93" s="317">
        <v>0</v>
      </c>
      <c r="AL93" s="317">
        <v>0</v>
      </c>
      <c r="AM93" s="317">
        <v>0</v>
      </c>
      <c r="AN93" s="317">
        <v>0</v>
      </c>
      <c r="AO93" s="317">
        <v>0</v>
      </c>
      <c r="AP93" s="317">
        <v>0</v>
      </c>
      <c r="AR93" s="595">
        <v>101167566.45947357</v>
      </c>
      <c r="AS93" s="589"/>
      <c r="AT93" s="776">
        <v>7569813.4710000008</v>
      </c>
      <c r="AU93" s="776">
        <v>93597752.988473564</v>
      </c>
    </row>
    <row r="94" spans="1:50" ht="15">
      <c r="A94" s="301" t="s">
        <v>431</v>
      </c>
      <c r="B94" s="224"/>
      <c r="C94" s="317">
        <v>11534577.119999999</v>
      </c>
      <c r="D94" s="378">
        <v>2017852.608</v>
      </c>
      <c r="E94" s="317">
        <v>3589986.8339999998</v>
      </c>
      <c r="F94" s="317">
        <v>2928139.5130000003</v>
      </c>
      <c r="G94" s="317">
        <v>365195.23200000002</v>
      </c>
      <c r="H94" s="317">
        <v>1680558.0300000003</v>
      </c>
      <c r="I94" s="387">
        <v>1445067.3770449411</v>
      </c>
      <c r="J94" s="490">
        <v>757239.15300000005</v>
      </c>
      <c r="K94" s="317">
        <v>558792.00000000012</v>
      </c>
      <c r="L94" s="317">
        <v>588657.69900000002</v>
      </c>
      <c r="M94" s="482">
        <v>1526833.3056000001</v>
      </c>
      <c r="N94" s="317">
        <v>35114591.903999999</v>
      </c>
      <c r="O94" s="317">
        <v>2347126.9240000001</v>
      </c>
      <c r="P94" s="564">
        <v>0</v>
      </c>
      <c r="Q94" s="317">
        <v>779906.29200000013</v>
      </c>
      <c r="R94" s="317">
        <v>101817.98000000001</v>
      </c>
      <c r="S94" s="317">
        <v>853068.87</v>
      </c>
      <c r="T94" s="394">
        <v>923984.23860000004</v>
      </c>
      <c r="U94" s="564">
        <v>7156.79</v>
      </c>
      <c r="V94" s="317">
        <v>0</v>
      </c>
      <c r="W94" s="564">
        <v>385288.30560000002</v>
      </c>
      <c r="X94" s="317">
        <v>589576.45500000007</v>
      </c>
      <c r="Y94" s="486">
        <v>0</v>
      </c>
      <c r="Z94" s="564">
        <v>161579.00520000001</v>
      </c>
      <c r="AA94" s="317">
        <v>0</v>
      </c>
      <c r="AB94" s="317">
        <v>859339.52</v>
      </c>
      <c r="AC94" s="490">
        <v>98873.241000000009</v>
      </c>
      <c r="AD94" s="317">
        <v>938396.47200000007</v>
      </c>
      <c r="AE94" s="317">
        <v>17706.548999999999</v>
      </c>
      <c r="AF94" s="317">
        <v>183230.46000000002</v>
      </c>
      <c r="AG94" s="402">
        <v>0</v>
      </c>
      <c r="AH94" s="317">
        <v>251473.62199999997</v>
      </c>
      <c r="AI94" s="317">
        <v>4521.49</v>
      </c>
      <c r="AJ94" s="317">
        <v>88424.38</v>
      </c>
      <c r="AK94" s="317">
        <v>0</v>
      </c>
      <c r="AL94" s="317">
        <v>0</v>
      </c>
      <c r="AM94" s="317">
        <v>31276.49</v>
      </c>
      <c r="AN94" s="317">
        <v>0</v>
      </c>
      <c r="AO94" s="317">
        <v>0</v>
      </c>
      <c r="AP94" s="317">
        <v>9542.7129999999997</v>
      </c>
      <c r="AR94" s="595">
        <v>70739780.573044911</v>
      </c>
      <c r="AS94" s="589"/>
      <c r="AT94" s="776">
        <v>48564559.833000004</v>
      </c>
      <c r="AU94" s="776">
        <v>22175220.740044937</v>
      </c>
    </row>
    <row r="95" spans="1:50" ht="15">
      <c r="A95" s="301" t="s">
        <v>432</v>
      </c>
      <c r="B95" s="224"/>
      <c r="C95" s="317">
        <v>34603731.359999999</v>
      </c>
      <c r="D95" s="378">
        <v>22700841.84</v>
      </c>
      <c r="E95" s="317">
        <v>43592697.270000003</v>
      </c>
      <c r="F95" s="317">
        <v>14415456.064000001</v>
      </c>
      <c r="G95" s="317">
        <v>1186884.5040000002</v>
      </c>
      <c r="H95" s="317">
        <v>14751564.93</v>
      </c>
      <c r="I95" s="387">
        <v>6839237.5937724588</v>
      </c>
      <c r="J95" s="490">
        <v>15970862.135999998</v>
      </c>
      <c r="K95" s="317">
        <v>15522</v>
      </c>
      <c r="L95" s="317">
        <v>2420037.2070000004</v>
      </c>
      <c r="M95" s="482">
        <v>2671958.2848000005</v>
      </c>
      <c r="N95" s="317">
        <v>1254092.568</v>
      </c>
      <c r="O95" s="317">
        <v>1204446.7109999999</v>
      </c>
      <c r="P95" s="564">
        <v>1792709.4009</v>
      </c>
      <c r="Q95" s="317">
        <v>5282092.6140000001</v>
      </c>
      <c r="R95" s="317">
        <v>689585.40999999992</v>
      </c>
      <c r="S95" s="317">
        <v>6540194.6699999999</v>
      </c>
      <c r="T95" s="394">
        <v>0</v>
      </c>
      <c r="U95" s="564">
        <v>0</v>
      </c>
      <c r="V95" s="317">
        <v>573236.54399999999</v>
      </c>
      <c r="W95" s="564">
        <v>1409804.9364</v>
      </c>
      <c r="X95" s="317">
        <v>2773192.9550000001</v>
      </c>
      <c r="Y95" s="486">
        <v>335128.04600000003</v>
      </c>
      <c r="Z95" s="564">
        <v>2556838.1471000002</v>
      </c>
      <c r="AA95" s="317">
        <v>55544.439999999995</v>
      </c>
      <c r="AB95" s="317">
        <v>66103.040000000008</v>
      </c>
      <c r="AC95" s="490">
        <v>0</v>
      </c>
      <c r="AD95" s="317">
        <v>0</v>
      </c>
      <c r="AE95" s="317">
        <v>22765.563000000002</v>
      </c>
      <c r="AF95" s="317">
        <v>159672.258</v>
      </c>
      <c r="AG95" s="402">
        <v>0</v>
      </c>
      <c r="AH95" s="317">
        <v>297518.08800000005</v>
      </c>
      <c r="AI95" s="317">
        <v>22607.45</v>
      </c>
      <c r="AJ95" s="317">
        <v>10450.154</v>
      </c>
      <c r="AK95" s="317">
        <v>2198.248</v>
      </c>
      <c r="AL95" s="317">
        <v>15441.224</v>
      </c>
      <c r="AM95" s="317">
        <v>3180.66</v>
      </c>
      <c r="AN95" s="317">
        <v>2</v>
      </c>
      <c r="AO95" s="317">
        <v>3611.6500000000005</v>
      </c>
      <c r="AP95" s="317">
        <v>4070.2869999999998</v>
      </c>
      <c r="AR95" s="595">
        <v>184243280.25397241</v>
      </c>
      <c r="AS95" s="589"/>
      <c r="AT95" s="776">
        <v>39221395.041000009</v>
      </c>
      <c r="AU95" s="776">
        <v>145021885.21297243</v>
      </c>
    </row>
    <row r="96" spans="1:50">
      <c r="A96" s="301" t="s">
        <v>433</v>
      </c>
      <c r="B96" s="224"/>
      <c r="C96" s="312">
        <v>0</v>
      </c>
      <c r="D96" s="375">
        <v>0</v>
      </c>
      <c r="E96" s="312">
        <v>1538565.7860000001</v>
      </c>
      <c r="F96" s="312">
        <v>12838765.557</v>
      </c>
      <c r="G96" s="312">
        <v>2191171.392</v>
      </c>
      <c r="H96" s="312">
        <v>0</v>
      </c>
      <c r="I96" s="384">
        <v>0</v>
      </c>
      <c r="J96" s="493">
        <v>206519.769</v>
      </c>
      <c r="K96" s="312">
        <v>15522</v>
      </c>
      <c r="L96" s="312">
        <v>0</v>
      </c>
      <c r="M96" s="481">
        <v>2540746.0476000002</v>
      </c>
      <c r="N96" s="312">
        <v>0</v>
      </c>
      <c r="O96" s="312">
        <v>6825198.0290000001</v>
      </c>
      <c r="P96" s="561">
        <v>2305634.0074999998</v>
      </c>
      <c r="Q96" s="312">
        <v>1418011.44</v>
      </c>
      <c r="R96" s="312">
        <v>185123.6</v>
      </c>
      <c r="S96" s="312">
        <v>2303285.949</v>
      </c>
      <c r="T96" s="391">
        <v>1018544.0290999999</v>
      </c>
      <c r="U96" s="561">
        <v>600025.27360000007</v>
      </c>
      <c r="V96" s="312">
        <v>0</v>
      </c>
      <c r="W96" s="561">
        <v>291155.36730000004</v>
      </c>
      <c r="X96" s="312">
        <v>0</v>
      </c>
      <c r="Y96" s="485">
        <v>0</v>
      </c>
      <c r="Z96" s="561">
        <v>3915298.6723000007</v>
      </c>
      <c r="AA96" s="312">
        <v>1642528.44</v>
      </c>
      <c r="AB96" s="312">
        <v>0</v>
      </c>
      <c r="AC96" s="489">
        <v>0</v>
      </c>
      <c r="AD96" s="312">
        <v>0</v>
      </c>
      <c r="AE96" s="312">
        <v>0</v>
      </c>
      <c r="AF96" s="312">
        <v>0</v>
      </c>
      <c r="AG96" s="399">
        <v>84849.472500000003</v>
      </c>
      <c r="AH96" s="312">
        <v>0</v>
      </c>
      <c r="AI96" s="312">
        <v>159156.448</v>
      </c>
      <c r="AJ96" s="312">
        <v>600481.92599999998</v>
      </c>
      <c r="AK96" s="312">
        <v>21432.918000000001</v>
      </c>
      <c r="AL96" s="312">
        <v>32376.760000000002</v>
      </c>
      <c r="AM96" s="312">
        <v>0</v>
      </c>
      <c r="AN96" s="312">
        <v>0</v>
      </c>
      <c r="AO96" s="312">
        <v>0</v>
      </c>
      <c r="AP96" s="312">
        <v>0</v>
      </c>
      <c r="AQ96" s="451"/>
      <c r="AR96" s="607">
        <v>40734392.883900002</v>
      </c>
      <c r="AS96" s="607"/>
      <c r="AT96" s="777">
        <v>212966.12600000002</v>
      </c>
      <c r="AU96" s="777">
        <v>40521426.757900007</v>
      </c>
    </row>
    <row r="97" spans="1:47">
      <c r="A97" s="301" t="s">
        <v>372</v>
      </c>
      <c r="B97" s="224"/>
      <c r="C97" s="218">
        <v>192242952</v>
      </c>
      <c r="D97" s="370">
        <v>126115788</v>
      </c>
      <c r="E97" s="218">
        <v>256427631</v>
      </c>
      <c r="F97" s="218">
        <v>225241501.00000003</v>
      </c>
      <c r="G97" s="218">
        <v>91298808</v>
      </c>
      <c r="H97" s="218">
        <v>93364335</v>
      </c>
      <c r="I97" s="383">
        <v>40177297</v>
      </c>
      <c r="J97" s="538">
        <v>68839922.999999985</v>
      </c>
      <c r="K97" s="218">
        <v>15522000</v>
      </c>
      <c r="L97" s="218">
        <v>65406411.000000007</v>
      </c>
      <c r="M97" s="480">
        <v>59641926</v>
      </c>
      <c r="N97" s="218">
        <v>52253857</v>
      </c>
      <c r="O97" s="218">
        <v>30883249</v>
      </c>
      <c r="P97" s="559">
        <v>12633611.000000002</v>
      </c>
      <c r="Q97" s="218">
        <v>35450286</v>
      </c>
      <c r="R97" s="218">
        <v>4628089.9999999991</v>
      </c>
      <c r="S97" s="218">
        <v>28435629</v>
      </c>
      <c r="T97" s="390">
        <v>27017083.000000004</v>
      </c>
      <c r="U97" s="559">
        <v>2862716</v>
      </c>
      <c r="V97" s="218">
        <v>24923328</v>
      </c>
      <c r="W97" s="559">
        <v>21891380.999999996</v>
      </c>
      <c r="X97" s="218">
        <v>21836165</v>
      </c>
      <c r="Y97" s="484">
        <v>15233092.999999998</v>
      </c>
      <c r="Z97" s="559">
        <v>14961019</v>
      </c>
      <c r="AA97" s="218">
        <v>7934920</v>
      </c>
      <c r="AB97" s="218">
        <v>6610303.9999999991</v>
      </c>
      <c r="AC97" s="488">
        <v>5816073</v>
      </c>
      <c r="AD97" s="218">
        <v>4115774</v>
      </c>
      <c r="AE97" s="218">
        <v>2529507.0000000005</v>
      </c>
      <c r="AF97" s="218">
        <v>2617578</v>
      </c>
      <c r="AG97" s="397">
        <v>360295</v>
      </c>
      <c r="AH97" s="218">
        <v>1770940.9999999998</v>
      </c>
      <c r="AI97" s="218">
        <v>904297.99999999988</v>
      </c>
      <c r="AJ97" s="218">
        <v>803858</v>
      </c>
      <c r="AK97" s="218">
        <v>549562</v>
      </c>
      <c r="AL97" s="218">
        <v>498104</v>
      </c>
      <c r="AM97" s="218">
        <v>265054.99999999994</v>
      </c>
      <c r="AN97" s="218">
        <v>2</v>
      </c>
      <c r="AO97" s="218">
        <v>51595</v>
      </c>
      <c r="AP97" s="218">
        <v>13613</v>
      </c>
      <c r="AQ97" s="218"/>
      <c r="AR97" s="595">
        <v>1562129558.0000002</v>
      </c>
      <c r="AS97" s="608"/>
      <c r="AT97" s="776">
        <v>281826883</v>
      </c>
      <c r="AU97" s="776">
        <v>1280302675</v>
      </c>
    </row>
    <row r="98" spans="1:47" ht="12.75" thickBot="1">
      <c r="A98" s="318"/>
      <c r="B98" s="318"/>
      <c r="C98" s="319">
        <v>0</v>
      </c>
      <c r="D98" s="379">
        <v>0</v>
      </c>
      <c r="E98" s="319">
        <v>0</v>
      </c>
      <c r="F98" s="319">
        <v>0</v>
      </c>
      <c r="G98" s="319">
        <v>0</v>
      </c>
      <c r="H98" s="319">
        <v>0</v>
      </c>
      <c r="I98" s="388">
        <v>0</v>
      </c>
      <c r="J98" s="491">
        <v>0</v>
      </c>
      <c r="K98" s="319">
        <v>0</v>
      </c>
      <c r="L98" s="319">
        <v>0</v>
      </c>
      <c r="M98" s="483">
        <v>0</v>
      </c>
      <c r="N98" s="319">
        <v>0</v>
      </c>
      <c r="O98" s="319">
        <v>0</v>
      </c>
      <c r="P98" s="565">
        <v>0</v>
      </c>
      <c r="Q98" s="319">
        <v>0</v>
      </c>
      <c r="R98" s="319">
        <v>0</v>
      </c>
      <c r="S98" s="319">
        <v>0</v>
      </c>
      <c r="T98" s="395">
        <v>0</v>
      </c>
      <c r="U98" s="565">
        <v>0</v>
      </c>
      <c r="V98" s="319">
        <v>0</v>
      </c>
      <c r="W98" s="565">
        <v>0</v>
      </c>
      <c r="X98" s="319">
        <v>0</v>
      </c>
      <c r="Y98" s="487">
        <v>0</v>
      </c>
      <c r="Z98" s="565">
        <v>0</v>
      </c>
      <c r="AA98" s="319">
        <v>0</v>
      </c>
      <c r="AB98" s="319">
        <v>0</v>
      </c>
      <c r="AC98" s="491">
        <v>0</v>
      </c>
      <c r="AD98" s="319">
        <v>0</v>
      </c>
      <c r="AE98" s="319">
        <v>0</v>
      </c>
      <c r="AF98" s="319">
        <v>0</v>
      </c>
      <c r="AG98" s="403">
        <v>0</v>
      </c>
      <c r="AH98" s="319">
        <v>0</v>
      </c>
      <c r="AI98" s="319">
        <v>0</v>
      </c>
      <c r="AJ98" s="319">
        <v>0</v>
      </c>
      <c r="AK98" s="319">
        <v>0</v>
      </c>
      <c r="AL98" s="319">
        <v>0</v>
      </c>
      <c r="AM98" s="319">
        <v>0</v>
      </c>
      <c r="AN98" s="319">
        <v>0</v>
      </c>
      <c r="AO98" s="319">
        <v>0</v>
      </c>
      <c r="AP98" s="319">
        <v>0</v>
      </c>
      <c r="AQ98" s="314"/>
      <c r="AR98" s="609">
        <v>0</v>
      </c>
      <c r="AS98" s="609"/>
      <c r="AT98" s="778">
        <v>-35450286</v>
      </c>
      <c r="AU98" s="778">
        <v>35450286</v>
      </c>
    </row>
    <row r="99" spans="1:47" ht="15">
      <c r="A99" s="299" t="s">
        <v>434</v>
      </c>
      <c r="B99" s="224"/>
      <c r="C99" s="224"/>
      <c r="D99" s="369"/>
      <c r="I99" s="382"/>
      <c r="J99" s="526"/>
      <c r="M99" s="405"/>
      <c r="P99" s="560"/>
      <c r="T99" s="389"/>
      <c r="U99" s="560"/>
      <c r="W99" s="560"/>
      <c r="Z99" s="560"/>
      <c r="AG99" s="398"/>
      <c r="AJ99" s="224"/>
      <c r="AP99" s="224"/>
      <c r="AR99" s="589"/>
      <c r="AS99" s="589"/>
      <c r="AT99" s="589"/>
      <c r="AU99" s="589"/>
    </row>
    <row r="100" spans="1:47" ht="15">
      <c r="A100" s="301" t="s">
        <v>435</v>
      </c>
      <c r="B100" s="224"/>
      <c r="C100" s="317">
        <v>111308669.20799999</v>
      </c>
      <c r="D100" s="378">
        <v>79452946.439999998</v>
      </c>
      <c r="E100" s="317">
        <v>154369433.86199999</v>
      </c>
      <c r="F100" s="317">
        <v>148884632.16099998</v>
      </c>
      <c r="G100" s="317">
        <v>56605260.960000001</v>
      </c>
      <c r="H100" s="317">
        <v>62274011.445</v>
      </c>
      <c r="I100" s="387">
        <v>28847299.245999999</v>
      </c>
      <c r="J100" s="490">
        <v>45778548.795000002</v>
      </c>
      <c r="K100" s="317">
        <v>11641500</v>
      </c>
      <c r="L100" s="317">
        <v>48269931.317999996</v>
      </c>
      <c r="M100" s="410">
        <v>46461060.354000002</v>
      </c>
      <c r="N100" s="317">
        <v>52253857</v>
      </c>
      <c r="O100" s="317">
        <v>30883249</v>
      </c>
      <c r="P100" s="564">
        <v>10890172.682</v>
      </c>
      <c r="Q100" s="317">
        <v>27828474.510000002</v>
      </c>
      <c r="R100" s="317">
        <v>3633050.6500000004</v>
      </c>
      <c r="S100" s="317">
        <v>20672702.283</v>
      </c>
      <c r="T100" s="394">
        <v>17426018.535</v>
      </c>
      <c r="U100" s="564">
        <v>2585032.548</v>
      </c>
      <c r="V100" s="317">
        <v>15427540.032</v>
      </c>
      <c r="W100" s="564">
        <v>16615558.179</v>
      </c>
      <c r="X100" s="317">
        <v>11769692.935000001</v>
      </c>
      <c r="Y100" s="317">
        <v>14958897.325999999</v>
      </c>
      <c r="Z100" s="564">
        <v>13135774.682</v>
      </c>
      <c r="AA100" s="317">
        <v>7204907.3599999994</v>
      </c>
      <c r="AB100" s="317">
        <v>6610304</v>
      </c>
      <c r="AC100" s="317">
        <v>5554349.7149999999</v>
      </c>
      <c r="AD100" s="317">
        <v>3827669.8200000003</v>
      </c>
      <c r="AE100" s="317">
        <v>2147551.4430000004</v>
      </c>
      <c r="AF100" s="317">
        <v>1743306.9479999999</v>
      </c>
      <c r="AG100" s="402">
        <v>316699.30499999999</v>
      </c>
      <c r="AH100" s="317">
        <v>1174133.8829999999</v>
      </c>
      <c r="AI100" s="317">
        <v>827432.67</v>
      </c>
      <c r="AJ100" s="317">
        <v>803858</v>
      </c>
      <c r="AK100" s="317">
        <v>549562</v>
      </c>
      <c r="AL100" s="317">
        <v>497107.79200000002</v>
      </c>
      <c r="AM100" s="317">
        <v>265055</v>
      </c>
      <c r="AN100" s="317">
        <v>2</v>
      </c>
      <c r="AO100" s="317">
        <v>51595</v>
      </c>
      <c r="AP100" s="317">
        <v>13613</v>
      </c>
      <c r="AR100" s="595">
        <v>1063560462.0869999</v>
      </c>
      <c r="AS100" s="589"/>
      <c r="AT100" s="786">
        <v>188895232.87899998</v>
      </c>
      <c r="AU100" s="786">
        <v>874665229.20799983</v>
      </c>
    </row>
    <row r="101" spans="1:47">
      <c r="A101" s="301" t="s">
        <v>436</v>
      </c>
      <c r="B101" s="224"/>
      <c r="C101" s="312">
        <v>80934282.792000011</v>
      </c>
      <c r="D101" s="375">
        <v>46662841.560000002</v>
      </c>
      <c r="E101" s="312">
        <v>102058197.138</v>
      </c>
      <c r="F101" s="312">
        <v>76356868.838999987</v>
      </c>
      <c r="G101" s="312">
        <v>34693547.039999999</v>
      </c>
      <c r="H101" s="312">
        <v>31090323.554999996</v>
      </c>
      <c r="I101" s="384">
        <v>11329997.753999999</v>
      </c>
      <c r="J101" s="493">
        <v>23061374.205000002</v>
      </c>
      <c r="K101" s="312">
        <v>3880500</v>
      </c>
      <c r="L101" s="312">
        <v>17136479.682</v>
      </c>
      <c r="M101" s="407">
        <v>13180865.646</v>
      </c>
      <c r="N101" s="312">
        <v>0</v>
      </c>
      <c r="O101" s="312">
        <v>0</v>
      </c>
      <c r="P101" s="561">
        <v>1743438.3180000002</v>
      </c>
      <c r="Q101" s="312">
        <v>7621811.4900000002</v>
      </c>
      <c r="R101" s="312">
        <v>995039.35</v>
      </c>
      <c r="S101" s="312">
        <v>7762926.7170000002</v>
      </c>
      <c r="T101" s="391">
        <v>9591064.4649999999</v>
      </c>
      <c r="U101" s="561">
        <v>277683.45199999999</v>
      </c>
      <c r="V101" s="312">
        <v>9495787.9680000003</v>
      </c>
      <c r="W101" s="561">
        <v>5275822.8210000005</v>
      </c>
      <c r="X101" s="312">
        <v>10066472.065000001</v>
      </c>
      <c r="Y101" s="312">
        <v>274195.67400000006</v>
      </c>
      <c r="Z101" s="561">
        <v>1825244.318</v>
      </c>
      <c r="AA101" s="312">
        <v>730012.64</v>
      </c>
      <c r="AB101" s="312">
        <v>0</v>
      </c>
      <c r="AC101" s="312">
        <v>261723.285</v>
      </c>
      <c r="AD101" s="312">
        <v>288104.18000000005</v>
      </c>
      <c r="AE101" s="312">
        <v>381955.55699999997</v>
      </c>
      <c r="AF101" s="312">
        <v>874271.05199999991</v>
      </c>
      <c r="AG101" s="399">
        <v>43595.695</v>
      </c>
      <c r="AH101" s="312">
        <v>596807.11700000009</v>
      </c>
      <c r="AI101" s="312">
        <v>76865.33</v>
      </c>
      <c r="AJ101" s="312">
        <v>0</v>
      </c>
      <c r="AK101" s="312">
        <v>0</v>
      </c>
      <c r="AL101" s="312">
        <v>996.20799999999997</v>
      </c>
      <c r="AM101" s="312">
        <v>0</v>
      </c>
      <c r="AN101" s="312">
        <v>0</v>
      </c>
      <c r="AO101" s="312">
        <v>0</v>
      </c>
      <c r="AP101" s="312">
        <v>0</v>
      </c>
      <c r="AQ101" s="451"/>
      <c r="AR101" s="607">
        <v>498569095.91300005</v>
      </c>
      <c r="AS101" s="607"/>
      <c r="AT101" s="791">
        <v>92931650.121000007</v>
      </c>
      <c r="AU101" s="791">
        <v>405637445.79200006</v>
      </c>
    </row>
    <row r="102" spans="1:47">
      <c r="A102" s="301" t="s">
        <v>375</v>
      </c>
      <c r="B102" s="224"/>
      <c r="C102" s="218">
        <v>192242952</v>
      </c>
      <c r="D102" s="370">
        <v>126115788</v>
      </c>
      <c r="E102" s="218">
        <v>256427631</v>
      </c>
      <c r="F102" s="218">
        <v>225241500.99999997</v>
      </c>
      <c r="G102" s="218">
        <v>91298808</v>
      </c>
      <c r="H102" s="218">
        <v>93364335</v>
      </c>
      <c r="I102" s="383">
        <v>40177297</v>
      </c>
      <c r="J102" s="538">
        <v>68839923</v>
      </c>
      <c r="K102" s="218">
        <v>15522000</v>
      </c>
      <c r="L102" s="218">
        <v>65406411</v>
      </c>
      <c r="M102" s="406">
        <v>59641926</v>
      </c>
      <c r="N102" s="218">
        <v>52253857</v>
      </c>
      <c r="O102" s="218">
        <v>30883249</v>
      </c>
      <c r="P102" s="559">
        <v>12633611</v>
      </c>
      <c r="Q102" s="218">
        <v>35450286</v>
      </c>
      <c r="R102" s="218">
        <v>4628090</v>
      </c>
      <c r="S102" s="218">
        <v>28435629</v>
      </c>
      <c r="T102" s="390">
        <v>27017083</v>
      </c>
      <c r="U102" s="559">
        <v>2862716</v>
      </c>
      <c r="V102" s="218">
        <v>24923328</v>
      </c>
      <c r="W102" s="559">
        <v>21891381</v>
      </c>
      <c r="X102" s="218">
        <v>21836165</v>
      </c>
      <c r="Y102" s="218">
        <v>15233093</v>
      </c>
      <c r="Z102" s="559">
        <v>14961019</v>
      </c>
      <c r="AA102" s="218">
        <v>7934919.9999999991</v>
      </c>
      <c r="AB102" s="218">
        <v>6610304</v>
      </c>
      <c r="AC102" s="218">
        <v>5816073</v>
      </c>
      <c r="AD102" s="218">
        <v>4115774.0000000005</v>
      </c>
      <c r="AE102" s="218">
        <v>2529507.0000000005</v>
      </c>
      <c r="AF102" s="218">
        <v>2617578</v>
      </c>
      <c r="AG102" s="397">
        <v>360295</v>
      </c>
      <c r="AH102" s="218">
        <v>1770941</v>
      </c>
      <c r="AI102" s="218">
        <v>904298</v>
      </c>
      <c r="AJ102" s="218">
        <v>803858</v>
      </c>
      <c r="AK102" s="218">
        <v>549562</v>
      </c>
      <c r="AL102" s="218">
        <v>498104</v>
      </c>
      <c r="AM102" s="218">
        <v>265055</v>
      </c>
      <c r="AN102" s="218">
        <v>2</v>
      </c>
      <c r="AO102" s="218">
        <v>51595</v>
      </c>
      <c r="AP102" s="218">
        <v>13613</v>
      </c>
      <c r="AQ102" s="218"/>
      <c r="AR102" s="595">
        <v>1562129558</v>
      </c>
      <c r="AS102" s="595"/>
      <c r="AT102" s="786">
        <v>281826883</v>
      </c>
      <c r="AU102" s="786">
        <v>1280302675</v>
      </c>
    </row>
    <row r="103" spans="1:47" ht="12.75" thickBot="1">
      <c r="A103" s="318"/>
      <c r="B103" s="318"/>
      <c r="C103" s="319">
        <v>0</v>
      </c>
      <c r="D103" s="379">
        <v>0</v>
      </c>
      <c r="E103" s="319">
        <v>0</v>
      </c>
      <c r="F103" s="319">
        <v>0</v>
      </c>
      <c r="G103" s="319">
        <v>0</v>
      </c>
      <c r="H103" s="319">
        <v>0</v>
      </c>
      <c r="I103" s="388">
        <v>0</v>
      </c>
      <c r="J103" s="491">
        <v>0</v>
      </c>
      <c r="K103" s="319">
        <v>0</v>
      </c>
      <c r="L103" s="319">
        <v>0</v>
      </c>
      <c r="M103" s="411">
        <v>0</v>
      </c>
      <c r="N103" s="319">
        <v>0</v>
      </c>
      <c r="O103" s="319">
        <v>0</v>
      </c>
      <c r="P103" s="565">
        <v>0</v>
      </c>
      <c r="Q103" s="319">
        <v>0</v>
      </c>
      <c r="R103" s="319">
        <v>0</v>
      </c>
      <c r="S103" s="319">
        <v>0</v>
      </c>
      <c r="T103" s="395">
        <v>0</v>
      </c>
      <c r="U103" s="565">
        <v>0</v>
      </c>
      <c r="V103" s="319">
        <v>0</v>
      </c>
      <c r="W103" s="565">
        <v>0</v>
      </c>
      <c r="X103" s="319">
        <v>0</v>
      </c>
      <c r="Y103" s="319">
        <v>0</v>
      </c>
      <c r="Z103" s="565">
        <v>0</v>
      </c>
      <c r="AA103" s="319">
        <v>0</v>
      </c>
      <c r="AB103" s="319">
        <v>0</v>
      </c>
      <c r="AC103" s="319">
        <v>0</v>
      </c>
      <c r="AD103" s="319">
        <v>0</v>
      </c>
      <c r="AE103" s="319">
        <v>0</v>
      </c>
      <c r="AF103" s="319">
        <v>0</v>
      </c>
      <c r="AG103" s="403">
        <v>0</v>
      </c>
      <c r="AH103" s="319">
        <v>0</v>
      </c>
      <c r="AI103" s="319">
        <v>0</v>
      </c>
      <c r="AJ103" s="319">
        <v>0</v>
      </c>
      <c r="AK103" s="319">
        <v>0</v>
      </c>
      <c r="AL103" s="319">
        <v>0</v>
      </c>
      <c r="AM103" s="319">
        <v>0</v>
      </c>
      <c r="AN103" s="319">
        <v>0</v>
      </c>
      <c r="AO103" s="319">
        <v>0</v>
      </c>
      <c r="AP103" s="319">
        <v>0</v>
      </c>
      <c r="AQ103" s="319"/>
      <c r="AR103" s="609">
        <v>0</v>
      </c>
      <c r="AS103" s="609"/>
      <c r="AT103" s="792">
        <v>-35450286</v>
      </c>
      <c r="AU103" s="792">
        <v>35450286</v>
      </c>
    </row>
    <row r="104" spans="1:47" ht="15">
      <c r="C104" s="224"/>
      <c r="D104" s="224"/>
      <c r="J104" s="221"/>
      <c r="AR104" s="589"/>
      <c r="AS104" s="589"/>
      <c r="AT104" s="589"/>
      <c r="AU104" s="589"/>
    </row>
    <row r="105" spans="1:47" ht="15">
      <c r="C105" s="224"/>
      <c r="D105" s="224"/>
      <c r="AR105" s="589"/>
      <c r="AS105" s="589"/>
      <c r="AT105" s="589"/>
      <c r="AU105" s="589"/>
    </row>
    <row r="106" spans="1:47" ht="15">
      <c r="C106" s="224"/>
      <c r="D106" s="224"/>
      <c r="AR106" s="589"/>
      <c r="AS106" s="589"/>
      <c r="AT106" s="589"/>
      <c r="AU106" s="589"/>
    </row>
    <row r="107" spans="1:47" ht="15">
      <c r="C107" s="224"/>
      <c r="D107" s="224"/>
      <c r="AR107" s="589"/>
      <c r="AS107" s="589"/>
      <c r="AT107" s="589"/>
      <c r="AU107" s="589"/>
    </row>
    <row r="108" spans="1:47" ht="15">
      <c r="C108" s="224"/>
      <c r="D108" s="224"/>
      <c r="E108" s="224"/>
      <c r="F108" s="224"/>
      <c r="G108" s="224"/>
      <c r="H108" s="224"/>
      <c r="I108" s="224"/>
      <c r="AR108" s="589"/>
      <c r="AS108" s="589"/>
      <c r="AT108" s="589"/>
      <c r="AU108" s="589"/>
    </row>
    <row r="109" spans="1:47" ht="15">
      <c r="C109" s="224"/>
      <c r="D109" s="224"/>
      <c r="E109" s="224"/>
      <c r="F109" s="224"/>
      <c r="G109" s="221"/>
      <c r="H109" s="221"/>
      <c r="I109" s="221"/>
      <c r="AR109" s="589"/>
      <c r="AS109" s="589"/>
      <c r="AT109" s="589"/>
      <c r="AU109" s="589"/>
    </row>
    <row r="110" spans="1:47" ht="15">
      <c r="C110" s="224"/>
      <c r="D110" s="224"/>
      <c r="E110" s="221"/>
      <c r="F110" s="221"/>
      <c r="G110" s="221"/>
      <c r="H110" s="221"/>
      <c r="I110" s="221"/>
      <c r="AR110" s="589"/>
      <c r="AS110" s="589"/>
      <c r="AT110" s="589"/>
      <c r="AU110" s="589"/>
    </row>
    <row r="111" spans="1:47" ht="15">
      <c r="C111" s="224"/>
      <c r="D111" s="224"/>
      <c r="AR111" s="589"/>
      <c r="AS111" s="589"/>
      <c r="AT111" s="589"/>
      <c r="AU111" s="589"/>
    </row>
    <row r="112" spans="1:47" ht="15">
      <c r="C112" s="224"/>
      <c r="D112" s="224"/>
      <c r="F112" s="320"/>
      <c r="G112" s="321"/>
      <c r="AR112" s="589"/>
      <c r="AS112" s="589"/>
      <c r="AT112" s="589"/>
      <c r="AU112" s="589"/>
    </row>
    <row r="113" spans="2:7">
      <c r="C113" s="224"/>
      <c r="D113" s="224"/>
      <c r="F113" s="320"/>
      <c r="G113" s="321"/>
    </row>
    <row r="114" spans="2:7">
      <c r="B114" s="322"/>
      <c r="C114" s="224"/>
      <c r="D114" s="224"/>
      <c r="F114" s="323"/>
      <c r="G114" s="223"/>
    </row>
    <row r="115" spans="2:7">
      <c r="C115" s="224"/>
      <c r="D115" s="224"/>
      <c r="F115" s="324"/>
      <c r="G115" s="223"/>
    </row>
    <row r="116" spans="2:7">
      <c r="C116" s="224"/>
      <c r="D116" s="224"/>
    </row>
    <row r="117" spans="2:7">
      <c r="C117" s="224"/>
      <c r="D117" s="224"/>
    </row>
    <row r="118" spans="2:7">
      <c r="C118" s="224"/>
      <c r="D118" s="224"/>
    </row>
    <row r="119" spans="2:7">
      <c r="C119" s="224"/>
      <c r="D119" s="224"/>
    </row>
    <row r="120" spans="2:7">
      <c r="C120" s="224"/>
      <c r="D120" s="224"/>
    </row>
  </sheetData>
  <mergeCells count="44">
    <mergeCell ref="I39:K39"/>
    <mergeCell ref="I40:J40"/>
    <mergeCell ref="I41:J41"/>
    <mergeCell ref="U40:W40"/>
    <mergeCell ref="C1:D1"/>
    <mergeCell ref="E1:E3"/>
    <mergeCell ref="F1:F3"/>
    <mergeCell ref="G1:G3"/>
    <mergeCell ref="H1:H3"/>
    <mergeCell ref="V1:V3"/>
    <mergeCell ref="C4:D4"/>
    <mergeCell ref="O4:P4"/>
    <mergeCell ref="Q4:R4"/>
    <mergeCell ref="I1:I3"/>
    <mergeCell ref="O1:P2"/>
    <mergeCell ref="Q1:R2"/>
    <mergeCell ref="S1:S3"/>
    <mergeCell ref="U1:U3"/>
    <mergeCell ref="T1:T3"/>
    <mergeCell ref="AJ1:AJ3"/>
    <mergeCell ref="AK1:AK3"/>
    <mergeCell ref="AD1:AD3"/>
    <mergeCell ref="AF1:AF3"/>
    <mergeCell ref="AE1:AE3"/>
    <mergeCell ref="AG1:AG3"/>
    <mergeCell ref="AH1:AH3"/>
    <mergeCell ref="AI1:AI3"/>
    <mergeCell ref="AC1:AC3"/>
    <mergeCell ref="W1:W3"/>
    <mergeCell ref="AA1:AA3"/>
    <mergeCell ref="AB1:AB3"/>
    <mergeCell ref="X1:X3"/>
    <mergeCell ref="J1:J3"/>
    <mergeCell ref="K1:K3"/>
    <mergeCell ref="L1:L3"/>
    <mergeCell ref="M1:M3"/>
    <mergeCell ref="N1:N3"/>
    <mergeCell ref="Y1:Y3"/>
    <mergeCell ref="Z1:Z3"/>
    <mergeCell ref="AP1:AP3"/>
    <mergeCell ref="AL1:AL3"/>
    <mergeCell ref="AM1:AM3"/>
    <mergeCell ref="AO1:AO3"/>
    <mergeCell ref="AN1:AN3"/>
  </mergeCells>
  <pageMargins left="0.47244094488188981" right="0.27559055118110237" top="1.1417322834645669" bottom="0.43307086614173229" header="0.51181102362204722" footer="0.19685039370078741"/>
  <pageSetup paperSize="9" scale="83" firstPageNumber="45" fitToWidth="7" pageOrder="overThenDown" orientation="portrait" useFirstPageNumber="1" r:id="rId1"/>
  <headerFooter alignWithMargins="0">
    <oddHeader>&amp;C&amp;"Times New Roman,Regular"&amp;12
&amp;"Times New Roman,Bold" 4.2. KENNITÖLUR SAMTRYGGINGARDEILDA ÁRIÐ 2009</oddHeader>
    <oddFooter>&amp;R&amp;"Times New Roman,Regular"&amp;10&amp;P</oddFooter>
  </headerFooter>
  <colBreaks count="6" manualBreakCount="6">
    <brk id="8" max="59" man="1"/>
    <brk id="14" max="59" man="1"/>
    <brk id="20" max="59" man="1"/>
    <brk id="27" max="59" man="1"/>
    <brk id="34" max="59" man="1"/>
    <brk id="40" max="59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BI173"/>
  <sheetViews>
    <sheetView view="pageBreakPreview" zoomScaleNormal="100" zoomScaleSheetLayoutView="100" workbookViewId="0">
      <pane xSplit="1" topLeftCell="B1" activePane="topRight" state="frozen"/>
      <selection pane="topRight" activeCell="C35" sqref="C35"/>
    </sheetView>
  </sheetViews>
  <sheetFormatPr defaultRowHeight="11.25" outlineLevelRow="1"/>
  <cols>
    <col min="1" max="1" width="26.85546875" style="187" customWidth="1"/>
    <col min="2" max="2" width="2" style="187" customWidth="1"/>
    <col min="3" max="12" width="9.28515625" style="187" bestFit="1" customWidth="1"/>
    <col min="13" max="13" width="9.7109375" style="187" bestFit="1" customWidth="1"/>
    <col min="14" max="14" width="9.28515625" style="701" bestFit="1" customWidth="1"/>
    <col min="15" max="18" width="9.28515625" style="187" bestFit="1" customWidth="1"/>
    <col min="19" max="19" width="9.140625" style="187"/>
    <col min="20" max="20" width="10.42578125" style="187" customWidth="1"/>
    <col min="21" max="25" width="9.140625" style="187"/>
    <col min="26" max="28" width="9.140625" style="466"/>
    <col min="29" max="29" width="10.140625" style="187" customWidth="1"/>
    <col min="30" max="34" width="9.140625" style="187"/>
    <col min="35" max="35" width="10.42578125" style="187" customWidth="1"/>
    <col min="36" max="43" width="9.140625" style="187"/>
    <col min="44" max="44" width="10.7109375" style="187" bestFit="1" customWidth="1"/>
    <col min="45" max="47" width="9.7109375" style="187" bestFit="1" customWidth="1"/>
    <col min="48" max="48" width="10.140625" style="187" customWidth="1"/>
    <col min="49" max="49" width="12" style="187" customWidth="1"/>
    <col min="50" max="50" width="3" style="187" customWidth="1"/>
    <col min="51" max="51" width="12" style="187" customWidth="1"/>
    <col min="52" max="52" width="12" style="688" customWidth="1"/>
    <col min="53" max="53" width="0" style="187" hidden="1" customWidth="1"/>
    <col min="54" max="54" width="10.28515625" style="187" hidden="1" customWidth="1"/>
    <col min="55" max="55" width="0" style="187" hidden="1" customWidth="1"/>
    <col min="56" max="56" width="9.140625" style="187"/>
    <col min="57" max="57" width="10.7109375" style="187" customWidth="1"/>
    <col min="58" max="16384" width="9.140625" style="187"/>
  </cols>
  <sheetData>
    <row r="1" spans="1:61">
      <c r="A1" s="47"/>
      <c r="B1" s="43"/>
      <c r="C1" s="931" t="s">
        <v>528</v>
      </c>
      <c r="D1" s="931"/>
      <c r="E1" s="931"/>
      <c r="F1" s="937" t="s">
        <v>529</v>
      </c>
      <c r="G1" s="937"/>
      <c r="H1" s="931" t="s">
        <v>14</v>
      </c>
      <c r="I1" s="931"/>
      <c r="J1" s="931"/>
      <c r="K1" s="931" t="s">
        <v>40</v>
      </c>
      <c r="L1" s="931"/>
      <c r="M1" s="931"/>
      <c r="N1" s="931" t="s">
        <v>38</v>
      </c>
      <c r="O1" s="931"/>
      <c r="P1" s="931"/>
      <c r="Q1" s="931"/>
      <c r="R1" s="931"/>
      <c r="S1" s="931" t="s">
        <v>5</v>
      </c>
      <c r="T1" s="931"/>
      <c r="U1" s="931"/>
      <c r="V1" s="931"/>
      <c r="W1" s="931"/>
      <c r="X1" s="212"/>
      <c r="Y1" s="212"/>
      <c r="Z1" s="931" t="s">
        <v>39</v>
      </c>
      <c r="AA1" s="931"/>
      <c r="AB1" s="931"/>
      <c r="AC1" s="931" t="s">
        <v>13</v>
      </c>
      <c r="AD1" s="931"/>
      <c r="AE1" s="931"/>
      <c r="AF1" s="931"/>
      <c r="AG1" s="931" t="s">
        <v>530</v>
      </c>
      <c r="AH1" s="931"/>
      <c r="AI1" s="939" t="s">
        <v>12</v>
      </c>
      <c r="AJ1" s="931" t="s">
        <v>438</v>
      </c>
      <c r="AK1" s="931"/>
      <c r="AL1" s="931"/>
      <c r="AM1" s="931" t="s">
        <v>33</v>
      </c>
      <c r="AN1" s="931"/>
      <c r="AO1" s="931"/>
      <c r="AP1" s="931" t="s">
        <v>36</v>
      </c>
      <c r="AQ1" s="931"/>
      <c r="AR1" s="931" t="s">
        <v>15</v>
      </c>
      <c r="AS1" s="931"/>
      <c r="AT1" s="931"/>
      <c r="AU1" s="931"/>
      <c r="AV1" s="931" t="s">
        <v>439</v>
      </c>
      <c r="AW1" s="931" t="s">
        <v>349</v>
      </c>
      <c r="AX1" s="363"/>
      <c r="AY1" s="938" t="s">
        <v>440</v>
      </c>
      <c r="AZ1" s="692"/>
      <c r="BA1" s="364"/>
      <c r="BB1" s="43"/>
      <c r="BC1" s="364"/>
      <c r="BD1" s="364"/>
      <c r="BE1" s="364"/>
      <c r="BF1" s="364"/>
      <c r="BG1" s="43"/>
      <c r="BH1" s="364"/>
      <c r="BI1" s="364"/>
    </row>
    <row r="2" spans="1:61">
      <c r="A2" s="47"/>
      <c r="B2" s="43"/>
      <c r="C2" s="212"/>
      <c r="D2" s="212"/>
      <c r="E2" s="212"/>
      <c r="F2" s="931"/>
      <c r="G2" s="931"/>
      <c r="H2" s="212"/>
      <c r="I2" s="212"/>
      <c r="J2" s="212"/>
      <c r="K2" s="212"/>
      <c r="L2" s="212"/>
      <c r="M2" s="212"/>
      <c r="N2" s="700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542"/>
      <c r="AA2" s="542"/>
      <c r="AB2" s="542"/>
      <c r="AC2" s="48"/>
      <c r="AD2" s="212"/>
      <c r="AE2" s="212"/>
      <c r="AF2" s="212"/>
      <c r="AG2" s="931"/>
      <c r="AH2" s="931"/>
      <c r="AI2" s="939"/>
      <c r="AJ2" s="212"/>
      <c r="AK2" s="212"/>
      <c r="AL2" s="212"/>
      <c r="AM2" s="931"/>
      <c r="AN2" s="931"/>
      <c r="AO2" s="931"/>
      <c r="AP2" s="931"/>
      <c r="AQ2" s="931"/>
      <c r="AR2" s="212"/>
      <c r="AS2" s="212"/>
      <c r="AT2" s="212"/>
      <c r="AU2" s="212"/>
      <c r="AV2" s="931"/>
      <c r="AW2" s="931"/>
      <c r="AX2" s="363"/>
      <c r="AY2" s="938"/>
      <c r="AZ2" s="692"/>
      <c r="BA2" s="364"/>
      <c r="BB2" s="43" t="s">
        <v>531</v>
      </c>
      <c r="BC2" s="364"/>
      <c r="BD2" s="364"/>
      <c r="BE2" s="364"/>
      <c r="BF2" s="364"/>
      <c r="BG2" s="43"/>
      <c r="BH2" s="364"/>
      <c r="BI2" s="364"/>
    </row>
    <row r="3" spans="1:61">
      <c r="A3" s="47"/>
      <c r="B3" s="43"/>
      <c r="C3" s="212"/>
      <c r="D3" s="212"/>
      <c r="E3" s="212"/>
      <c r="F3" s="931"/>
      <c r="G3" s="931"/>
      <c r="H3" s="212"/>
      <c r="I3" s="212"/>
      <c r="J3" s="212"/>
      <c r="K3" s="212"/>
      <c r="L3" s="212"/>
      <c r="M3" s="212"/>
      <c r="N3" s="700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542"/>
      <c r="AA3" s="542"/>
      <c r="AB3" s="542"/>
      <c r="AC3" s="48"/>
      <c r="AD3" s="212"/>
      <c r="AE3" s="212"/>
      <c r="AF3" s="212"/>
      <c r="AG3" s="931"/>
      <c r="AH3" s="931"/>
      <c r="AI3" s="939"/>
      <c r="AJ3" s="212"/>
      <c r="AK3" s="212"/>
      <c r="AL3" s="212"/>
      <c r="AM3" s="932"/>
      <c r="AN3" s="932"/>
      <c r="AO3" s="212"/>
      <c r="AP3" s="212"/>
      <c r="AQ3" s="212"/>
      <c r="AR3" s="212"/>
      <c r="AS3" s="212"/>
      <c r="AT3" s="212"/>
      <c r="AU3" s="212"/>
      <c r="AV3" s="931"/>
      <c r="AW3" s="931"/>
      <c r="AX3" s="363"/>
      <c r="AY3" s="938"/>
      <c r="AZ3" s="692"/>
      <c r="BA3" s="364"/>
      <c r="BB3" s="43"/>
      <c r="BC3" s="364"/>
      <c r="BD3" s="364"/>
      <c r="BE3" s="364"/>
      <c r="BF3" s="364"/>
      <c r="BG3" s="43"/>
      <c r="BH3" s="364"/>
      <c r="BI3" s="364"/>
    </row>
    <row r="4" spans="1:61">
      <c r="A4" s="129" t="s">
        <v>84</v>
      </c>
      <c r="B4" s="117"/>
      <c r="C4" s="933" t="s">
        <v>181</v>
      </c>
      <c r="D4" s="933"/>
      <c r="E4" s="933"/>
      <c r="F4" s="895" t="s">
        <v>182</v>
      </c>
      <c r="G4" s="895"/>
      <c r="H4" s="934" t="s">
        <v>183</v>
      </c>
      <c r="I4" s="934"/>
      <c r="J4" s="934"/>
      <c r="K4" s="934" t="s">
        <v>184</v>
      </c>
      <c r="L4" s="934"/>
      <c r="M4" s="934"/>
      <c r="N4" s="935" t="s">
        <v>185</v>
      </c>
      <c r="O4" s="935"/>
      <c r="P4" s="935"/>
      <c r="Q4" s="935"/>
      <c r="R4" s="935"/>
      <c r="S4" s="928" t="s">
        <v>186</v>
      </c>
      <c r="T4" s="928"/>
      <c r="U4" s="928"/>
      <c r="V4" s="928"/>
      <c r="W4" s="928"/>
      <c r="X4" s="928"/>
      <c r="Y4" s="928"/>
      <c r="Z4" s="936" t="s">
        <v>187</v>
      </c>
      <c r="AA4" s="936"/>
      <c r="AB4" s="936"/>
      <c r="AC4" s="895" t="s">
        <v>188</v>
      </c>
      <c r="AD4" s="895"/>
      <c r="AE4" s="895"/>
      <c r="AF4" s="895"/>
      <c r="AG4" s="895" t="s">
        <v>189</v>
      </c>
      <c r="AH4" s="895"/>
      <c r="AI4" s="42" t="s">
        <v>190</v>
      </c>
      <c r="AJ4" s="932" t="s">
        <v>193</v>
      </c>
      <c r="AK4" s="932"/>
      <c r="AL4" s="932"/>
      <c r="AM4" s="932" t="s">
        <v>194</v>
      </c>
      <c r="AN4" s="932"/>
      <c r="AO4" s="932"/>
      <c r="AP4" s="930" t="s">
        <v>195</v>
      </c>
      <c r="AQ4" s="930"/>
      <c r="AR4" s="929" t="s">
        <v>196</v>
      </c>
      <c r="AS4" s="929"/>
      <c r="AT4" s="929"/>
      <c r="AU4" s="929"/>
      <c r="AV4" s="46" t="s">
        <v>197</v>
      </c>
      <c r="AW4" s="41" t="s">
        <v>208</v>
      </c>
      <c r="AY4" s="49" t="s">
        <v>532</v>
      </c>
      <c r="AZ4" s="690"/>
      <c r="BA4" s="117">
        <v>39</v>
      </c>
      <c r="BB4" s="117"/>
      <c r="BG4" s="117"/>
    </row>
    <row r="5" spans="1:61" ht="22.5">
      <c r="A5" s="50"/>
      <c r="B5" s="189"/>
      <c r="C5" s="189" t="s">
        <v>443</v>
      </c>
      <c r="D5" s="189" t="s">
        <v>444</v>
      </c>
      <c r="E5" s="189" t="s">
        <v>445</v>
      </c>
      <c r="F5" s="189" t="s">
        <v>446</v>
      </c>
      <c r="G5" s="189" t="s">
        <v>447</v>
      </c>
      <c r="H5" s="189" t="s">
        <v>448</v>
      </c>
      <c r="I5" s="189" t="s">
        <v>449</v>
      </c>
      <c r="J5" s="189" t="s">
        <v>450</v>
      </c>
      <c r="K5" s="189" t="s">
        <v>451</v>
      </c>
      <c r="L5" s="189" t="s">
        <v>452</v>
      </c>
      <c r="M5" s="117" t="s">
        <v>453</v>
      </c>
      <c r="N5" s="698" t="s">
        <v>454</v>
      </c>
      <c r="O5" s="189" t="s">
        <v>455</v>
      </c>
      <c r="P5" s="189" t="s">
        <v>456</v>
      </c>
      <c r="Q5" s="189" t="s">
        <v>457</v>
      </c>
      <c r="R5" s="189" t="s">
        <v>458</v>
      </c>
      <c r="S5" s="189" t="s">
        <v>459</v>
      </c>
      <c r="T5" s="189" t="s">
        <v>460</v>
      </c>
      <c r="U5" s="189" t="s">
        <v>461</v>
      </c>
      <c r="V5" s="189" t="s">
        <v>462</v>
      </c>
      <c r="W5" s="189" t="s">
        <v>463</v>
      </c>
      <c r="X5" s="189" t="s">
        <v>533</v>
      </c>
      <c r="Y5" s="189" t="s">
        <v>534</v>
      </c>
      <c r="Z5" s="540" t="s">
        <v>443</v>
      </c>
      <c r="AA5" s="540" t="s">
        <v>444</v>
      </c>
      <c r="AB5" s="540" t="s">
        <v>445</v>
      </c>
      <c r="AC5" s="51" t="s">
        <v>466</v>
      </c>
      <c r="AD5" s="189" t="s">
        <v>467</v>
      </c>
      <c r="AE5" s="189" t="s">
        <v>468</v>
      </c>
      <c r="AF5" s="189" t="s">
        <v>469</v>
      </c>
      <c r="AG5" s="189" t="s">
        <v>535</v>
      </c>
      <c r="AH5" s="189" t="s">
        <v>536</v>
      </c>
      <c r="AI5" s="189" t="s">
        <v>472</v>
      </c>
      <c r="AJ5" s="790" t="s">
        <v>443</v>
      </c>
      <c r="AK5" s="189" t="s">
        <v>444</v>
      </c>
      <c r="AL5" s="189" t="s">
        <v>445</v>
      </c>
      <c r="AM5" s="189" t="s">
        <v>470</v>
      </c>
      <c r="AN5" s="189" t="s">
        <v>537</v>
      </c>
      <c r="AO5" s="189" t="s">
        <v>474</v>
      </c>
      <c r="AP5" s="189" t="s">
        <v>451</v>
      </c>
      <c r="AQ5" s="189" t="s">
        <v>452</v>
      </c>
      <c r="AR5" s="189" t="s">
        <v>475</v>
      </c>
      <c r="AS5" s="189" t="s">
        <v>476</v>
      </c>
      <c r="AT5" s="189" t="s">
        <v>477</v>
      </c>
      <c r="AU5" s="189" t="s">
        <v>478</v>
      </c>
      <c r="AV5" s="189"/>
      <c r="AW5" s="189"/>
      <c r="AX5" s="88"/>
      <c r="AY5" s="51"/>
      <c r="AZ5" s="691"/>
      <c r="BA5" s="117">
        <v>3</v>
      </c>
      <c r="BB5" s="189"/>
      <c r="BC5" s="189"/>
      <c r="BD5" s="189"/>
      <c r="BE5" s="189"/>
      <c r="BF5" s="189"/>
      <c r="BG5" s="43"/>
      <c r="BH5" s="189"/>
      <c r="BI5" s="189"/>
    </row>
    <row r="6" spans="1:61" ht="13.5">
      <c r="A6" s="812" t="s">
        <v>538</v>
      </c>
      <c r="B6" s="812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17"/>
      <c r="N6" s="698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540"/>
      <c r="AA6" s="540"/>
      <c r="AB6" s="540"/>
      <c r="AC6" s="51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88"/>
      <c r="AY6" s="51"/>
      <c r="AZ6" s="691"/>
      <c r="BA6" s="117">
        <v>42</v>
      </c>
      <c r="BB6" s="189"/>
      <c r="BC6" s="189"/>
      <c r="BD6" s="189"/>
      <c r="BE6" s="189"/>
      <c r="BF6" s="189"/>
      <c r="BG6" s="43"/>
      <c r="BH6" s="189"/>
      <c r="BI6" s="189"/>
    </row>
    <row r="7" spans="1:61" ht="13.5">
      <c r="A7" s="942" t="s">
        <v>539</v>
      </c>
      <c r="B7" s="942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17"/>
      <c r="N7" s="698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540"/>
      <c r="AA7" s="540"/>
      <c r="AB7" s="540"/>
      <c r="AC7" s="51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88"/>
      <c r="AY7" s="51"/>
      <c r="AZ7" s="691"/>
      <c r="BA7" s="189"/>
      <c r="BB7" s="189"/>
      <c r="BC7" s="189" t="s">
        <v>134</v>
      </c>
      <c r="BD7" s="189"/>
      <c r="BE7" s="189"/>
      <c r="BF7" s="189"/>
      <c r="BG7" s="43"/>
      <c r="BH7" s="189"/>
      <c r="BI7" s="189"/>
    </row>
    <row r="8" spans="1:61" hidden="1" outlineLevel="1">
      <c r="A8" s="115" t="s">
        <v>218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52"/>
      <c r="N8" s="695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538"/>
      <c r="AA8" s="538"/>
      <c r="AB8" s="538"/>
      <c r="AC8" s="18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BB8" s="118"/>
      <c r="BG8" s="52"/>
    </row>
    <row r="9" spans="1:61" hidden="1" outlineLevel="1">
      <c r="A9" s="116" t="s">
        <v>219</v>
      </c>
      <c r="C9" s="118">
        <v>274604</v>
      </c>
      <c r="D9" s="118">
        <v>62974</v>
      </c>
      <c r="E9" s="118">
        <v>208160</v>
      </c>
      <c r="F9" s="118">
        <v>219608</v>
      </c>
      <c r="G9" s="118">
        <v>5791</v>
      </c>
      <c r="H9" s="118">
        <v>43253</v>
      </c>
      <c r="I9" s="118">
        <v>51189</v>
      </c>
      <c r="J9" s="118">
        <v>29174</v>
      </c>
      <c r="K9" s="118">
        <v>26407</v>
      </c>
      <c r="L9" s="118">
        <v>69981</v>
      </c>
      <c r="M9" s="118">
        <v>10024</v>
      </c>
      <c r="N9" s="695">
        <v>1801</v>
      </c>
      <c r="O9" s="118">
        <v>1635</v>
      </c>
      <c r="P9" s="118">
        <v>640</v>
      </c>
      <c r="Q9" s="118">
        <v>6606</v>
      </c>
      <c r="R9" s="118">
        <v>204579</v>
      </c>
      <c r="S9" s="118">
        <v>2255</v>
      </c>
      <c r="T9" s="118">
        <v>1170</v>
      </c>
      <c r="U9" s="118">
        <v>3315</v>
      </c>
      <c r="V9" s="118">
        <v>3867</v>
      </c>
      <c r="W9" s="118">
        <v>2040201</v>
      </c>
      <c r="X9" s="118">
        <v>10476</v>
      </c>
      <c r="Y9" s="118">
        <v>633</v>
      </c>
      <c r="Z9" s="538">
        <v>45231</v>
      </c>
      <c r="AA9" s="538">
        <v>49367</v>
      </c>
      <c r="AB9" s="538">
        <v>31667</v>
      </c>
      <c r="AC9" s="188">
        <v>1172963</v>
      </c>
      <c r="AD9" s="118">
        <v>92508</v>
      </c>
      <c r="AE9" s="118">
        <v>258593</v>
      </c>
      <c r="AF9" s="118">
        <v>1809</v>
      </c>
      <c r="AG9" s="118">
        <v>25609</v>
      </c>
      <c r="AH9" s="118">
        <v>0</v>
      </c>
      <c r="AI9" s="118">
        <v>6062</v>
      </c>
      <c r="AJ9" s="118">
        <v>41536</v>
      </c>
      <c r="AK9" s="118">
        <v>10973</v>
      </c>
      <c r="AL9" s="118">
        <v>14130</v>
      </c>
      <c r="AM9" s="118">
        <v>114743</v>
      </c>
      <c r="AN9" s="118">
        <v>13855</v>
      </c>
      <c r="AO9" s="118">
        <v>990</v>
      </c>
      <c r="AP9" s="118">
        <v>4037</v>
      </c>
      <c r="AQ9" s="118">
        <v>11576</v>
      </c>
      <c r="AR9" s="118">
        <v>890405</v>
      </c>
      <c r="AS9" s="118">
        <v>319113</v>
      </c>
      <c r="AT9" s="118">
        <v>169644</v>
      </c>
      <c r="AU9" s="118">
        <v>157649</v>
      </c>
      <c r="AV9" s="118">
        <v>14464</v>
      </c>
      <c r="AW9" s="118">
        <v>31059</v>
      </c>
      <c r="AY9" s="498">
        <f>SUM(C9:AX9)</f>
        <v>6756326</v>
      </c>
      <c r="AZ9" s="689"/>
      <c r="BB9" s="118">
        <v>6756326</v>
      </c>
      <c r="BC9" s="1">
        <v>0</v>
      </c>
      <c r="BG9" s="52"/>
    </row>
    <row r="10" spans="1:61" hidden="1" outlineLevel="1">
      <c r="A10" s="116" t="s">
        <v>220</v>
      </c>
      <c r="C10" s="118">
        <v>181930</v>
      </c>
      <c r="D10" s="118">
        <v>36962</v>
      </c>
      <c r="E10" s="118">
        <v>121190</v>
      </c>
      <c r="F10" s="118">
        <v>275412</v>
      </c>
      <c r="G10" s="118">
        <v>4598</v>
      </c>
      <c r="H10" s="118">
        <v>31181</v>
      </c>
      <c r="I10" s="118">
        <v>39884</v>
      </c>
      <c r="J10" s="118">
        <v>39319</v>
      </c>
      <c r="K10" s="118">
        <v>19596</v>
      </c>
      <c r="L10" s="118">
        <v>50208</v>
      </c>
      <c r="M10" s="118">
        <v>5808</v>
      </c>
      <c r="N10" s="695">
        <v>1314</v>
      </c>
      <c r="O10" s="118">
        <v>2705</v>
      </c>
      <c r="P10" s="118">
        <v>1035</v>
      </c>
      <c r="Q10" s="118">
        <v>8047</v>
      </c>
      <c r="R10" s="118">
        <v>163270</v>
      </c>
      <c r="S10" s="118">
        <v>4804</v>
      </c>
      <c r="T10" s="118">
        <v>4215</v>
      </c>
      <c r="U10" s="118">
        <v>4167</v>
      </c>
      <c r="V10" s="118">
        <v>6048</v>
      </c>
      <c r="W10" s="118">
        <v>2680257</v>
      </c>
      <c r="X10" s="118">
        <v>19866</v>
      </c>
      <c r="Y10" s="118">
        <v>1122</v>
      </c>
      <c r="Z10" s="538">
        <v>42957</v>
      </c>
      <c r="AA10" s="538">
        <v>43682</v>
      </c>
      <c r="AB10" s="538">
        <v>67499</v>
      </c>
      <c r="AC10" s="188">
        <v>1753323</v>
      </c>
      <c r="AD10" s="118">
        <v>129231</v>
      </c>
      <c r="AE10" s="118">
        <v>446429</v>
      </c>
      <c r="AF10" s="118">
        <v>2824</v>
      </c>
      <c r="AG10" s="118">
        <v>19958</v>
      </c>
      <c r="AH10" s="118">
        <v>0</v>
      </c>
      <c r="AI10" s="118">
        <v>20068</v>
      </c>
      <c r="AJ10" s="118">
        <v>27211</v>
      </c>
      <c r="AK10" s="118">
        <v>6344</v>
      </c>
      <c r="AL10" s="118">
        <v>7893</v>
      </c>
      <c r="AM10" s="118">
        <v>514827</v>
      </c>
      <c r="AN10" s="118">
        <v>55044</v>
      </c>
      <c r="AO10" s="118">
        <v>913</v>
      </c>
      <c r="AP10" s="118">
        <v>2594</v>
      </c>
      <c r="AQ10" s="118">
        <v>7469</v>
      </c>
      <c r="AR10" s="118">
        <v>895443</v>
      </c>
      <c r="AS10" s="118">
        <v>332764</v>
      </c>
      <c r="AT10" s="118">
        <v>196233</v>
      </c>
      <c r="AU10" s="118">
        <v>120150</v>
      </c>
      <c r="AV10" s="118">
        <v>8757</v>
      </c>
      <c r="AW10" s="118">
        <v>53948</v>
      </c>
      <c r="AY10" s="523">
        <f t="shared" ref="AY10:AY13" si="0">SUM(C10:AX10)</f>
        <v>8458499</v>
      </c>
      <c r="AZ10" s="689"/>
      <c r="BB10" s="118">
        <v>8458499</v>
      </c>
      <c r="BC10" s="1">
        <v>0</v>
      </c>
      <c r="BG10" s="189"/>
    </row>
    <row r="11" spans="1:61" hidden="1" outlineLevel="1">
      <c r="A11" s="116" t="s">
        <v>221</v>
      </c>
      <c r="C11" s="118">
        <v>-726764</v>
      </c>
      <c r="D11" s="118">
        <v>-542702</v>
      </c>
      <c r="E11" s="118">
        <v>1315836</v>
      </c>
      <c r="F11" s="118">
        <v>-370305</v>
      </c>
      <c r="G11" s="118">
        <v>225773</v>
      </c>
      <c r="H11" s="118">
        <v>-154067</v>
      </c>
      <c r="I11" s="118">
        <v>-76996</v>
      </c>
      <c r="J11" s="118">
        <v>199640</v>
      </c>
      <c r="K11" s="118">
        <v>13107</v>
      </c>
      <c r="L11" s="118">
        <v>-34019</v>
      </c>
      <c r="M11" s="118">
        <v>84381</v>
      </c>
      <c r="N11" s="695">
        <v>365491</v>
      </c>
      <c r="O11" s="118">
        <v>-135129</v>
      </c>
      <c r="P11" s="118">
        <v>-26798</v>
      </c>
      <c r="Q11" s="118">
        <v>-478534</v>
      </c>
      <c r="R11" s="118">
        <v>843400</v>
      </c>
      <c r="S11" s="118">
        <v>-1022010</v>
      </c>
      <c r="T11" s="118">
        <v>-1836309</v>
      </c>
      <c r="U11" s="118">
        <v>-342155</v>
      </c>
      <c r="V11" s="118">
        <v>-171460</v>
      </c>
      <c r="W11" s="118">
        <v>2315576</v>
      </c>
      <c r="X11" s="118">
        <v>573578</v>
      </c>
      <c r="Y11" s="118">
        <v>47104</v>
      </c>
      <c r="Z11" s="538">
        <v>404792</v>
      </c>
      <c r="AA11" s="538">
        <v>-58502</v>
      </c>
      <c r="AB11" s="538">
        <v>-271070</v>
      </c>
      <c r="AC11" s="188">
        <v>-4372380</v>
      </c>
      <c r="AD11" s="118">
        <v>-222020</v>
      </c>
      <c r="AE11" s="118">
        <v>3252834</v>
      </c>
      <c r="AF11" s="118">
        <v>-397</v>
      </c>
      <c r="AG11" s="118">
        <v>0</v>
      </c>
      <c r="AH11" s="118">
        <v>-7648</v>
      </c>
      <c r="AI11" s="118">
        <v>4814</v>
      </c>
      <c r="AJ11" s="118">
        <v>-87388</v>
      </c>
      <c r="AK11" s="118">
        <v>-7793</v>
      </c>
      <c r="AL11" s="118">
        <v>65913</v>
      </c>
      <c r="AM11" s="118">
        <v>-45058</v>
      </c>
      <c r="AN11" s="118">
        <v>279</v>
      </c>
      <c r="AO11" s="118">
        <v>6654</v>
      </c>
      <c r="AP11" s="118">
        <v>544</v>
      </c>
      <c r="AQ11" s="118">
        <v>-46</v>
      </c>
      <c r="AR11" s="118">
        <v>-2186606</v>
      </c>
      <c r="AS11" s="118">
        <v>-1012465</v>
      </c>
      <c r="AT11" s="118">
        <v>-356025</v>
      </c>
      <c r="AU11" s="118">
        <v>-429457</v>
      </c>
      <c r="AV11" s="118">
        <v>0</v>
      </c>
      <c r="AW11" s="118">
        <v>240</v>
      </c>
      <c r="AY11" s="523">
        <f>SUM(C11:AX11)</f>
        <v>-5254147</v>
      </c>
      <c r="AZ11" s="689"/>
      <c r="BB11" s="118">
        <v>-3372985</v>
      </c>
      <c r="BC11" s="1">
        <v>0</v>
      </c>
      <c r="BG11" s="53"/>
    </row>
    <row r="12" spans="1:61" hidden="1" outlineLevel="1">
      <c r="A12" s="116" t="s">
        <v>540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  <c r="I12" s="118">
        <v>0</v>
      </c>
      <c r="J12" s="118">
        <v>0</v>
      </c>
      <c r="K12" s="118">
        <v>0</v>
      </c>
      <c r="L12" s="118">
        <v>0</v>
      </c>
      <c r="M12" s="118">
        <v>0</v>
      </c>
      <c r="N12" s="695">
        <v>0</v>
      </c>
      <c r="O12" s="118">
        <v>0</v>
      </c>
      <c r="P12" s="118">
        <v>0</v>
      </c>
      <c r="Q12" s="118">
        <v>0</v>
      </c>
      <c r="R12" s="118">
        <v>0</v>
      </c>
      <c r="S12" s="118">
        <v>0</v>
      </c>
      <c r="T12" s="118">
        <v>0</v>
      </c>
      <c r="U12" s="118">
        <v>0</v>
      </c>
      <c r="V12" s="118">
        <v>0</v>
      </c>
      <c r="W12" s="118">
        <v>0</v>
      </c>
      <c r="X12" s="118">
        <v>0</v>
      </c>
      <c r="Y12" s="118">
        <v>0</v>
      </c>
      <c r="Z12" s="538">
        <v>0</v>
      </c>
      <c r="AA12" s="538">
        <v>0</v>
      </c>
      <c r="AB12" s="538">
        <v>0</v>
      </c>
      <c r="AC12" s="188">
        <v>0</v>
      </c>
      <c r="AD12" s="118">
        <v>0</v>
      </c>
      <c r="AE12" s="118">
        <v>0</v>
      </c>
      <c r="AF12" s="118">
        <v>0</v>
      </c>
      <c r="AG12" s="118">
        <v>0</v>
      </c>
      <c r="AH12" s="118">
        <v>0</v>
      </c>
      <c r="AI12" s="118">
        <v>0</v>
      </c>
      <c r="AJ12" s="118">
        <v>0</v>
      </c>
      <c r="AK12" s="118">
        <v>0</v>
      </c>
      <c r="AL12" s="118">
        <v>0</v>
      </c>
      <c r="AM12" s="118">
        <v>0</v>
      </c>
      <c r="AN12" s="118">
        <v>0</v>
      </c>
      <c r="AO12" s="118">
        <v>0</v>
      </c>
      <c r="AP12" s="118">
        <v>0</v>
      </c>
      <c r="AQ12" s="118">
        <v>0</v>
      </c>
      <c r="AR12" s="118">
        <v>0</v>
      </c>
      <c r="AS12" s="118">
        <v>0</v>
      </c>
      <c r="AT12" s="118">
        <v>0</v>
      </c>
      <c r="AU12" s="118">
        <v>0</v>
      </c>
      <c r="AV12" s="118">
        <v>0</v>
      </c>
      <c r="AW12" s="118">
        <v>0</v>
      </c>
      <c r="AY12" s="523">
        <f t="shared" si="0"/>
        <v>0</v>
      </c>
      <c r="AZ12" s="689"/>
      <c r="BB12" s="118">
        <v>0</v>
      </c>
      <c r="BC12" s="1">
        <v>0</v>
      </c>
      <c r="BG12" s="117"/>
    </row>
    <row r="13" spans="1:61" hidden="1" outlineLevel="1">
      <c r="A13" s="693" t="s">
        <v>223</v>
      </c>
      <c r="C13" s="118">
        <v>0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18">
        <v>0</v>
      </c>
      <c r="J13" s="118">
        <v>0</v>
      </c>
      <c r="K13" s="118">
        <v>0</v>
      </c>
      <c r="L13" s="118">
        <v>0</v>
      </c>
      <c r="M13" s="118">
        <v>0</v>
      </c>
      <c r="N13" s="695">
        <v>0</v>
      </c>
      <c r="O13" s="118">
        <v>0</v>
      </c>
      <c r="P13" s="118">
        <v>0</v>
      </c>
      <c r="Q13" s="118">
        <v>0</v>
      </c>
      <c r="R13" s="118">
        <v>0</v>
      </c>
      <c r="S13" s="118">
        <v>0</v>
      </c>
      <c r="T13" s="118">
        <v>0</v>
      </c>
      <c r="U13" s="118">
        <v>0</v>
      </c>
      <c r="V13" s="118">
        <v>0</v>
      </c>
      <c r="W13" s="118">
        <v>0</v>
      </c>
      <c r="X13" s="118">
        <v>0</v>
      </c>
      <c r="Y13" s="118">
        <v>0</v>
      </c>
      <c r="Z13" s="538">
        <v>710576</v>
      </c>
      <c r="AA13" s="538">
        <v>28401</v>
      </c>
      <c r="AB13" s="538">
        <v>16024</v>
      </c>
      <c r="AC13" s="188">
        <v>0</v>
      </c>
      <c r="AD13" s="118">
        <v>0</v>
      </c>
      <c r="AE13" s="118">
        <v>0</v>
      </c>
      <c r="AF13" s="118">
        <v>0</v>
      </c>
      <c r="AG13" s="118">
        <v>0</v>
      </c>
      <c r="AH13" s="118">
        <v>0</v>
      </c>
      <c r="AI13" s="118">
        <v>0</v>
      </c>
      <c r="AJ13" s="118">
        <v>0</v>
      </c>
      <c r="AK13" s="118">
        <v>0</v>
      </c>
      <c r="AL13" s="118">
        <v>0</v>
      </c>
      <c r="AM13" s="118">
        <v>0</v>
      </c>
      <c r="AN13" s="118">
        <v>0</v>
      </c>
      <c r="AO13" s="118">
        <v>0</v>
      </c>
      <c r="AP13" s="118">
        <v>0</v>
      </c>
      <c r="AQ13" s="118">
        <v>0</v>
      </c>
      <c r="AR13" s="118">
        <v>0</v>
      </c>
      <c r="AS13" s="118">
        <v>0</v>
      </c>
      <c r="AT13" s="118">
        <v>0</v>
      </c>
      <c r="AU13" s="118">
        <v>0</v>
      </c>
      <c r="AV13" s="118">
        <v>0</v>
      </c>
      <c r="AW13" s="118">
        <v>0</v>
      </c>
      <c r="AY13" s="523">
        <f t="shared" si="0"/>
        <v>755001</v>
      </c>
      <c r="AZ13" s="689"/>
      <c r="BB13" s="118">
        <v>0</v>
      </c>
      <c r="BC13" s="1">
        <v>0</v>
      </c>
      <c r="BG13" s="117"/>
    </row>
    <row r="14" spans="1:61" collapsed="1">
      <c r="A14" s="115" t="s">
        <v>541</v>
      </c>
      <c r="C14" s="118">
        <v>-270230</v>
      </c>
      <c r="D14" s="118">
        <v>-442766</v>
      </c>
      <c r="E14" s="118">
        <v>1645186</v>
      </c>
      <c r="F14" s="118">
        <v>124715</v>
      </c>
      <c r="G14" s="118">
        <v>236162</v>
      </c>
      <c r="H14" s="118">
        <v>-79633</v>
      </c>
      <c r="I14" s="118">
        <v>14077</v>
      </c>
      <c r="J14" s="118">
        <v>268133</v>
      </c>
      <c r="K14" s="118">
        <v>59110</v>
      </c>
      <c r="L14" s="118">
        <v>86170</v>
      </c>
      <c r="M14" s="118">
        <v>100213</v>
      </c>
      <c r="N14" s="695">
        <v>368606</v>
      </c>
      <c r="O14" s="118">
        <v>-130789</v>
      </c>
      <c r="P14" s="118">
        <v>-25123</v>
      </c>
      <c r="Q14" s="118">
        <v>-463881</v>
      </c>
      <c r="R14" s="118">
        <v>1211249</v>
      </c>
      <c r="S14" s="118">
        <v>-1014951</v>
      </c>
      <c r="T14" s="118">
        <v>-1830924</v>
      </c>
      <c r="U14" s="118">
        <v>-334673</v>
      </c>
      <c r="V14" s="118">
        <v>-161545</v>
      </c>
      <c r="W14" s="118">
        <v>7036034</v>
      </c>
      <c r="X14" s="118">
        <v>603920</v>
      </c>
      <c r="Y14" s="118">
        <v>48859</v>
      </c>
      <c r="Z14" s="538">
        <v>1203556</v>
      </c>
      <c r="AA14" s="538">
        <v>62948</v>
      </c>
      <c r="AB14" s="538">
        <v>-171904</v>
      </c>
      <c r="AC14" s="188">
        <v>-1446094</v>
      </c>
      <c r="AD14" s="118">
        <v>-281</v>
      </c>
      <c r="AE14" s="118">
        <v>3957856</v>
      </c>
      <c r="AF14" s="118">
        <v>4236</v>
      </c>
      <c r="AG14" s="118">
        <v>45567</v>
      </c>
      <c r="AH14" s="118">
        <v>-7648</v>
      </c>
      <c r="AI14" s="118">
        <v>30944</v>
      </c>
      <c r="AJ14" s="118">
        <v>-18641</v>
      </c>
      <c r="AK14" s="118">
        <v>9524</v>
      </c>
      <c r="AL14" s="118">
        <v>87936</v>
      </c>
      <c r="AM14" s="118">
        <v>584512</v>
      </c>
      <c r="AN14" s="118">
        <v>69178</v>
      </c>
      <c r="AO14" s="118">
        <v>8557</v>
      </c>
      <c r="AP14" s="118">
        <v>7175</v>
      </c>
      <c r="AQ14" s="118">
        <v>18999</v>
      </c>
      <c r="AR14" s="118">
        <v>-400758</v>
      </c>
      <c r="AS14" s="118">
        <v>-360588</v>
      </c>
      <c r="AT14" s="118">
        <v>9852</v>
      </c>
      <c r="AU14" s="118">
        <v>-151658</v>
      </c>
      <c r="AV14" s="118">
        <v>23221</v>
      </c>
      <c r="AW14" s="118">
        <v>85247</v>
      </c>
      <c r="AX14" s="89">
        <v>0</v>
      </c>
      <c r="AY14" s="523">
        <f>SUM(AY9:AY13)</f>
        <v>10715679</v>
      </c>
      <c r="AZ14" s="689"/>
      <c r="BA14" s="188"/>
      <c r="BB14" s="188">
        <v>11841840</v>
      </c>
      <c r="BC14" s="1">
        <v>0</v>
      </c>
      <c r="BE14" s="530"/>
      <c r="BG14" s="117"/>
    </row>
    <row r="15" spans="1:61"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695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538"/>
      <c r="AA15" s="538"/>
      <c r="AB15" s="538"/>
      <c r="AC15" s="188"/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BB15" s="118"/>
      <c r="BC15" s="1"/>
      <c r="BG15" s="53"/>
    </row>
    <row r="16" spans="1:61" hidden="1" outlineLevel="1">
      <c r="A16" s="54" t="s">
        <v>225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695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538"/>
      <c r="AA16" s="538"/>
      <c r="AB16" s="538"/>
      <c r="AC16" s="188"/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BB16" s="118"/>
      <c r="BC16" s="1"/>
      <c r="BG16" s="53"/>
    </row>
    <row r="17" spans="1:59" hidden="1" outlineLevel="1">
      <c r="A17" s="55" t="s">
        <v>226</v>
      </c>
      <c r="C17" s="118">
        <v>178386</v>
      </c>
      <c r="D17" s="118">
        <v>143368</v>
      </c>
      <c r="E17" s="118">
        <v>410055</v>
      </c>
      <c r="F17" s="118">
        <v>444870</v>
      </c>
      <c r="G17" s="118">
        <v>17391</v>
      </c>
      <c r="H17" s="118">
        <v>23208</v>
      </c>
      <c r="I17" s="118">
        <v>117235</v>
      </c>
      <c r="J17" s="118">
        <v>40510</v>
      </c>
      <c r="K17" s="118">
        <v>125190</v>
      </c>
      <c r="L17" s="118">
        <v>38819</v>
      </c>
      <c r="M17" s="118">
        <v>9926</v>
      </c>
      <c r="N17" s="695">
        <v>19721</v>
      </c>
      <c r="O17" s="118">
        <v>16725</v>
      </c>
      <c r="P17" s="118">
        <v>15013</v>
      </c>
      <c r="Q17" s="118">
        <v>156529</v>
      </c>
      <c r="R17" s="118">
        <v>144853</v>
      </c>
      <c r="S17" s="118">
        <v>51169</v>
      </c>
      <c r="T17" s="118">
        <v>696511</v>
      </c>
      <c r="U17" s="118">
        <v>384502</v>
      </c>
      <c r="V17" s="118">
        <v>396008</v>
      </c>
      <c r="W17" s="118">
        <v>504564</v>
      </c>
      <c r="X17" s="118">
        <v>1494</v>
      </c>
      <c r="Y17" s="118">
        <v>0</v>
      </c>
      <c r="Z17" s="538">
        <v>242206</v>
      </c>
      <c r="AA17" s="538">
        <v>50360</v>
      </c>
      <c r="AB17" s="538">
        <v>61767</v>
      </c>
      <c r="AC17" s="188">
        <v>1123032</v>
      </c>
      <c r="AD17" s="118">
        <v>395169</v>
      </c>
      <c r="AE17" s="118">
        <v>1149943</v>
      </c>
      <c r="AF17" s="118">
        <v>0</v>
      </c>
      <c r="AG17" s="118">
        <v>9287</v>
      </c>
      <c r="AH17" s="118">
        <v>11610</v>
      </c>
      <c r="AI17" s="118">
        <v>2900</v>
      </c>
      <c r="AJ17" s="118">
        <v>100679</v>
      </c>
      <c r="AK17" s="118">
        <v>26599</v>
      </c>
      <c r="AL17" s="118">
        <v>52027</v>
      </c>
      <c r="AM17" s="118">
        <v>77067</v>
      </c>
      <c r="AN17" s="118">
        <v>2736</v>
      </c>
      <c r="AO17" s="118">
        <v>0</v>
      </c>
      <c r="AP17" s="118">
        <v>9803</v>
      </c>
      <c r="AQ17" s="118">
        <v>2272</v>
      </c>
      <c r="AR17" s="118">
        <v>20069</v>
      </c>
      <c r="AS17" s="118">
        <v>51642</v>
      </c>
      <c r="AT17" s="118">
        <v>566964</v>
      </c>
      <c r="AU17" s="118">
        <v>372362</v>
      </c>
      <c r="AV17" s="118">
        <v>13983</v>
      </c>
      <c r="AW17" s="118">
        <v>315925</v>
      </c>
      <c r="AY17" s="188">
        <f>SUM(C17:AX17)</f>
        <v>8594449</v>
      </c>
      <c r="AZ17" s="689"/>
      <c r="BB17" s="118">
        <v>8594449</v>
      </c>
      <c r="BC17" s="1">
        <v>0</v>
      </c>
      <c r="BG17" s="53"/>
    </row>
    <row r="18" spans="1:59" hidden="1" outlineLevel="1">
      <c r="A18" s="55" t="s">
        <v>542</v>
      </c>
      <c r="C18" s="118">
        <v>189679</v>
      </c>
      <c r="D18" s="118">
        <v>27178</v>
      </c>
      <c r="E18" s="118">
        <v>104611</v>
      </c>
      <c r="F18" s="118">
        <v>539950</v>
      </c>
      <c r="G18" s="118">
        <v>9277</v>
      </c>
      <c r="H18" s="118">
        <v>157937</v>
      </c>
      <c r="I18" s="118">
        <v>156462</v>
      </c>
      <c r="J18" s="118">
        <v>37626</v>
      </c>
      <c r="K18" s="118">
        <v>22008</v>
      </c>
      <c r="L18" s="118">
        <v>129091</v>
      </c>
      <c r="M18" s="118">
        <v>19752</v>
      </c>
      <c r="N18" s="695">
        <v>0</v>
      </c>
      <c r="O18" s="118">
        <v>0</v>
      </c>
      <c r="P18" s="118">
        <v>0</v>
      </c>
      <c r="Q18" s="118">
        <v>0</v>
      </c>
      <c r="R18" s="118">
        <v>402321</v>
      </c>
      <c r="S18" s="118">
        <v>935020</v>
      </c>
      <c r="T18" s="118">
        <v>473122</v>
      </c>
      <c r="U18" s="118">
        <v>31831</v>
      </c>
      <c r="V18" s="118">
        <v>20378</v>
      </c>
      <c r="W18" s="118">
        <v>945020</v>
      </c>
      <c r="X18" s="118">
        <v>5430</v>
      </c>
      <c r="Y18" s="118">
        <v>2275</v>
      </c>
      <c r="Z18" s="538">
        <v>100966</v>
      </c>
      <c r="AA18" s="538">
        <v>71101</v>
      </c>
      <c r="AB18" s="538">
        <v>71426</v>
      </c>
      <c r="AC18" s="188">
        <v>1159026</v>
      </c>
      <c r="AD18" s="118">
        <v>41609</v>
      </c>
      <c r="AE18" s="118">
        <v>260684</v>
      </c>
      <c r="AF18" s="118">
        <v>0</v>
      </c>
      <c r="AG18" s="118">
        <v>3351</v>
      </c>
      <c r="AH18" s="118">
        <v>19881</v>
      </c>
      <c r="AI18" s="118">
        <v>18334</v>
      </c>
      <c r="AJ18" s="118">
        <v>0</v>
      </c>
      <c r="AK18" s="118">
        <v>0</v>
      </c>
      <c r="AL18" s="118">
        <v>0</v>
      </c>
      <c r="AM18" s="118">
        <v>72997</v>
      </c>
      <c r="AN18" s="118">
        <v>1553</v>
      </c>
      <c r="AO18" s="118">
        <v>0</v>
      </c>
      <c r="AP18" s="118">
        <v>0</v>
      </c>
      <c r="AQ18" s="118">
        <v>12148</v>
      </c>
      <c r="AR18" s="118">
        <v>1930194</v>
      </c>
      <c r="AS18" s="118">
        <v>619859</v>
      </c>
      <c r="AT18" s="118">
        <v>189041</v>
      </c>
      <c r="AU18" s="118">
        <v>254956</v>
      </c>
      <c r="AV18" s="118">
        <v>23287</v>
      </c>
      <c r="AW18" s="118">
        <v>4478</v>
      </c>
      <c r="AY18" s="689">
        <f t="shared" ref="AY18:AY41" si="1">SUM(C18:AX18)</f>
        <v>9063859</v>
      </c>
      <c r="AZ18" s="689"/>
      <c r="BB18" s="118">
        <v>9063859</v>
      </c>
      <c r="BC18" s="1">
        <v>0</v>
      </c>
      <c r="BG18" s="53"/>
    </row>
    <row r="19" spans="1:59" hidden="1" outlineLevel="1">
      <c r="A19" s="55" t="s">
        <v>228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695">
        <v>0</v>
      </c>
      <c r="O19" s="118">
        <v>0</v>
      </c>
      <c r="P19" s="118">
        <v>0</v>
      </c>
      <c r="Q19" s="118">
        <v>0</v>
      </c>
      <c r="R19" s="118">
        <v>0</v>
      </c>
      <c r="S19" s="118">
        <v>0</v>
      </c>
      <c r="T19" s="118">
        <v>0</v>
      </c>
      <c r="U19" s="118">
        <v>0</v>
      </c>
      <c r="V19" s="118">
        <v>0</v>
      </c>
      <c r="W19" s="118">
        <v>0</v>
      </c>
      <c r="X19" s="118">
        <v>0</v>
      </c>
      <c r="Y19" s="118">
        <v>0</v>
      </c>
      <c r="Z19" s="538">
        <v>0</v>
      </c>
      <c r="AA19" s="538">
        <v>0</v>
      </c>
      <c r="AB19" s="538">
        <v>0</v>
      </c>
      <c r="AC19" s="188">
        <v>0</v>
      </c>
      <c r="AD19" s="118">
        <v>0</v>
      </c>
      <c r="AE19" s="118">
        <v>0</v>
      </c>
      <c r="AF19" s="118">
        <v>0</v>
      </c>
      <c r="AG19" s="118">
        <v>0</v>
      </c>
      <c r="AH19" s="118">
        <v>0</v>
      </c>
      <c r="AI19" s="118">
        <v>0</v>
      </c>
      <c r="AJ19" s="118">
        <v>0</v>
      </c>
      <c r="AK19" s="118">
        <v>0</v>
      </c>
      <c r="AL19" s="118">
        <v>0</v>
      </c>
      <c r="AM19" s="118">
        <v>0</v>
      </c>
      <c r="AN19" s="118">
        <v>0</v>
      </c>
      <c r="AO19" s="118">
        <v>0</v>
      </c>
      <c r="AP19" s="118">
        <v>0</v>
      </c>
      <c r="AQ19" s="118">
        <v>0</v>
      </c>
      <c r="AR19" s="118">
        <v>0</v>
      </c>
      <c r="AS19" s="118">
        <v>0</v>
      </c>
      <c r="AT19" s="118">
        <v>0</v>
      </c>
      <c r="AU19" s="118">
        <v>0</v>
      </c>
      <c r="AV19" s="118">
        <v>0</v>
      </c>
      <c r="AW19" s="118">
        <v>0</v>
      </c>
      <c r="AY19" s="689">
        <f t="shared" si="1"/>
        <v>0</v>
      </c>
      <c r="AZ19" s="689"/>
      <c r="BB19" s="118">
        <v>0</v>
      </c>
      <c r="BC19" s="1">
        <v>0</v>
      </c>
      <c r="BG19" s="117"/>
    </row>
    <row r="20" spans="1:59" hidden="1" outlineLevel="1">
      <c r="A20" s="55" t="s">
        <v>229</v>
      </c>
      <c r="C20" s="118">
        <v>0</v>
      </c>
      <c r="D20" s="118">
        <v>0</v>
      </c>
      <c r="E20" s="118">
        <v>0</v>
      </c>
      <c r="F20" s="118">
        <v>0</v>
      </c>
      <c r="G20" s="118">
        <v>0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695">
        <v>0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18">
        <v>0</v>
      </c>
      <c r="U20" s="118">
        <v>0</v>
      </c>
      <c r="V20" s="118">
        <v>0</v>
      </c>
      <c r="W20" s="118">
        <v>0</v>
      </c>
      <c r="X20" s="118">
        <v>0</v>
      </c>
      <c r="Y20" s="118">
        <v>0</v>
      </c>
      <c r="Z20" s="538">
        <v>0</v>
      </c>
      <c r="AA20" s="538">
        <v>0</v>
      </c>
      <c r="AB20" s="538">
        <v>0</v>
      </c>
      <c r="AC20" s="188">
        <v>0</v>
      </c>
      <c r="AD20" s="118">
        <v>0</v>
      </c>
      <c r="AE20" s="118">
        <v>0</v>
      </c>
      <c r="AF20" s="118">
        <v>0</v>
      </c>
      <c r="AG20" s="118">
        <v>0</v>
      </c>
      <c r="AH20" s="118">
        <v>0</v>
      </c>
      <c r="AI20" s="118">
        <v>0</v>
      </c>
      <c r="AJ20" s="118">
        <v>0</v>
      </c>
      <c r="AK20" s="118">
        <v>0</v>
      </c>
      <c r="AL20" s="118">
        <v>0</v>
      </c>
      <c r="AM20" s="118">
        <v>0</v>
      </c>
      <c r="AN20" s="118">
        <v>0</v>
      </c>
      <c r="AO20" s="118">
        <v>0</v>
      </c>
      <c r="AP20" s="118">
        <v>0</v>
      </c>
      <c r="AQ20" s="118">
        <v>0</v>
      </c>
      <c r="AR20" s="118">
        <v>0</v>
      </c>
      <c r="AS20" s="118">
        <v>0</v>
      </c>
      <c r="AT20" s="118">
        <v>0</v>
      </c>
      <c r="AU20" s="118">
        <v>0</v>
      </c>
      <c r="AV20" s="118">
        <v>0</v>
      </c>
      <c r="AW20" s="118">
        <v>0</v>
      </c>
      <c r="AY20" s="689">
        <f t="shared" si="1"/>
        <v>0</v>
      </c>
      <c r="AZ20" s="689"/>
      <c r="BB20" s="118">
        <v>0</v>
      </c>
      <c r="BC20" s="1">
        <v>0</v>
      </c>
      <c r="BG20" s="117"/>
    </row>
    <row r="21" spans="1:59" hidden="1" outlineLevel="1">
      <c r="A21" s="55" t="s">
        <v>230</v>
      </c>
      <c r="C21" s="118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v>0</v>
      </c>
      <c r="I21" s="118">
        <v>0</v>
      </c>
      <c r="J21" s="118">
        <v>0</v>
      </c>
      <c r="K21" s="118">
        <v>0</v>
      </c>
      <c r="L21" s="118">
        <v>0</v>
      </c>
      <c r="M21" s="118">
        <v>0</v>
      </c>
      <c r="N21" s="695">
        <v>0</v>
      </c>
      <c r="O21" s="118">
        <v>0</v>
      </c>
      <c r="P21" s="118">
        <v>0</v>
      </c>
      <c r="Q21" s="118">
        <v>0</v>
      </c>
      <c r="R21" s="118">
        <v>0</v>
      </c>
      <c r="S21" s="118">
        <v>0</v>
      </c>
      <c r="T21" s="118">
        <v>0</v>
      </c>
      <c r="U21" s="118">
        <v>0</v>
      </c>
      <c r="V21" s="118">
        <v>0</v>
      </c>
      <c r="W21" s="118">
        <v>0</v>
      </c>
      <c r="X21" s="118">
        <v>0</v>
      </c>
      <c r="Y21" s="118">
        <v>0</v>
      </c>
      <c r="Z21" s="538">
        <v>0</v>
      </c>
      <c r="AA21" s="538">
        <v>0</v>
      </c>
      <c r="AB21" s="538">
        <v>0</v>
      </c>
      <c r="AC21" s="188">
        <v>0</v>
      </c>
      <c r="AD21" s="118">
        <v>0</v>
      </c>
      <c r="AE21" s="118">
        <v>0</v>
      </c>
      <c r="AF21" s="118">
        <v>0</v>
      </c>
      <c r="AG21" s="118">
        <v>0</v>
      </c>
      <c r="AH21" s="118">
        <v>0</v>
      </c>
      <c r="AI21" s="118">
        <v>0</v>
      </c>
      <c r="AJ21" s="118">
        <v>0</v>
      </c>
      <c r="AK21" s="118">
        <v>0</v>
      </c>
      <c r="AL21" s="118">
        <v>0</v>
      </c>
      <c r="AM21" s="118">
        <v>0</v>
      </c>
      <c r="AN21" s="118">
        <v>0</v>
      </c>
      <c r="AO21" s="118">
        <v>0</v>
      </c>
      <c r="AP21" s="118">
        <v>0</v>
      </c>
      <c r="AQ21" s="118">
        <v>0</v>
      </c>
      <c r="AR21" s="118">
        <v>0</v>
      </c>
      <c r="AS21" s="118">
        <v>0</v>
      </c>
      <c r="AT21" s="118">
        <v>0</v>
      </c>
      <c r="AU21" s="118">
        <v>0</v>
      </c>
      <c r="AV21" s="118">
        <v>0</v>
      </c>
      <c r="AW21" s="118">
        <v>0</v>
      </c>
      <c r="AY21" s="689">
        <f t="shared" si="1"/>
        <v>0</v>
      </c>
      <c r="AZ21" s="689"/>
      <c r="BB21" s="118">
        <v>0</v>
      </c>
      <c r="BC21" s="1">
        <v>0</v>
      </c>
      <c r="BG21" s="117"/>
    </row>
    <row r="22" spans="1:59" collapsed="1">
      <c r="A22" s="54" t="s">
        <v>543</v>
      </c>
      <c r="C22" s="118">
        <v>368065</v>
      </c>
      <c r="D22" s="118">
        <v>170546</v>
      </c>
      <c r="E22" s="118">
        <v>514666</v>
      </c>
      <c r="F22" s="118">
        <v>984820</v>
      </c>
      <c r="G22" s="118">
        <v>26668</v>
      </c>
      <c r="H22" s="118">
        <v>181145</v>
      </c>
      <c r="I22" s="118">
        <v>273697</v>
      </c>
      <c r="J22" s="118">
        <v>78136</v>
      </c>
      <c r="K22" s="118">
        <v>147198</v>
      </c>
      <c r="L22" s="118">
        <v>167910</v>
      </c>
      <c r="M22" s="118">
        <v>29678</v>
      </c>
      <c r="N22" s="695">
        <v>19721</v>
      </c>
      <c r="O22" s="118">
        <v>16725</v>
      </c>
      <c r="P22" s="118">
        <v>15013</v>
      </c>
      <c r="Q22" s="118">
        <v>156529</v>
      </c>
      <c r="R22" s="118">
        <v>547174</v>
      </c>
      <c r="S22" s="118">
        <v>986189</v>
      </c>
      <c r="T22" s="118">
        <v>1169633</v>
      </c>
      <c r="U22" s="118">
        <v>416333</v>
      </c>
      <c r="V22" s="118">
        <v>416386</v>
      </c>
      <c r="W22" s="118">
        <v>1449584</v>
      </c>
      <c r="X22" s="118">
        <v>6924</v>
      </c>
      <c r="Y22" s="118">
        <v>2275</v>
      </c>
      <c r="Z22" s="538">
        <v>343172</v>
      </c>
      <c r="AA22" s="538">
        <v>121461</v>
      </c>
      <c r="AB22" s="538">
        <v>133193</v>
      </c>
      <c r="AC22" s="188">
        <v>2282058</v>
      </c>
      <c r="AD22" s="118">
        <v>436778</v>
      </c>
      <c r="AE22" s="118">
        <v>1410627</v>
      </c>
      <c r="AF22" s="118">
        <v>0</v>
      </c>
      <c r="AG22" s="118">
        <v>12638</v>
      </c>
      <c r="AH22" s="118">
        <v>31491</v>
      </c>
      <c r="AI22" s="118">
        <v>21234</v>
      </c>
      <c r="AJ22" s="118">
        <v>100679</v>
      </c>
      <c r="AK22" s="118">
        <v>26599</v>
      </c>
      <c r="AL22" s="118">
        <v>52027</v>
      </c>
      <c r="AM22" s="118">
        <v>150064</v>
      </c>
      <c r="AN22" s="118">
        <v>4289</v>
      </c>
      <c r="AO22" s="118">
        <v>0</v>
      </c>
      <c r="AP22" s="118">
        <v>9803</v>
      </c>
      <c r="AQ22" s="118">
        <v>14420</v>
      </c>
      <c r="AR22" s="118">
        <v>1950263</v>
      </c>
      <c r="AS22" s="118">
        <v>671501</v>
      </c>
      <c r="AT22" s="118">
        <v>756005</v>
      </c>
      <c r="AU22" s="118">
        <v>627318</v>
      </c>
      <c r="AV22" s="118">
        <v>37270</v>
      </c>
      <c r="AW22" s="118">
        <v>320403</v>
      </c>
      <c r="AX22" s="89">
        <v>0</v>
      </c>
      <c r="AY22" s="689">
        <f t="shared" si="1"/>
        <v>17658308</v>
      </c>
      <c r="AZ22" s="689"/>
      <c r="BA22" s="188">
        <v>0</v>
      </c>
      <c r="BB22" s="188">
        <v>17658308</v>
      </c>
      <c r="BC22" s="1">
        <v>0</v>
      </c>
      <c r="BG22" s="117"/>
    </row>
    <row r="23" spans="1:59"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695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538"/>
      <c r="AA23" s="538"/>
      <c r="AB23" s="538"/>
      <c r="AC23" s="18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Y23" s="689"/>
      <c r="AZ23" s="689"/>
      <c r="BB23" s="118"/>
      <c r="BC23" s="1"/>
      <c r="BG23" s="53"/>
    </row>
    <row r="24" spans="1:59" hidden="1" outlineLevel="1">
      <c r="A24" s="126" t="s">
        <v>232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695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538"/>
      <c r="AA24" s="538"/>
      <c r="AB24" s="538"/>
      <c r="AC24" s="188"/>
      <c r="AD24" s="118"/>
      <c r="AE24" s="118"/>
      <c r="AF24" s="118"/>
      <c r="AG24" s="118"/>
      <c r="AH24" s="118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  <c r="AU24" s="118"/>
      <c r="AV24" s="118"/>
      <c r="AW24" s="118"/>
      <c r="AY24" s="689"/>
      <c r="AZ24" s="689"/>
      <c r="BB24" s="118"/>
      <c r="BC24" s="1"/>
      <c r="BG24" s="53"/>
    </row>
    <row r="25" spans="1:59" hidden="1" outlineLevel="1">
      <c r="A25" s="131" t="s">
        <v>233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695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18">
        <v>0</v>
      </c>
      <c r="U25" s="118">
        <v>0</v>
      </c>
      <c r="V25" s="118">
        <v>0</v>
      </c>
      <c r="W25" s="118">
        <v>0</v>
      </c>
      <c r="X25" s="118">
        <v>0</v>
      </c>
      <c r="Y25" s="118">
        <v>0</v>
      </c>
      <c r="Z25" s="538">
        <v>0</v>
      </c>
      <c r="AA25" s="538">
        <v>0</v>
      </c>
      <c r="AB25" s="538">
        <v>0</v>
      </c>
      <c r="AC25" s="188">
        <v>0</v>
      </c>
      <c r="AD25" s="118">
        <v>0</v>
      </c>
      <c r="AE25" s="118">
        <v>0</v>
      </c>
      <c r="AF25" s="118">
        <v>0</v>
      </c>
      <c r="AG25" s="118">
        <v>0</v>
      </c>
      <c r="AH25" s="118">
        <v>0</v>
      </c>
      <c r="AI25" s="118">
        <v>0</v>
      </c>
      <c r="AJ25" s="118">
        <v>0</v>
      </c>
      <c r="AK25" s="118">
        <v>0</v>
      </c>
      <c r="AL25" s="118">
        <v>0</v>
      </c>
      <c r="AM25" s="118">
        <v>0</v>
      </c>
      <c r="AN25" s="118">
        <v>0</v>
      </c>
      <c r="AO25" s="118">
        <v>0</v>
      </c>
      <c r="AP25" s="118">
        <v>0</v>
      </c>
      <c r="AQ25" s="118">
        <v>0</v>
      </c>
      <c r="AR25" s="118">
        <v>0</v>
      </c>
      <c r="AS25" s="118">
        <v>0</v>
      </c>
      <c r="AT25" s="118">
        <v>0</v>
      </c>
      <c r="AU25" s="118">
        <v>0</v>
      </c>
      <c r="AV25" s="118">
        <v>0</v>
      </c>
      <c r="AW25" s="118">
        <v>0</v>
      </c>
      <c r="AY25" s="689">
        <f>SUM(C25:AX25)</f>
        <v>0</v>
      </c>
      <c r="AZ25" s="689"/>
      <c r="BB25" s="118">
        <v>0</v>
      </c>
      <c r="BC25" s="1">
        <v>0</v>
      </c>
      <c r="BG25" s="117"/>
    </row>
    <row r="26" spans="1:59" hidden="1" outlineLevel="1">
      <c r="A26" s="131" t="s">
        <v>234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695">
        <v>0</v>
      </c>
      <c r="O26" s="118">
        <v>0</v>
      </c>
      <c r="P26" s="118">
        <v>0</v>
      </c>
      <c r="Q26" s="118">
        <v>0</v>
      </c>
      <c r="R26" s="118">
        <v>0</v>
      </c>
      <c r="S26" s="118">
        <v>0</v>
      </c>
      <c r="T26" s="118">
        <v>0</v>
      </c>
      <c r="U26" s="118">
        <v>0</v>
      </c>
      <c r="V26" s="118">
        <v>0</v>
      </c>
      <c r="W26" s="118">
        <v>0</v>
      </c>
      <c r="X26" s="118">
        <v>0</v>
      </c>
      <c r="Y26" s="118">
        <v>0</v>
      </c>
      <c r="Z26" s="538">
        <v>0</v>
      </c>
      <c r="AA26" s="538">
        <v>0</v>
      </c>
      <c r="AB26" s="538">
        <v>0</v>
      </c>
      <c r="AC26" s="188">
        <v>0</v>
      </c>
      <c r="AD26" s="118">
        <v>0</v>
      </c>
      <c r="AE26" s="118">
        <v>0</v>
      </c>
      <c r="AF26" s="118">
        <v>0</v>
      </c>
      <c r="AG26" s="118">
        <v>0</v>
      </c>
      <c r="AH26" s="118">
        <v>0</v>
      </c>
      <c r="AI26" s="118">
        <v>0</v>
      </c>
      <c r="AJ26" s="118">
        <v>0</v>
      </c>
      <c r="AK26" s="118">
        <v>0</v>
      </c>
      <c r="AL26" s="118">
        <v>0</v>
      </c>
      <c r="AM26" s="118">
        <v>0</v>
      </c>
      <c r="AN26" s="118">
        <v>0</v>
      </c>
      <c r="AO26" s="118">
        <v>0</v>
      </c>
      <c r="AP26" s="118">
        <v>0</v>
      </c>
      <c r="AQ26" s="118">
        <v>0</v>
      </c>
      <c r="AR26" s="118">
        <v>0</v>
      </c>
      <c r="AS26" s="118">
        <v>0</v>
      </c>
      <c r="AT26" s="118">
        <v>0</v>
      </c>
      <c r="AU26" s="118">
        <v>0</v>
      </c>
      <c r="AV26" s="118">
        <v>0</v>
      </c>
      <c r="AW26" s="118">
        <v>0</v>
      </c>
      <c r="AY26" s="689">
        <f t="shared" si="1"/>
        <v>0</v>
      </c>
      <c r="AZ26" s="689"/>
      <c r="BB26" s="118">
        <v>0</v>
      </c>
      <c r="BC26" s="1">
        <v>0</v>
      </c>
      <c r="BG26" s="117"/>
    </row>
    <row r="27" spans="1:59" hidden="1" outlineLevel="1">
      <c r="A27" s="131" t="s">
        <v>235</v>
      </c>
      <c r="C27" s="118">
        <v>31232</v>
      </c>
      <c r="D27" s="118">
        <v>4588</v>
      </c>
      <c r="E27" s="118">
        <v>0</v>
      </c>
      <c r="F27" s="118">
        <v>131661</v>
      </c>
      <c r="G27" s="118">
        <v>0</v>
      </c>
      <c r="H27" s="118">
        <v>445</v>
      </c>
      <c r="I27" s="118">
        <v>458</v>
      </c>
      <c r="J27" s="118">
        <v>0</v>
      </c>
      <c r="K27" s="118">
        <v>0</v>
      </c>
      <c r="L27" s="118">
        <v>1</v>
      </c>
      <c r="M27" s="118">
        <v>0</v>
      </c>
      <c r="N27" s="695">
        <v>-954</v>
      </c>
      <c r="O27" s="118">
        <v>-474</v>
      </c>
      <c r="P27" s="118">
        <v>0</v>
      </c>
      <c r="Q27" s="118">
        <v>0</v>
      </c>
      <c r="R27" s="118">
        <v>0</v>
      </c>
      <c r="S27" s="118">
        <v>-23860</v>
      </c>
      <c r="T27" s="118">
        <v>-51991</v>
      </c>
      <c r="U27" s="118">
        <v>-2966</v>
      </c>
      <c r="V27" s="118">
        <v>0</v>
      </c>
      <c r="W27" s="118">
        <v>0</v>
      </c>
      <c r="X27" s="118">
        <v>0</v>
      </c>
      <c r="Y27" s="118">
        <v>0</v>
      </c>
      <c r="Z27" s="538">
        <v>0</v>
      </c>
      <c r="AA27" s="538">
        <v>3188</v>
      </c>
      <c r="AB27" s="538">
        <v>104580</v>
      </c>
      <c r="AC27" s="188">
        <v>205350</v>
      </c>
      <c r="AD27" s="118">
        <v>12290</v>
      </c>
      <c r="AE27" s="118">
        <v>0</v>
      </c>
      <c r="AF27" s="118">
        <v>0</v>
      </c>
      <c r="AG27" s="118">
        <v>0</v>
      </c>
      <c r="AH27" s="118">
        <v>0</v>
      </c>
      <c r="AI27" s="118">
        <v>0</v>
      </c>
      <c r="AJ27" s="118">
        <v>14</v>
      </c>
      <c r="AK27" s="118">
        <v>2</v>
      </c>
      <c r="AL27" s="118">
        <v>0</v>
      </c>
      <c r="AM27" s="118">
        <v>215910</v>
      </c>
      <c r="AN27" s="118">
        <v>50729</v>
      </c>
      <c r="AO27" s="118">
        <v>231</v>
      </c>
      <c r="AP27" s="118">
        <v>0</v>
      </c>
      <c r="AQ27" s="118">
        <v>0</v>
      </c>
      <c r="AR27" s="118">
        <v>113</v>
      </c>
      <c r="AS27" s="118">
        <v>151</v>
      </c>
      <c r="AT27" s="118">
        <v>66</v>
      </c>
      <c r="AU27" s="118">
        <v>0</v>
      </c>
      <c r="AV27" s="118">
        <v>8528</v>
      </c>
      <c r="AW27" s="118">
        <v>147</v>
      </c>
      <c r="AY27" s="689">
        <f t="shared" si="1"/>
        <v>689439</v>
      </c>
      <c r="AZ27" s="689"/>
      <c r="BB27" s="118">
        <v>689439</v>
      </c>
      <c r="BC27" s="1">
        <v>0</v>
      </c>
      <c r="BG27" s="117"/>
    </row>
    <row r="28" spans="1:59" hidden="1" outlineLevel="1">
      <c r="A28" s="131" t="s">
        <v>236</v>
      </c>
      <c r="C28" s="118">
        <v>0</v>
      </c>
      <c r="D28" s="118">
        <v>0</v>
      </c>
      <c r="E28" s="118">
        <v>0</v>
      </c>
      <c r="F28" s="118">
        <v>153</v>
      </c>
      <c r="G28" s="118">
        <v>0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695">
        <v>0</v>
      </c>
      <c r="O28" s="118">
        <v>0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8">
        <v>0</v>
      </c>
      <c r="V28" s="118">
        <v>0</v>
      </c>
      <c r="W28" s="118">
        <v>0</v>
      </c>
      <c r="X28" s="118">
        <v>0</v>
      </c>
      <c r="Y28" s="118">
        <v>0</v>
      </c>
      <c r="Z28" s="538">
        <v>0</v>
      </c>
      <c r="AA28" s="538">
        <v>0</v>
      </c>
      <c r="AB28" s="538">
        <v>0</v>
      </c>
      <c r="AC28" s="188">
        <v>0</v>
      </c>
      <c r="AD28" s="118">
        <v>0</v>
      </c>
      <c r="AE28" s="118">
        <v>0</v>
      </c>
      <c r="AF28" s="118">
        <v>0</v>
      </c>
      <c r="AG28" s="118">
        <v>0</v>
      </c>
      <c r="AH28" s="118">
        <v>0</v>
      </c>
      <c r="AI28" s="118">
        <v>0</v>
      </c>
      <c r="AJ28" s="118">
        <v>0</v>
      </c>
      <c r="AK28" s="118">
        <v>0</v>
      </c>
      <c r="AL28" s="118">
        <v>0</v>
      </c>
      <c r="AM28" s="118">
        <v>0</v>
      </c>
      <c r="AN28" s="118">
        <v>0</v>
      </c>
      <c r="AO28" s="118">
        <v>0</v>
      </c>
      <c r="AP28" s="118">
        <v>0</v>
      </c>
      <c r="AQ28" s="118">
        <v>0</v>
      </c>
      <c r="AR28" s="118">
        <v>0</v>
      </c>
      <c r="AS28" s="118">
        <v>0</v>
      </c>
      <c r="AT28" s="118">
        <v>0</v>
      </c>
      <c r="AU28" s="118">
        <v>0</v>
      </c>
      <c r="AV28" s="118">
        <v>0</v>
      </c>
      <c r="AW28" s="118">
        <v>0</v>
      </c>
      <c r="AY28" s="689">
        <f t="shared" si="1"/>
        <v>153</v>
      </c>
      <c r="AZ28" s="689"/>
      <c r="BB28" s="118">
        <v>153</v>
      </c>
      <c r="BC28" s="1">
        <v>0</v>
      </c>
      <c r="BG28" s="117"/>
    </row>
    <row r="29" spans="1:59" hidden="1" outlineLevel="1">
      <c r="A29" s="131" t="s">
        <v>237</v>
      </c>
      <c r="C29" s="118">
        <v>563535</v>
      </c>
      <c r="D29" s="118">
        <v>127175</v>
      </c>
      <c r="E29" s="118">
        <v>302181</v>
      </c>
      <c r="F29" s="118">
        <v>784145</v>
      </c>
      <c r="G29" s="118">
        <v>13420</v>
      </c>
      <c r="H29" s="118">
        <v>155055</v>
      </c>
      <c r="I29" s="118">
        <v>222907</v>
      </c>
      <c r="J29" s="118">
        <v>61043</v>
      </c>
      <c r="K29" s="118">
        <v>194853</v>
      </c>
      <c r="L29" s="118">
        <v>497131</v>
      </c>
      <c r="M29" s="118">
        <v>48011</v>
      </c>
      <c r="N29" s="695">
        <v>87510</v>
      </c>
      <c r="O29" s="118">
        <v>-28515</v>
      </c>
      <c r="P29" s="118">
        <v>-11743</v>
      </c>
      <c r="Q29" s="118">
        <v>-80222</v>
      </c>
      <c r="R29" s="118">
        <v>115422</v>
      </c>
      <c r="S29" s="118">
        <v>1487355</v>
      </c>
      <c r="T29" s="118">
        <v>3254769</v>
      </c>
      <c r="U29" s="118">
        <v>-87269</v>
      </c>
      <c r="V29" s="118">
        <v>50093</v>
      </c>
      <c r="W29" s="118">
        <v>974566</v>
      </c>
      <c r="X29" s="118">
        <v>49723</v>
      </c>
      <c r="Y29" s="118">
        <v>963</v>
      </c>
      <c r="Z29" s="538">
        <v>301642</v>
      </c>
      <c r="AA29" s="538">
        <v>84963</v>
      </c>
      <c r="AB29" s="538">
        <v>94707</v>
      </c>
      <c r="AC29" s="188">
        <v>7103463</v>
      </c>
      <c r="AD29" s="118">
        <v>396733</v>
      </c>
      <c r="AE29" s="118">
        <v>1393083</v>
      </c>
      <c r="AF29" s="118">
        <v>1702</v>
      </c>
      <c r="AG29" s="118">
        <v>15614</v>
      </c>
      <c r="AH29" s="118">
        <v>51845</v>
      </c>
      <c r="AI29" s="118">
        <v>20652</v>
      </c>
      <c r="AJ29" s="118">
        <v>101798</v>
      </c>
      <c r="AK29" s="118">
        <v>18415</v>
      </c>
      <c r="AL29" s="118">
        <v>20803</v>
      </c>
      <c r="AM29" s="118">
        <v>-48249</v>
      </c>
      <c r="AN29" s="118">
        <v>159</v>
      </c>
      <c r="AO29" s="118">
        <v>0</v>
      </c>
      <c r="AP29" s="118">
        <v>4992</v>
      </c>
      <c r="AQ29" s="118">
        <v>21579</v>
      </c>
      <c r="AR29" s="118">
        <v>1572826</v>
      </c>
      <c r="AS29" s="118">
        <v>892229</v>
      </c>
      <c r="AT29" s="118">
        <v>505927</v>
      </c>
      <c r="AU29" s="118">
        <v>252169</v>
      </c>
      <c r="AV29" s="118">
        <v>21527</v>
      </c>
      <c r="AW29" s="118">
        <v>332501</v>
      </c>
      <c r="AY29" s="689">
        <f t="shared" si="1"/>
        <v>21943188</v>
      </c>
      <c r="AZ29" s="689"/>
      <c r="BB29" s="118">
        <v>21943188</v>
      </c>
      <c r="BC29" s="1">
        <v>0</v>
      </c>
      <c r="BG29" s="53"/>
    </row>
    <row r="30" spans="1:59" hidden="1" outlineLevel="1">
      <c r="A30" s="131" t="s">
        <v>238</v>
      </c>
      <c r="C30" s="118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118">
        <v>0</v>
      </c>
      <c r="J30" s="118">
        <v>0</v>
      </c>
      <c r="K30" s="118">
        <v>0</v>
      </c>
      <c r="L30" s="118">
        <v>0</v>
      </c>
      <c r="M30" s="118">
        <v>0</v>
      </c>
      <c r="N30" s="695">
        <v>0</v>
      </c>
      <c r="O30" s="118">
        <v>0</v>
      </c>
      <c r="P30" s="118">
        <v>0</v>
      </c>
      <c r="Q30" s="118">
        <v>0</v>
      </c>
      <c r="R30" s="118">
        <v>0</v>
      </c>
      <c r="S30" s="118">
        <v>0</v>
      </c>
      <c r="T30" s="118">
        <v>0</v>
      </c>
      <c r="U30" s="118">
        <v>0</v>
      </c>
      <c r="V30" s="118">
        <v>0</v>
      </c>
      <c r="W30" s="118">
        <v>0</v>
      </c>
      <c r="X30" s="118">
        <v>0</v>
      </c>
      <c r="Y30" s="118">
        <v>0</v>
      </c>
      <c r="Z30" s="538">
        <v>0</v>
      </c>
      <c r="AA30" s="538">
        <v>0</v>
      </c>
      <c r="AB30" s="538">
        <v>0</v>
      </c>
      <c r="AC30" s="188">
        <v>0</v>
      </c>
      <c r="AD30" s="118">
        <v>0</v>
      </c>
      <c r="AE30" s="118">
        <v>0</v>
      </c>
      <c r="AF30" s="118">
        <v>0</v>
      </c>
      <c r="AG30" s="118">
        <v>0</v>
      </c>
      <c r="AH30" s="118">
        <v>0</v>
      </c>
      <c r="AI30" s="118">
        <v>0</v>
      </c>
      <c r="AJ30" s="118">
        <v>0</v>
      </c>
      <c r="AK30" s="118">
        <v>0</v>
      </c>
      <c r="AL30" s="118">
        <v>0</v>
      </c>
      <c r="AM30" s="118">
        <v>0</v>
      </c>
      <c r="AN30" s="118">
        <v>0</v>
      </c>
      <c r="AO30" s="118">
        <v>0</v>
      </c>
      <c r="AP30" s="118">
        <v>0</v>
      </c>
      <c r="AQ30" s="118">
        <v>0</v>
      </c>
      <c r="AR30" s="118">
        <v>0</v>
      </c>
      <c r="AS30" s="118">
        <v>0</v>
      </c>
      <c r="AT30" s="118">
        <v>0</v>
      </c>
      <c r="AU30" s="118">
        <v>0</v>
      </c>
      <c r="AV30" s="118">
        <v>0</v>
      </c>
      <c r="AW30" s="118">
        <v>0</v>
      </c>
      <c r="AY30" s="689">
        <f t="shared" si="1"/>
        <v>0</v>
      </c>
      <c r="AZ30" s="689"/>
      <c r="BB30" s="118">
        <v>0</v>
      </c>
      <c r="BC30" s="1">
        <v>0</v>
      </c>
      <c r="BG30" s="117"/>
    </row>
    <row r="31" spans="1:59" hidden="1" outlineLevel="1">
      <c r="A31" s="131" t="s">
        <v>239</v>
      </c>
      <c r="C31" s="118">
        <v>0</v>
      </c>
      <c r="D31" s="118">
        <v>0</v>
      </c>
      <c r="E31" s="118">
        <v>0</v>
      </c>
      <c r="F31" s="118">
        <v>0</v>
      </c>
      <c r="G31" s="118">
        <v>0</v>
      </c>
      <c r="H31" s="118">
        <v>0</v>
      </c>
      <c r="I31" s="118">
        <v>0</v>
      </c>
      <c r="J31" s="118">
        <v>0</v>
      </c>
      <c r="K31" s="118">
        <v>0</v>
      </c>
      <c r="L31" s="118">
        <v>0</v>
      </c>
      <c r="M31" s="117">
        <v>0</v>
      </c>
      <c r="N31" s="695">
        <v>0</v>
      </c>
      <c r="O31" s="118">
        <v>0</v>
      </c>
      <c r="P31" s="118">
        <v>0</v>
      </c>
      <c r="Q31" s="118">
        <v>0</v>
      </c>
      <c r="R31" s="118">
        <v>0</v>
      </c>
      <c r="S31" s="118">
        <v>0</v>
      </c>
      <c r="T31" s="118">
        <v>0</v>
      </c>
      <c r="U31" s="118">
        <v>0</v>
      </c>
      <c r="V31" s="118">
        <v>0</v>
      </c>
      <c r="W31" s="118">
        <v>0</v>
      </c>
      <c r="X31" s="118">
        <v>0</v>
      </c>
      <c r="Y31" s="118">
        <v>0</v>
      </c>
      <c r="Z31" s="538">
        <v>0</v>
      </c>
      <c r="AA31" s="538">
        <v>0</v>
      </c>
      <c r="AB31" s="538">
        <v>0</v>
      </c>
      <c r="AC31" s="188">
        <v>0</v>
      </c>
      <c r="AD31" s="118">
        <v>0</v>
      </c>
      <c r="AE31" s="118">
        <v>0</v>
      </c>
      <c r="AF31" s="118">
        <v>0</v>
      </c>
      <c r="AG31" s="118">
        <v>0</v>
      </c>
      <c r="AH31" s="118">
        <v>0</v>
      </c>
      <c r="AI31" s="118">
        <v>0</v>
      </c>
      <c r="AJ31" s="118">
        <v>0</v>
      </c>
      <c r="AK31" s="118">
        <v>0</v>
      </c>
      <c r="AL31" s="118">
        <v>0</v>
      </c>
      <c r="AM31" s="118">
        <v>0</v>
      </c>
      <c r="AN31" s="118">
        <v>0</v>
      </c>
      <c r="AO31" s="118">
        <v>0</v>
      </c>
      <c r="AP31" s="118">
        <v>0</v>
      </c>
      <c r="AQ31" s="118">
        <v>0</v>
      </c>
      <c r="AR31" s="118">
        <v>0</v>
      </c>
      <c r="AS31" s="118">
        <v>0</v>
      </c>
      <c r="AT31" s="118">
        <v>0</v>
      </c>
      <c r="AU31" s="118">
        <v>0</v>
      </c>
      <c r="AV31" s="118">
        <v>0</v>
      </c>
      <c r="AW31" s="118">
        <v>0</v>
      </c>
      <c r="AY31" s="689">
        <f t="shared" si="1"/>
        <v>0</v>
      </c>
      <c r="AZ31" s="689"/>
      <c r="BB31" s="118">
        <v>0</v>
      </c>
      <c r="BC31" s="1">
        <v>0</v>
      </c>
      <c r="BG31" s="117"/>
    </row>
    <row r="32" spans="1:59" hidden="1" outlineLevel="1">
      <c r="A32" s="131" t="s">
        <v>240</v>
      </c>
      <c r="C32" s="118">
        <v>0</v>
      </c>
      <c r="D32" s="118">
        <v>0</v>
      </c>
      <c r="E32" s="118">
        <v>0</v>
      </c>
      <c r="F32" s="118">
        <v>-360153</v>
      </c>
      <c r="G32" s="118">
        <v>0</v>
      </c>
      <c r="H32" s="118">
        <v>-20325</v>
      </c>
      <c r="I32" s="118">
        <v>-106733</v>
      </c>
      <c r="J32" s="118">
        <v>0</v>
      </c>
      <c r="K32" s="118">
        <v>0</v>
      </c>
      <c r="L32" s="118">
        <v>0</v>
      </c>
      <c r="M32" s="117">
        <v>0</v>
      </c>
      <c r="N32" s="695">
        <v>66104</v>
      </c>
      <c r="O32" s="118">
        <v>76612</v>
      </c>
      <c r="P32" s="118">
        <v>13220</v>
      </c>
      <c r="Q32" s="118">
        <v>512055</v>
      </c>
      <c r="R32" s="118">
        <v>0</v>
      </c>
      <c r="S32" s="118">
        <v>-218631</v>
      </c>
      <c r="T32" s="118">
        <v>-942348</v>
      </c>
      <c r="U32" s="118">
        <v>-116501</v>
      </c>
      <c r="V32" s="118">
        <v>-18721</v>
      </c>
      <c r="W32" s="118">
        <v>0</v>
      </c>
      <c r="X32" s="118">
        <v>0</v>
      </c>
      <c r="Y32" s="118">
        <v>0</v>
      </c>
      <c r="Z32" s="538">
        <v>0</v>
      </c>
      <c r="AA32" s="538">
        <v>-27908</v>
      </c>
      <c r="AB32" s="538">
        <v>-31748</v>
      </c>
      <c r="AC32" s="188">
        <v>-1004466</v>
      </c>
      <c r="AD32" s="118">
        <v>-133330</v>
      </c>
      <c r="AE32" s="118">
        <v>-212959</v>
      </c>
      <c r="AF32" s="118">
        <v>0</v>
      </c>
      <c r="AG32" s="118">
        <v>0</v>
      </c>
      <c r="AH32" s="118">
        <v>0</v>
      </c>
      <c r="AI32" s="118">
        <v>0</v>
      </c>
      <c r="AJ32" s="118">
        <v>0</v>
      </c>
      <c r="AK32" s="118">
        <v>0</v>
      </c>
      <c r="AL32" s="118">
        <v>0</v>
      </c>
      <c r="AM32" s="118">
        <v>0</v>
      </c>
      <c r="AN32" s="118">
        <v>0</v>
      </c>
      <c r="AO32" s="118">
        <v>0</v>
      </c>
      <c r="AP32" s="118">
        <v>0</v>
      </c>
      <c r="AQ32" s="118">
        <v>0</v>
      </c>
      <c r="AR32" s="118">
        <v>0</v>
      </c>
      <c r="AS32" s="118">
        <v>0</v>
      </c>
      <c r="AT32" s="118">
        <v>0</v>
      </c>
      <c r="AU32" s="118">
        <v>0</v>
      </c>
      <c r="AV32" s="118">
        <v>0</v>
      </c>
      <c r="AW32" s="118">
        <v>-9272</v>
      </c>
      <c r="AY32" s="689">
        <f t="shared" si="1"/>
        <v>-2535104</v>
      </c>
      <c r="AZ32" s="689"/>
      <c r="BB32" s="118">
        <v>-2535104</v>
      </c>
      <c r="BC32" s="1">
        <v>0</v>
      </c>
      <c r="BG32" s="117"/>
    </row>
    <row r="33" spans="1:59" hidden="1" outlineLevel="1">
      <c r="A33" s="131" t="s">
        <v>241</v>
      </c>
      <c r="C33" s="118">
        <v>-6043</v>
      </c>
      <c r="D33" s="118">
        <v>-951</v>
      </c>
      <c r="E33" s="118">
        <v>0</v>
      </c>
      <c r="F33" s="118">
        <v>0</v>
      </c>
      <c r="G33" s="118">
        <v>0</v>
      </c>
      <c r="H33" s="118">
        <v>0</v>
      </c>
      <c r="I33" s="118">
        <v>0</v>
      </c>
      <c r="J33" s="118">
        <v>0</v>
      </c>
      <c r="K33" s="118">
        <v>0</v>
      </c>
      <c r="L33" s="118">
        <v>0</v>
      </c>
      <c r="M33" s="117">
        <v>0</v>
      </c>
      <c r="N33" s="695">
        <v>0</v>
      </c>
      <c r="O33" s="118">
        <v>0</v>
      </c>
      <c r="P33" s="118">
        <v>0</v>
      </c>
      <c r="Q33" s="118">
        <v>0</v>
      </c>
      <c r="R33" s="118">
        <v>0</v>
      </c>
      <c r="S33" s="118">
        <v>0</v>
      </c>
      <c r="T33" s="118">
        <v>0</v>
      </c>
      <c r="U33" s="118">
        <v>0</v>
      </c>
      <c r="V33" s="118">
        <v>0</v>
      </c>
      <c r="W33" s="118">
        <v>0</v>
      </c>
      <c r="X33" s="118">
        <v>0</v>
      </c>
      <c r="Y33" s="118">
        <v>0</v>
      </c>
      <c r="Z33" s="538">
        <v>0</v>
      </c>
      <c r="AA33" s="538">
        <v>0</v>
      </c>
      <c r="AB33" s="538">
        <v>0</v>
      </c>
      <c r="AC33" s="188">
        <v>0</v>
      </c>
      <c r="AD33" s="118">
        <v>0</v>
      </c>
      <c r="AE33" s="118">
        <v>0</v>
      </c>
      <c r="AF33" s="118">
        <v>0</v>
      </c>
      <c r="AG33" s="118">
        <v>0</v>
      </c>
      <c r="AH33" s="118">
        <v>0</v>
      </c>
      <c r="AI33" s="118">
        <v>0</v>
      </c>
      <c r="AJ33" s="118">
        <v>0</v>
      </c>
      <c r="AK33" s="118">
        <v>0</v>
      </c>
      <c r="AL33" s="118">
        <v>0</v>
      </c>
      <c r="AM33" s="118">
        <v>0</v>
      </c>
      <c r="AN33" s="118">
        <v>0</v>
      </c>
      <c r="AO33" s="118">
        <v>0</v>
      </c>
      <c r="AP33" s="118">
        <v>0</v>
      </c>
      <c r="AQ33" s="118">
        <v>0</v>
      </c>
      <c r="AR33" s="118">
        <v>0</v>
      </c>
      <c r="AS33" s="118">
        <v>0</v>
      </c>
      <c r="AT33" s="118">
        <v>0</v>
      </c>
      <c r="AU33" s="118">
        <v>0</v>
      </c>
      <c r="AV33" s="118">
        <v>0</v>
      </c>
      <c r="AW33" s="118">
        <v>0</v>
      </c>
      <c r="AY33" s="689">
        <f t="shared" si="1"/>
        <v>-6994</v>
      </c>
      <c r="AZ33" s="689"/>
      <c r="BB33" s="118">
        <v>-6994</v>
      </c>
      <c r="BC33" s="1">
        <v>0</v>
      </c>
      <c r="BG33" s="117"/>
    </row>
    <row r="34" spans="1:59" collapsed="1">
      <c r="A34" s="126" t="s">
        <v>544</v>
      </c>
      <c r="C34" s="118">
        <v>588724</v>
      </c>
      <c r="D34" s="118">
        <v>130812</v>
      </c>
      <c r="E34" s="118">
        <v>302181</v>
      </c>
      <c r="F34" s="118">
        <v>555806</v>
      </c>
      <c r="G34" s="118">
        <v>13420</v>
      </c>
      <c r="H34" s="118">
        <v>135175</v>
      </c>
      <c r="I34" s="118">
        <v>116632</v>
      </c>
      <c r="J34" s="118">
        <v>61043</v>
      </c>
      <c r="K34" s="118">
        <v>194853</v>
      </c>
      <c r="L34" s="118">
        <v>497132</v>
      </c>
      <c r="M34" s="118">
        <v>48011</v>
      </c>
      <c r="N34" s="695">
        <v>152660</v>
      </c>
      <c r="O34" s="118">
        <v>47623</v>
      </c>
      <c r="P34" s="118">
        <v>1477</v>
      </c>
      <c r="Q34" s="118">
        <v>431833</v>
      </c>
      <c r="R34" s="118">
        <v>115422</v>
      </c>
      <c r="S34" s="118">
        <v>1244864</v>
      </c>
      <c r="T34" s="118">
        <v>2260430</v>
      </c>
      <c r="U34" s="118">
        <v>-206736</v>
      </c>
      <c r="V34" s="118">
        <v>31372</v>
      </c>
      <c r="W34" s="118">
        <v>974566</v>
      </c>
      <c r="X34" s="118">
        <v>49723</v>
      </c>
      <c r="Y34" s="118">
        <v>963</v>
      </c>
      <c r="Z34" s="538">
        <v>301642</v>
      </c>
      <c r="AA34" s="538">
        <v>60243</v>
      </c>
      <c r="AB34" s="538">
        <v>167539</v>
      </c>
      <c r="AC34" s="188">
        <v>6304347</v>
      </c>
      <c r="AD34" s="118">
        <v>275693</v>
      </c>
      <c r="AE34" s="118">
        <v>1180124</v>
      </c>
      <c r="AF34" s="118">
        <v>1702</v>
      </c>
      <c r="AG34" s="118">
        <v>15614</v>
      </c>
      <c r="AH34" s="118">
        <v>51845</v>
      </c>
      <c r="AI34" s="118">
        <v>20652</v>
      </c>
      <c r="AJ34" s="118">
        <v>101812</v>
      </c>
      <c r="AK34" s="118">
        <v>18417</v>
      </c>
      <c r="AL34" s="118">
        <v>20803</v>
      </c>
      <c r="AM34" s="118">
        <v>167661</v>
      </c>
      <c r="AN34" s="118">
        <v>50888</v>
      </c>
      <c r="AO34" s="118">
        <v>231</v>
      </c>
      <c r="AP34" s="118">
        <v>4992</v>
      </c>
      <c r="AQ34" s="118">
        <v>21579</v>
      </c>
      <c r="AR34" s="118">
        <v>1572939</v>
      </c>
      <c r="AS34" s="118">
        <v>892380</v>
      </c>
      <c r="AT34" s="118">
        <v>505993</v>
      </c>
      <c r="AU34" s="118">
        <v>252169</v>
      </c>
      <c r="AV34" s="118">
        <v>30055</v>
      </c>
      <c r="AW34" s="118">
        <v>323376</v>
      </c>
      <c r="AX34" s="89">
        <v>0</v>
      </c>
      <c r="AY34" s="689">
        <f t="shared" si="1"/>
        <v>20090682</v>
      </c>
      <c r="AZ34" s="689"/>
      <c r="BA34" s="188">
        <v>0</v>
      </c>
      <c r="BB34" s="188">
        <v>20090682</v>
      </c>
      <c r="BC34" s="1">
        <v>0</v>
      </c>
      <c r="BG34" s="117"/>
    </row>
    <row r="35" spans="1:59"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N35" s="695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538"/>
      <c r="AA35" s="538"/>
      <c r="AB35" s="538"/>
      <c r="AC35" s="18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Y35" s="689"/>
      <c r="AZ35" s="689"/>
      <c r="BB35" s="118"/>
      <c r="BC35" s="1"/>
      <c r="BG35" s="117"/>
    </row>
    <row r="36" spans="1:59" hidden="1" outlineLevel="1">
      <c r="A36" s="134" t="s">
        <v>243</v>
      </c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N36" s="695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538"/>
      <c r="AA36" s="538"/>
      <c r="AB36" s="538"/>
      <c r="AC36" s="18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Y36" s="689"/>
      <c r="AZ36" s="689"/>
      <c r="BB36" s="118"/>
      <c r="BC36" s="1"/>
      <c r="BG36" s="117"/>
    </row>
    <row r="37" spans="1:59" hidden="1" outlineLevel="1">
      <c r="A37" s="135" t="s">
        <v>244</v>
      </c>
      <c r="C37" s="118">
        <v>1737</v>
      </c>
      <c r="D37" s="118">
        <v>559</v>
      </c>
      <c r="E37" s="118">
        <v>212</v>
      </c>
      <c r="F37" s="118">
        <v>2035</v>
      </c>
      <c r="G37" s="118">
        <v>507</v>
      </c>
      <c r="H37" s="118">
        <v>1250</v>
      </c>
      <c r="I37" s="118">
        <v>1801</v>
      </c>
      <c r="J37" s="118">
        <v>715</v>
      </c>
      <c r="K37" s="118">
        <v>1647</v>
      </c>
      <c r="L37" s="118">
        <v>4308</v>
      </c>
      <c r="M37" s="117">
        <v>380</v>
      </c>
      <c r="N37" s="695">
        <v>607</v>
      </c>
      <c r="O37" s="118">
        <v>504</v>
      </c>
      <c r="P37" s="118">
        <v>68</v>
      </c>
      <c r="Q37" s="118">
        <v>2369</v>
      </c>
      <c r="R37" s="118">
        <v>900</v>
      </c>
      <c r="S37" s="118">
        <v>12003</v>
      </c>
      <c r="T37" s="118">
        <v>35536</v>
      </c>
      <c r="U37" s="118">
        <v>3248</v>
      </c>
      <c r="V37" s="118">
        <v>2697</v>
      </c>
      <c r="W37" s="118">
        <v>10557</v>
      </c>
      <c r="X37" s="118">
        <v>402</v>
      </c>
      <c r="Y37" s="118">
        <v>76</v>
      </c>
      <c r="Z37" s="538">
        <v>2676</v>
      </c>
      <c r="AA37" s="538">
        <v>2679</v>
      </c>
      <c r="AB37" s="538">
        <v>3388</v>
      </c>
      <c r="AC37" s="188">
        <v>64094</v>
      </c>
      <c r="AD37" s="118">
        <v>4585</v>
      </c>
      <c r="AE37" s="118">
        <v>15593</v>
      </c>
      <c r="AF37" s="118">
        <v>16</v>
      </c>
      <c r="AG37" s="118">
        <v>0</v>
      </c>
      <c r="AH37" s="118">
        <v>0</v>
      </c>
      <c r="AI37" s="118">
        <v>0</v>
      </c>
      <c r="AJ37" s="118">
        <v>0</v>
      </c>
      <c r="AK37" s="118">
        <v>0</v>
      </c>
      <c r="AL37" s="118">
        <v>0</v>
      </c>
      <c r="AM37" s="118">
        <v>0</v>
      </c>
      <c r="AN37" s="118">
        <v>0</v>
      </c>
      <c r="AO37" s="118">
        <v>0</v>
      </c>
      <c r="AP37" s="118">
        <v>141</v>
      </c>
      <c r="AQ37" s="118">
        <v>501</v>
      </c>
      <c r="AR37" s="118">
        <v>3430</v>
      </c>
      <c r="AS37" s="118">
        <v>2085</v>
      </c>
      <c r="AT37" s="118">
        <v>1311</v>
      </c>
      <c r="AU37" s="118">
        <v>726</v>
      </c>
      <c r="AV37" s="118">
        <v>202</v>
      </c>
      <c r="AW37" s="118">
        <v>748</v>
      </c>
      <c r="AY37" s="689">
        <f t="shared" si="1"/>
        <v>186293</v>
      </c>
      <c r="AZ37" s="689"/>
      <c r="BB37" s="118">
        <v>186293</v>
      </c>
      <c r="BC37" s="1">
        <v>0</v>
      </c>
      <c r="BG37" s="117"/>
    </row>
    <row r="38" spans="1:59" hidden="1" outlineLevel="1">
      <c r="A38" s="135" t="s">
        <v>245</v>
      </c>
      <c r="C38" s="118">
        <v>0</v>
      </c>
      <c r="D38" s="118">
        <v>0</v>
      </c>
      <c r="E38" s="118">
        <v>0</v>
      </c>
      <c r="F38" s="118">
        <v>0</v>
      </c>
      <c r="G38" s="118">
        <v>0</v>
      </c>
      <c r="H38" s="118">
        <v>0</v>
      </c>
      <c r="I38" s="118">
        <v>0</v>
      </c>
      <c r="J38" s="118">
        <v>0</v>
      </c>
      <c r="K38" s="118">
        <v>0</v>
      </c>
      <c r="L38" s="118">
        <v>0</v>
      </c>
      <c r="M38" s="117">
        <v>0</v>
      </c>
      <c r="N38" s="695">
        <v>0</v>
      </c>
      <c r="O38" s="118">
        <v>0</v>
      </c>
      <c r="P38" s="118">
        <v>0</v>
      </c>
      <c r="Q38" s="118">
        <v>0</v>
      </c>
      <c r="R38" s="118">
        <v>0</v>
      </c>
      <c r="S38" s="118">
        <v>152</v>
      </c>
      <c r="T38" s="118">
        <v>602</v>
      </c>
      <c r="U38" s="118">
        <v>143</v>
      </c>
      <c r="V38" s="118">
        <v>119</v>
      </c>
      <c r="W38" s="118">
        <v>86</v>
      </c>
      <c r="X38" s="118">
        <v>8</v>
      </c>
      <c r="Y38" s="118">
        <v>4</v>
      </c>
      <c r="Z38" s="538">
        <v>0</v>
      </c>
      <c r="AA38" s="538">
        <v>0</v>
      </c>
      <c r="AB38" s="538">
        <v>0</v>
      </c>
      <c r="AC38" s="188">
        <v>0</v>
      </c>
      <c r="AD38" s="118">
        <v>0</v>
      </c>
      <c r="AE38" s="118">
        <v>0</v>
      </c>
      <c r="AF38" s="118">
        <v>0</v>
      </c>
      <c r="AG38" s="118">
        <v>0</v>
      </c>
      <c r="AH38" s="118">
        <v>0</v>
      </c>
      <c r="AI38" s="118">
        <v>0</v>
      </c>
      <c r="AJ38" s="118">
        <v>0</v>
      </c>
      <c r="AK38" s="118">
        <v>0</v>
      </c>
      <c r="AL38" s="118">
        <v>0</v>
      </c>
      <c r="AM38" s="118">
        <v>0</v>
      </c>
      <c r="AN38" s="118">
        <v>0</v>
      </c>
      <c r="AO38" s="118">
        <v>0</v>
      </c>
      <c r="AP38" s="118">
        <v>0</v>
      </c>
      <c r="AQ38" s="118">
        <v>0</v>
      </c>
      <c r="AR38" s="118">
        <v>2918</v>
      </c>
      <c r="AS38" s="118">
        <v>1761</v>
      </c>
      <c r="AT38" s="118">
        <v>1423</v>
      </c>
      <c r="AU38" s="118">
        <v>1150</v>
      </c>
      <c r="AV38" s="118">
        <v>0</v>
      </c>
      <c r="AW38" s="118">
        <v>12</v>
      </c>
      <c r="AY38" s="689">
        <f t="shared" si="1"/>
        <v>8378</v>
      </c>
      <c r="AZ38" s="689"/>
      <c r="BB38" s="118">
        <v>8378</v>
      </c>
      <c r="BC38" s="1">
        <v>0</v>
      </c>
      <c r="BG38" s="117"/>
    </row>
    <row r="39" spans="1:59" hidden="1" outlineLevel="1">
      <c r="A39" s="135" t="s">
        <v>246</v>
      </c>
      <c r="C39" s="118">
        <v>0</v>
      </c>
      <c r="D39" s="118">
        <v>0</v>
      </c>
      <c r="E39" s="118">
        <v>0</v>
      </c>
      <c r="F39" s="118">
        <v>0</v>
      </c>
      <c r="G39" s="118">
        <v>0</v>
      </c>
      <c r="H39" s="118">
        <v>0</v>
      </c>
      <c r="I39" s="118">
        <v>0</v>
      </c>
      <c r="J39" s="118">
        <v>0</v>
      </c>
      <c r="K39" s="118">
        <v>0</v>
      </c>
      <c r="L39" s="118">
        <v>0</v>
      </c>
      <c r="M39" s="117">
        <v>0</v>
      </c>
      <c r="N39" s="695">
        <v>0</v>
      </c>
      <c r="O39" s="118">
        <v>0</v>
      </c>
      <c r="P39" s="118">
        <v>0</v>
      </c>
      <c r="Q39" s="118">
        <v>0</v>
      </c>
      <c r="R39" s="118">
        <v>0</v>
      </c>
      <c r="S39" s="118">
        <v>0</v>
      </c>
      <c r="T39" s="118">
        <v>0</v>
      </c>
      <c r="U39" s="118">
        <v>0</v>
      </c>
      <c r="V39" s="118">
        <v>0</v>
      </c>
      <c r="W39" s="118">
        <v>0</v>
      </c>
      <c r="X39" s="118">
        <v>0</v>
      </c>
      <c r="Y39" s="118">
        <v>0</v>
      </c>
      <c r="Z39" s="538">
        <v>0</v>
      </c>
      <c r="AA39" s="538">
        <v>0</v>
      </c>
      <c r="AB39" s="538">
        <v>0</v>
      </c>
      <c r="AC39" s="188">
        <v>0</v>
      </c>
      <c r="AD39" s="118">
        <v>0</v>
      </c>
      <c r="AE39" s="118">
        <v>0</v>
      </c>
      <c r="AF39" s="118">
        <v>0</v>
      </c>
      <c r="AG39" s="118">
        <v>0</v>
      </c>
      <c r="AH39" s="118">
        <v>0</v>
      </c>
      <c r="AI39" s="118">
        <v>0</v>
      </c>
      <c r="AJ39" s="118">
        <v>0</v>
      </c>
      <c r="AK39" s="118">
        <v>0</v>
      </c>
      <c r="AL39" s="118">
        <v>0</v>
      </c>
      <c r="AM39" s="118">
        <v>0</v>
      </c>
      <c r="AN39" s="118">
        <v>0</v>
      </c>
      <c r="AO39" s="118">
        <v>0</v>
      </c>
      <c r="AP39" s="118">
        <v>0</v>
      </c>
      <c r="AQ39" s="118">
        <v>0</v>
      </c>
      <c r="AR39" s="118">
        <v>0</v>
      </c>
      <c r="AS39" s="118">
        <v>0</v>
      </c>
      <c r="AT39" s="118">
        <v>0</v>
      </c>
      <c r="AU39" s="118">
        <v>0</v>
      </c>
      <c r="AV39" s="118">
        <v>0</v>
      </c>
      <c r="AW39" s="118">
        <v>0</v>
      </c>
      <c r="AY39" s="689">
        <f t="shared" si="1"/>
        <v>0</v>
      </c>
      <c r="AZ39" s="689"/>
      <c r="BB39" s="118">
        <v>0</v>
      </c>
      <c r="BC39" s="1">
        <v>0</v>
      </c>
      <c r="BG39" s="117"/>
    </row>
    <row r="40" spans="1:59" hidden="1" outlineLevel="1">
      <c r="A40" s="135" t="s">
        <v>247</v>
      </c>
      <c r="C40" s="118">
        <v>0</v>
      </c>
      <c r="D40" s="118">
        <v>0</v>
      </c>
      <c r="E40" s="118">
        <v>0</v>
      </c>
      <c r="F40" s="118">
        <v>0</v>
      </c>
      <c r="G40" s="118">
        <v>0</v>
      </c>
      <c r="H40" s="118">
        <v>0</v>
      </c>
      <c r="I40" s="118">
        <v>0</v>
      </c>
      <c r="J40" s="118">
        <v>0</v>
      </c>
      <c r="K40" s="118">
        <v>0</v>
      </c>
      <c r="L40" s="118">
        <v>0</v>
      </c>
      <c r="M40" s="117">
        <v>0</v>
      </c>
      <c r="N40" s="695">
        <v>0</v>
      </c>
      <c r="O40" s="118">
        <v>0</v>
      </c>
      <c r="P40" s="118">
        <v>0</v>
      </c>
      <c r="Q40" s="118">
        <v>0</v>
      </c>
      <c r="R40" s="118">
        <v>0</v>
      </c>
      <c r="S40" s="118">
        <v>0</v>
      </c>
      <c r="T40" s="118">
        <v>0</v>
      </c>
      <c r="U40" s="118">
        <v>0</v>
      </c>
      <c r="V40" s="118">
        <v>0</v>
      </c>
      <c r="W40" s="118">
        <v>0</v>
      </c>
      <c r="X40" s="118">
        <v>0</v>
      </c>
      <c r="Y40" s="118">
        <v>0</v>
      </c>
      <c r="Z40" s="538">
        <v>0</v>
      </c>
      <c r="AA40" s="538">
        <v>0</v>
      </c>
      <c r="AB40" s="538">
        <v>0</v>
      </c>
      <c r="AC40" s="188">
        <v>0</v>
      </c>
      <c r="AD40" s="118">
        <v>0</v>
      </c>
      <c r="AE40" s="118">
        <v>0</v>
      </c>
      <c r="AF40" s="118">
        <v>0</v>
      </c>
      <c r="AG40" s="118">
        <v>0</v>
      </c>
      <c r="AH40" s="118">
        <v>0</v>
      </c>
      <c r="AI40" s="118">
        <v>0</v>
      </c>
      <c r="AJ40" s="118">
        <v>0</v>
      </c>
      <c r="AK40" s="118">
        <v>0</v>
      </c>
      <c r="AL40" s="118">
        <v>0</v>
      </c>
      <c r="AM40" s="118">
        <v>0</v>
      </c>
      <c r="AN40" s="118">
        <v>0</v>
      </c>
      <c r="AO40" s="118">
        <v>0</v>
      </c>
      <c r="AP40" s="118">
        <v>0</v>
      </c>
      <c r="AQ40" s="118">
        <v>0</v>
      </c>
      <c r="AR40" s="118">
        <v>0</v>
      </c>
      <c r="AS40" s="118">
        <v>0</v>
      </c>
      <c r="AT40" s="118">
        <v>0</v>
      </c>
      <c r="AU40" s="118">
        <v>0</v>
      </c>
      <c r="AV40" s="118">
        <v>0</v>
      </c>
      <c r="AW40" s="118">
        <v>0</v>
      </c>
      <c r="AY40" s="689">
        <f t="shared" si="1"/>
        <v>0</v>
      </c>
      <c r="AZ40" s="689"/>
      <c r="BB40" s="118">
        <v>0</v>
      </c>
      <c r="BC40" s="1">
        <v>0</v>
      </c>
      <c r="BG40" s="117"/>
    </row>
    <row r="41" spans="1:59" hidden="1" outlineLevel="1">
      <c r="A41" s="135" t="s">
        <v>248</v>
      </c>
      <c r="C41" s="118">
        <v>24</v>
      </c>
      <c r="D41" s="118">
        <v>8</v>
      </c>
      <c r="E41" s="118">
        <v>0</v>
      </c>
      <c r="F41" s="118">
        <v>0</v>
      </c>
      <c r="G41" s="118">
        <v>0</v>
      </c>
      <c r="H41" s="118">
        <v>0</v>
      </c>
      <c r="I41" s="118">
        <v>0</v>
      </c>
      <c r="J41" s="118">
        <v>0</v>
      </c>
      <c r="K41" s="118">
        <v>0</v>
      </c>
      <c r="L41" s="118">
        <v>0</v>
      </c>
      <c r="M41" s="117">
        <v>0</v>
      </c>
      <c r="N41" s="695">
        <v>0</v>
      </c>
      <c r="O41" s="118">
        <v>0</v>
      </c>
      <c r="P41" s="118">
        <v>0</v>
      </c>
      <c r="Q41" s="118">
        <v>0</v>
      </c>
      <c r="R41" s="118">
        <v>0</v>
      </c>
      <c r="S41" s="118">
        <v>0</v>
      </c>
      <c r="T41" s="118">
        <v>0</v>
      </c>
      <c r="U41" s="118">
        <v>0</v>
      </c>
      <c r="V41" s="118">
        <v>0</v>
      </c>
      <c r="W41" s="118">
        <v>0</v>
      </c>
      <c r="X41" s="118">
        <v>0</v>
      </c>
      <c r="Y41" s="118">
        <v>0</v>
      </c>
      <c r="Z41" s="538">
        <v>0</v>
      </c>
      <c r="AA41" s="538">
        <v>0</v>
      </c>
      <c r="AB41" s="538">
        <v>0</v>
      </c>
      <c r="AC41" s="188">
        <v>30075</v>
      </c>
      <c r="AD41" s="118">
        <v>3790</v>
      </c>
      <c r="AE41" s="118">
        <v>15593</v>
      </c>
      <c r="AF41" s="118">
        <v>16</v>
      </c>
      <c r="AG41" s="118">
        <v>0</v>
      </c>
      <c r="AH41" s="118">
        <v>0</v>
      </c>
      <c r="AI41" s="118">
        <v>318</v>
      </c>
      <c r="AJ41" s="118">
        <v>1221</v>
      </c>
      <c r="AK41" s="118">
        <v>235</v>
      </c>
      <c r="AL41" s="118">
        <v>0</v>
      </c>
      <c r="AM41" s="118">
        <v>3601</v>
      </c>
      <c r="AN41" s="118">
        <v>269</v>
      </c>
      <c r="AO41" s="118">
        <v>3</v>
      </c>
      <c r="AP41" s="118">
        <v>0</v>
      </c>
      <c r="AQ41" s="118">
        <v>0</v>
      </c>
      <c r="AR41" s="118">
        <v>0</v>
      </c>
      <c r="AS41" s="118">
        <v>0</v>
      </c>
      <c r="AT41" s="118">
        <v>0</v>
      </c>
      <c r="AU41" s="118">
        <v>0</v>
      </c>
      <c r="AV41" s="118">
        <v>0</v>
      </c>
      <c r="AW41" s="118">
        <v>455</v>
      </c>
      <c r="AY41" s="689">
        <f t="shared" si="1"/>
        <v>55608</v>
      </c>
      <c r="AZ41" s="689"/>
      <c r="BB41" s="118">
        <v>55608</v>
      </c>
      <c r="BC41" s="1">
        <v>0</v>
      </c>
      <c r="BG41" s="117"/>
    </row>
    <row r="42" spans="1:59" collapsed="1">
      <c r="A42" s="134" t="s">
        <v>545</v>
      </c>
      <c r="C42" s="118">
        <v>1761</v>
      </c>
      <c r="D42" s="118">
        <v>567</v>
      </c>
      <c r="E42" s="118">
        <v>212</v>
      </c>
      <c r="F42" s="118">
        <v>2035</v>
      </c>
      <c r="G42" s="118">
        <v>507</v>
      </c>
      <c r="H42" s="118">
        <v>1250</v>
      </c>
      <c r="I42" s="118">
        <v>1801</v>
      </c>
      <c r="J42" s="118">
        <v>715</v>
      </c>
      <c r="K42" s="118">
        <v>1647</v>
      </c>
      <c r="L42" s="118">
        <v>4308</v>
      </c>
      <c r="M42" s="118">
        <v>380</v>
      </c>
      <c r="N42" s="695">
        <v>607</v>
      </c>
      <c r="O42" s="118">
        <v>504</v>
      </c>
      <c r="P42" s="118">
        <v>68</v>
      </c>
      <c r="Q42" s="118">
        <v>2369</v>
      </c>
      <c r="R42" s="118">
        <v>900</v>
      </c>
      <c r="S42" s="118">
        <v>12155</v>
      </c>
      <c r="T42" s="118">
        <v>36138</v>
      </c>
      <c r="U42" s="118">
        <v>3391</v>
      </c>
      <c r="V42" s="118">
        <v>2816</v>
      </c>
      <c r="W42" s="118">
        <v>10643</v>
      </c>
      <c r="X42" s="118">
        <v>410</v>
      </c>
      <c r="Y42" s="118">
        <v>80</v>
      </c>
      <c r="Z42" s="538">
        <v>2676</v>
      </c>
      <c r="AA42" s="538">
        <v>2679</v>
      </c>
      <c r="AB42" s="538">
        <v>3388</v>
      </c>
      <c r="AC42" s="188">
        <v>94169</v>
      </c>
      <c r="AD42" s="118">
        <v>8375</v>
      </c>
      <c r="AE42" s="118">
        <v>31186</v>
      </c>
      <c r="AF42" s="118">
        <v>32</v>
      </c>
      <c r="AG42" s="118">
        <v>0</v>
      </c>
      <c r="AH42" s="118">
        <v>0</v>
      </c>
      <c r="AI42" s="118">
        <v>318</v>
      </c>
      <c r="AJ42" s="118">
        <v>1221</v>
      </c>
      <c r="AK42" s="118">
        <v>235</v>
      </c>
      <c r="AL42" s="118">
        <v>0</v>
      </c>
      <c r="AM42" s="118">
        <v>3601</v>
      </c>
      <c r="AN42" s="118">
        <v>269</v>
      </c>
      <c r="AO42" s="118">
        <v>3</v>
      </c>
      <c r="AP42" s="118">
        <v>141</v>
      </c>
      <c r="AQ42" s="118">
        <v>501</v>
      </c>
      <c r="AR42" s="118">
        <v>6348</v>
      </c>
      <c r="AS42" s="118">
        <v>3846</v>
      </c>
      <c r="AT42" s="118">
        <v>2734</v>
      </c>
      <c r="AU42" s="118">
        <v>1876</v>
      </c>
      <c r="AV42" s="118">
        <v>202</v>
      </c>
      <c r="AW42" s="118">
        <v>1215</v>
      </c>
      <c r="AX42" s="89">
        <v>0</v>
      </c>
      <c r="AY42" s="689">
        <f>SUM(AY37:AY41)</f>
        <v>250279</v>
      </c>
      <c r="AZ42" s="689"/>
      <c r="BA42" s="188">
        <v>0</v>
      </c>
      <c r="BB42" s="188">
        <v>250279</v>
      </c>
      <c r="BC42" s="1">
        <v>0</v>
      </c>
      <c r="BG42" s="117"/>
    </row>
    <row r="43" spans="1:59"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N43" s="695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538"/>
      <c r="AA43" s="538"/>
      <c r="AB43" s="538"/>
      <c r="AC43" s="18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BB43" s="118"/>
      <c r="BC43" s="1">
        <v>0</v>
      </c>
      <c r="BG43" s="117"/>
    </row>
    <row r="44" spans="1:59" hidden="1" outlineLevel="1">
      <c r="A44" s="137" t="s">
        <v>250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N44" s="695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538"/>
      <c r="AA44" s="538"/>
      <c r="AB44" s="538"/>
      <c r="AC44" s="18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BB44" s="118"/>
      <c r="BC44" s="1">
        <v>0</v>
      </c>
      <c r="BG44" s="117"/>
    </row>
    <row r="45" spans="1:59" hidden="1" outlineLevel="1">
      <c r="A45" s="138" t="s">
        <v>244</v>
      </c>
      <c r="C45" s="118">
        <v>2501</v>
      </c>
      <c r="D45" s="118">
        <v>804</v>
      </c>
      <c r="E45" s="118">
        <v>1294</v>
      </c>
      <c r="F45" s="118">
        <v>1816</v>
      </c>
      <c r="G45" s="118">
        <v>452</v>
      </c>
      <c r="H45" s="118">
        <v>2321</v>
      </c>
      <c r="I45" s="118">
        <v>3345</v>
      </c>
      <c r="J45" s="118">
        <v>1327</v>
      </c>
      <c r="K45" s="118">
        <v>3469</v>
      </c>
      <c r="L45" s="118">
        <v>9072</v>
      </c>
      <c r="M45" s="117">
        <v>800</v>
      </c>
      <c r="N45" s="695">
        <v>460</v>
      </c>
      <c r="O45" s="118">
        <v>382</v>
      </c>
      <c r="P45" s="118">
        <v>51</v>
      </c>
      <c r="Q45" s="118">
        <v>1795</v>
      </c>
      <c r="R45" s="118">
        <v>682</v>
      </c>
      <c r="S45" s="118">
        <v>18004</v>
      </c>
      <c r="T45" s="118">
        <v>53304</v>
      </c>
      <c r="U45" s="118">
        <v>4872</v>
      </c>
      <c r="V45" s="118">
        <v>4046</v>
      </c>
      <c r="W45" s="118">
        <v>15835</v>
      </c>
      <c r="X45" s="118">
        <v>603</v>
      </c>
      <c r="Y45" s="118">
        <v>114</v>
      </c>
      <c r="Z45" s="538">
        <v>2181</v>
      </c>
      <c r="AA45" s="538">
        <v>2183</v>
      </c>
      <c r="AB45" s="538">
        <v>2761</v>
      </c>
      <c r="AC45" s="188">
        <v>58536</v>
      </c>
      <c r="AD45" s="118">
        <v>4213</v>
      </c>
      <c r="AE45" s="118">
        <v>14335</v>
      </c>
      <c r="AF45" s="118">
        <v>14</v>
      </c>
      <c r="AG45" s="118">
        <v>500</v>
      </c>
      <c r="AH45" s="118">
        <v>300</v>
      </c>
      <c r="AI45" s="118">
        <v>120</v>
      </c>
      <c r="AJ45" s="118">
        <v>100</v>
      </c>
      <c r="AK45" s="118">
        <v>100</v>
      </c>
      <c r="AL45" s="118">
        <v>100</v>
      </c>
      <c r="AM45" s="118">
        <v>2360</v>
      </c>
      <c r="AN45" s="118">
        <v>198</v>
      </c>
      <c r="AO45" s="118">
        <v>1</v>
      </c>
      <c r="AP45" s="118">
        <v>47</v>
      </c>
      <c r="AQ45" s="118">
        <v>167</v>
      </c>
      <c r="AR45" s="118">
        <v>12119</v>
      </c>
      <c r="AS45" s="118">
        <v>7303</v>
      </c>
      <c r="AT45" s="118">
        <v>4646</v>
      </c>
      <c r="AU45" s="118">
        <v>2689</v>
      </c>
      <c r="AV45" s="118">
        <v>989</v>
      </c>
      <c r="AW45" s="118">
        <v>7536</v>
      </c>
      <c r="AY45" s="188">
        <f>SUM(C45:AX45)</f>
        <v>250847</v>
      </c>
      <c r="AZ45" s="689"/>
      <c r="BB45" s="118">
        <f>SUM(C45:AY45)</f>
        <v>501694</v>
      </c>
      <c r="BC45" s="1">
        <v>0</v>
      </c>
      <c r="BG45" s="117"/>
    </row>
    <row r="46" spans="1:59" hidden="1" outlineLevel="1">
      <c r="A46" s="138" t="s">
        <v>251</v>
      </c>
      <c r="C46" s="118">
        <v>0</v>
      </c>
      <c r="D46" s="118">
        <v>0</v>
      </c>
      <c r="E46" s="118">
        <v>0</v>
      </c>
      <c r="F46" s="118">
        <v>0</v>
      </c>
      <c r="G46" s="118">
        <v>0</v>
      </c>
      <c r="H46" s="118">
        <v>0</v>
      </c>
      <c r="I46" s="118">
        <v>0</v>
      </c>
      <c r="J46" s="118">
        <v>0</v>
      </c>
      <c r="K46" s="118">
        <v>0</v>
      </c>
      <c r="L46" s="118">
        <v>0</v>
      </c>
      <c r="M46" s="117">
        <v>0</v>
      </c>
      <c r="N46" s="695">
        <v>0</v>
      </c>
      <c r="O46" s="118">
        <v>0</v>
      </c>
      <c r="P46" s="118">
        <v>0</v>
      </c>
      <c r="Q46" s="118">
        <v>0</v>
      </c>
      <c r="R46" s="118">
        <v>0</v>
      </c>
      <c r="S46" s="118">
        <v>0</v>
      </c>
      <c r="T46" s="118">
        <v>0</v>
      </c>
      <c r="U46" s="118">
        <v>0</v>
      </c>
      <c r="V46" s="118">
        <v>0</v>
      </c>
      <c r="W46" s="118">
        <v>0</v>
      </c>
      <c r="X46" s="118">
        <v>0</v>
      </c>
      <c r="Y46" s="118">
        <v>0</v>
      </c>
      <c r="Z46" s="538">
        <v>0</v>
      </c>
      <c r="AA46" s="538">
        <v>0</v>
      </c>
      <c r="AB46" s="538">
        <v>0</v>
      </c>
      <c r="AC46" s="188">
        <v>0</v>
      </c>
      <c r="AD46" s="118">
        <v>0</v>
      </c>
      <c r="AE46" s="118">
        <v>0</v>
      </c>
      <c r="AF46" s="118">
        <v>0</v>
      </c>
      <c r="AG46" s="118">
        <v>0</v>
      </c>
      <c r="AH46" s="118">
        <v>0</v>
      </c>
      <c r="AI46" s="118">
        <v>0</v>
      </c>
      <c r="AJ46" s="118">
        <v>0</v>
      </c>
      <c r="AK46" s="118">
        <v>0</v>
      </c>
      <c r="AL46" s="118">
        <v>0</v>
      </c>
      <c r="AM46" s="118">
        <v>0</v>
      </c>
      <c r="AN46" s="118">
        <v>0</v>
      </c>
      <c r="AO46" s="118">
        <v>0</v>
      </c>
      <c r="AP46" s="118">
        <v>0</v>
      </c>
      <c r="AQ46" s="118">
        <v>0</v>
      </c>
      <c r="AR46" s="118">
        <v>0</v>
      </c>
      <c r="AS46" s="118">
        <v>0</v>
      </c>
      <c r="AT46" s="118">
        <v>0</v>
      </c>
      <c r="AU46" s="118">
        <v>0</v>
      </c>
      <c r="AV46" s="118">
        <v>0</v>
      </c>
      <c r="AW46" s="118">
        <v>0</v>
      </c>
      <c r="AY46" s="689">
        <f t="shared" ref="AY46:AY71" si="2">SUM(C46:AX46)</f>
        <v>0</v>
      </c>
      <c r="AZ46" s="689"/>
      <c r="BB46" s="687">
        <f t="shared" ref="BB46:BB47" si="3">SUM(C46:AY46)</f>
        <v>0</v>
      </c>
      <c r="BC46" s="1">
        <v>0</v>
      </c>
      <c r="BG46" s="117"/>
    </row>
    <row r="47" spans="1:59" collapsed="1">
      <c r="A47" s="137" t="s">
        <v>250</v>
      </c>
      <c r="C47" s="118">
        <v>2501</v>
      </c>
      <c r="D47" s="118">
        <v>804</v>
      </c>
      <c r="E47" s="118">
        <v>1294</v>
      </c>
      <c r="F47" s="118">
        <v>1816</v>
      </c>
      <c r="G47" s="118">
        <v>452</v>
      </c>
      <c r="H47" s="118">
        <v>2321</v>
      </c>
      <c r="I47" s="118">
        <v>3345</v>
      </c>
      <c r="J47" s="118">
        <v>1327</v>
      </c>
      <c r="K47" s="118">
        <v>3469</v>
      </c>
      <c r="L47" s="118">
        <v>9072</v>
      </c>
      <c r="M47" s="118">
        <v>800</v>
      </c>
      <c r="N47" s="695">
        <v>460</v>
      </c>
      <c r="O47" s="118">
        <v>382</v>
      </c>
      <c r="P47" s="118">
        <v>51</v>
      </c>
      <c r="Q47" s="118">
        <v>1795</v>
      </c>
      <c r="R47" s="118">
        <v>682</v>
      </c>
      <c r="S47" s="118">
        <v>18004</v>
      </c>
      <c r="T47" s="118">
        <v>53304</v>
      </c>
      <c r="U47" s="118">
        <v>4872</v>
      </c>
      <c r="V47" s="118">
        <v>4046</v>
      </c>
      <c r="W47" s="118">
        <v>15835</v>
      </c>
      <c r="X47" s="118">
        <v>603</v>
      </c>
      <c r="Y47" s="118">
        <v>114</v>
      </c>
      <c r="Z47" s="538">
        <v>2181</v>
      </c>
      <c r="AA47" s="538">
        <v>2183</v>
      </c>
      <c r="AB47" s="538">
        <v>2761</v>
      </c>
      <c r="AC47" s="188">
        <v>58536</v>
      </c>
      <c r="AD47" s="118">
        <v>4213</v>
      </c>
      <c r="AE47" s="118">
        <v>14335</v>
      </c>
      <c r="AF47" s="118">
        <v>14</v>
      </c>
      <c r="AG47" s="118">
        <v>500</v>
      </c>
      <c r="AH47" s="118">
        <v>300</v>
      </c>
      <c r="AI47" s="118">
        <v>120</v>
      </c>
      <c r="AJ47" s="118">
        <v>100</v>
      </c>
      <c r="AK47" s="118">
        <v>100</v>
      </c>
      <c r="AL47" s="118">
        <v>100</v>
      </c>
      <c r="AM47" s="118">
        <v>2360</v>
      </c>
      <c r="AN47" s="118">
        <v>198</v>
      </c>
      <c r="AO47" s="118">
        <v>1</v>
      </c>
      <c r="AP47" s="118">
        <v>47</v>
      </c>
      <c r="AQ47" s="118">
        <v>167</v>
      </c>
      <c r="AR47" s="118">
        <v>12119</v>
      </c>
      <c r="AS47" s="118">
        <v>7303</v>
      </c>
      <c r="AT47" s="118">
        <v>4646</v>
      </c>
      <c r="AU47" s="118">
        <v>2689</v>
      </c>
      <c r="AV47" s="118">
        <v>989</v>
      </c>
      <c r="AW47" s="118">
        <v>7536</v>
      </c>
      <c r="AX47" s="89">
        <v>0</v>
      </c>
      <c r="AY47" s="689">
        <f t="shared" si="2"/>
        <v>250847</v>
      </c>
      <c r="AZ47" s="689"/>
      <c r="BA47" s="188">
        <v>0</v>
      </c>
      <c r="BB47" s="687">
        <f t="shared" si="3"/>
        <v>501694</v>
      </c>
      <c r="BC47" s="1">
        <v>0</v>
      </c>
      <c r="BG47" s="117"/>
    </row>
    <row r="48" spans="1:59">
      <c r="A48" s="137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695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538"/>
      <c r="AA48" s="538"/>
      <c r="AB48" s="538"/>
      <c r="AC48" s="18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89"/>
      <c r="AY48" s="689"/>
      <c r="AZ48" s="689"/>
      <c r="BA48" s="118"/>
      <c r="BB48" s="118"/>
      <c r="BC48" s="1">
        <v>0</v>
      </c>
      <c r="BG48" s="117"/>
    </row>
    <row r="49" spans="1:59">
      <c r="A49" s="151" t="s">
        <v>253</v>
      </c>
      <c r="C49" s="118">
        <v>0</v>
      </c>
      <c r="D49" s="118">
        <v>0</v>
      </c>
      <c r="E49" s="118">
        <v>0</v>
      </c>
      <c r="F49" s="118">
        <v>0</v>
      </c>
      <c r="G49" s="118">
        <v>0</v>
      </c>
      <c r="H49" s="118">
        <v>456</v>
      </c>
      <c r="I49" s="118">
        <v>669</v>
      </c>
      <c r="J49" s="118">
        <v>115</v>
      </c>
      <c r="K49" s="118">
        <v>0</v>
      </c>
      <c r="L49" s="118">
        <v>0</v>
      </c>
      <c r="M49" s="117">
        <v>0</v>
      </c>
      <c r="N49" s="695">
        <v>0</v>
      </c>
      <c r="O49" s="118">
        <v>0</v>
      </c>
      <c r="P49" s="118">
        <v>0</v>
      </c>
      <c r="Q49" s="118">
        <v>0</v>
      </c>
      <c r="R49" s="118">
        <v>0</v>
      </c>
      <c r="S49" s="118">
        <v>0</v>
      </c>
      <c r="T49" s="118">
        <v>0</v>
      </c>
      <c r="U49" s="118">
        <v>0</v>
      </c>
      <c r="V49" s="118">
        <v>0</v>
      </c>
      <c r="W49" s="118">
        <v>0</v>
      </c>
      <c r="X49" s="118">
        <v>0</v>
      </c>
      <c r="Y49" s="118">
        <v>0</v>
      </c>
      <c r="Z49" s="538">
        <v>0</v>
      </c>
      <c r="AA49" s="538">
        <v>0</v>
      </c>
      <c r="AB49" s="538">
        <v>0</v>
      </c>
      <c r="AC49" s="188">
        <v>0</v>
      </c>
      <c r="AD49" s="118">
        <v>0</v>
      </c>
      <c r="AE49" s="118">
        <v>0</v>
      </c>
      <c r="AF49" s="118">
        <v>0</v>
      </c>
      <c r="AG49" s="118">
        <v>0</v>
      </c>
      <c r="AH49" s="118">
        <v>0</v>
      </c>
      <c r="AI49" s="118">
        <v>0</v>
      </c>
      <c r="AJ49" s="118">
        <v>0</v>
      </c>
      <c r="AK49" s="118">
        <v>0</v>
      </c>
      <c r="AL49" s="118">
        <v>0</v>
      </c>
      <c r="AM49" s="118">
        <v>0</v>
      </c>
      <c r="AN49" s="118">
        <v>0</v>
      </c>
      <c r="AO49" s="118">
        <v>0</v>
      </c>
      <c r="AP49" s="118">
        <v>0</v>
      </c>
      <c r="AQ49" s="118">
        <v>0</v>
      </c>
      <c r="AR49" s="118">
        <v>0</v>
      </c>
      <c r="AS49" s="118">
        <v>0</v>
      </c>
      <c r="AT49" s="118">
        <v>0</v>
      </c>
      <c r="AU49" s="118">
        <v>0</v>
      </c>
      <c r="AV49" s="118">
        <v>0</v>
      </c>
      <c r="AW49" s="118">
        <v>0</v>
      </c>
      <c r="AY49" s="689">
        <f t="shared" si="2"/>
        <v>1240</v>
      </c>
      <c r="AZ49" s="689"/>
      <c r="BB49" s="118">
        <v>1240</v>
      </c>
      <c r="BC49" s="1">
        <v>0</v>
      </c>
      <c r="BG49" s="117"/>
    </row>
    <row r="50" spans="1:59">
      <c r="A50" s="152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N50" s="695"/>
      <c r="O50" s="118"/>
      <c r="P50" s="118"/>
      <c r="Q50" s="118"/>
      <c r="R50" s="118"/>
      <c r="S50" s="118"/>
      <c r="T50" s="118">
        <v>0</v>
      </c>
      <c r="U50" s="118"/>
      <c r="V50" s="118"/>
      <c r="W50" s="118"/>
      <c r="X50" s="118"/>
      <c r="Y50" s="118">
        <v>0</v>
      </c>
      <c r="Z50" s="538"/>
      <c r="AA50" s="538"/>
      <c r="AB50" s="538"/>
      <c r="AC50" s="188">
        <v>0</v>
      </c>
      <c r="AD50" s="118"/>
      <c r="AE50" s="118"/>
      <c r="AF50" s="118">
        <v>0</v>
      </c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Y50" s="689"/>
      <c r="AZ50" s="689"/>
      <c r="BB50" s="118"/>
      <c r="BC50" s="1">
        <v>0</v>
      </c>
      <c r="BG50" s="117"/>
    </row>
    <row r="51" spans="1:59">
      <c r="A51" s="151" t="s">
        <v>254</v>
      </c>
      <c r="C51" s="118">
        <v>0</v>
      </c>
      <c r="D51" s="118">
        <v>0</v>
      </c>
      <c r="E51" s="118">
        <v>0</v>
      </c>
      <c r="F51" s="118">
        <v>0</v>
      </c>
      <c r="G51" s="118">
        <v>0</v>
      </c>
      <c r="H51" s="118">
        <v>0</v>
      </c>
      <c r="I51" s="118">
        <v>0</v>
      </c>
      <c r="J51" s="118">
        <v>0</v>
      </c>
      <c r="K51" s="118">
        <v>0</v>
      </c>
      <c r="L51" s="118">
        <v>0</v>
      </c>
      <c r="M51" s="117">
        <v>0</v>
      </c>
      <c r="N51" s="695">
        <v>0</v>
      </c>
      <c r="O51" s="118">
        <v>0</v>
      </c>
      <c r="P51" s="118">
        <v>0</v>
      </c>
      <c r="Q51" s="118">
        <v>0</v>
      </c>
      <c r="R51" s="118">
        <v>0</v>
      </c>
      <c r="S51" s="118">
        <v>0</v>
      </c>
      <c r="T51" s="118">
        <v>0</v>
      </c>
      <c r="U51" s="118">
        <v>0</v>
      </c>
      <c r="V51" s="118">
        <v>0</v>
      </c>
      <c r="W51" s="118">
        <v>0</v>
      </c>
      <c r="X51" s="118">
        <v>0</v>
      </c>
      <c r="Y51" s="118">
        <v>0</v>
      </c>
      <c r="Z51" s="538">
        <v>0</v>
      </c>
      <c r="AA51" s="538">
        <v>0</v>
      </c>
      <c r="AB51" s="538">
        <v>0</v>
      </c>
      <c r="AC51" s="188">
        <v>0</v>
      </c>
      <c r="AD51" s="118">
        <v>0</v>
      </c>
      <c r="AE51" s="118">
        <v>0</v>
      </c>
      <c r="AF51" s="118">
        <v>0</v>
      </c>
      <c r="AG51" s="118">
        <v>0</v>
      </c>
      <c r="AH51" s="118">
        <v>0</v>
      </c>
      <c r="AI51" s="118">
        <v>0</v>
      </c>
      <c r="AJ51" s="118">
        <v>0</v>
      </c>
      <c r="AK51" s="118">
        <v>0</v>
      </c>
      <c r="AL51" s="118">
        <v>0</v>
      </c>
      <c r="AM51" s="118">
        <v>0</v>
      </c>
      <c r="AN51" s="118">
        <v>0</v>
      </c>
      <c r="AO51" s="118">
        <v>0</v>
      </c>
      <c r="AP51" s="118">
        <v>0</v>
      </c>
      <c r="AQ51" s="118">
        <v>0</v>
      </c>
      <c r="AR51" s="118">
        <v>0</v>
      </c>
      <c r="AS51" s="118">
        <v>0</v>
      </c>
      <c r="AT51" s="118">
        <v>0</v>
      </c>
      <c r="AU51" s="118">
        <v>0</v>
      </c>
      <c r="AV51" s="118">
        <v>0</v>
      </c>
      <c r="AW51" s="118">
        <v>0</v>
      </c>
      <c r="AY51" s="689">
        <f t="shared" si="2"/>
        <v>0</v>
      </c>
      <c r="AZ51" s="689"/>
      <c r="BB51" s="118">
        <v>0</v>
      </c>
      <c r="BC51" s="1">
        <v>0</v>
      </c>
      <c r="BG51" s="117"/>
    </row>
    <row r="52" spans="1:59">
      <c r="A52" s="151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N52" s="695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538"/>
      <c r="AA52" s="538"/>
      <c r="AB52" s="538"/>
      <c r="AC52" s="18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Y52" s="689"/>
      <c r="AZ52" s="689"/>
      <c r="BB52" s="118"/>
      <c r="BC52" s="1"/>
      <c r="BG52" s="117"/>
    </row>
    <row r="53" spans="1:59">
      <c r="A53" s="56" t="s">
        <v>255</v>
      </c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N53" s="695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538"/>
      <c r="AA53" s="538"/>
      <c r="AB53" s="538"/>
      <c r="AC53" s="18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Y53" s="689"/>
      <c r="AZ53" s="689"/>
      <c r="BB53" s="118"/>
      <c r="BC53" s="1">
        <v>0</v>
      </c>
      <c r="BG53" s="117"/>
    </row>
    <row r="54" spans="1:59">
      <c r="A54" s="56" t="s">
        <v>256</v>
      </c>
      <c r="C54" s="118">
        <v>-53833</v>
      </c>
      <c r="D54" s="118">
        <v>-483871</v>
      </c>
      <c r="E54" s="118">
        <v>1431195</v>
      </c>
      <c r="F54" s="118">
        <v>-308150</v>
      </c>
      <c r="G54" s="118">
        <v>221955</v>
      </c>
      <c r="H54" s="118">
        <v>-128718</v>
      </c>
      <c r="I54" s="118">
        <v>-147465</v>
      </c>
      <c r="J54" s="118">
        <v>249113</v>
      </c>
      <c r="K54" s="118">
        <v>101649</v>
      </c>
      <c r="L54" s="118">
        <v>402012</v>
      </c>
      <c r="M54" s="53">
        <v>117366</v>
      </c>
      <c r="N54" s="695">
        <v>500478</v>
      </c>
      <c r="O54" s="118">
        <v>-100777</v>
      </c>
      <c r="P54" s="118">
        <v>-38778</v>
      </c>
      <c r="Q54" s="118">
        <v>-192741</v>
      </c>
      <c r="R54" s="118">
        <v>777915</v>
      </c>
      <c r="S54" s="118">
        <v>-786435</v>
      </c>
      <c r="T54" s="118">
        <v>-829569</v>
      </c>
      <c r="U54" s="118">
        <v>-966005</v>
      </c>
      <c r="V54" s="118">
        <v>-553421</v>
      </c>
      <c r="W54" s="118">
        <v>6534538</v>
      </c>
      <c r="X54" s="118">
        <v>645706</v>
      </c>
      <c r="Y54" s="118">
        <v>47353</v>
      </c>
      <c r="Z54" s="538">
        <v>1157169</v>
      </c>
      <c r="AA54" s="538">
        <v>-3132</v>
      </c>
      <c r="AB54" s="538">
        <v>-143707</v>
      </c>
      <c r="AC54" s="188">
        <v>2423490</v>
      </c>
      <c r="AD54" s="118">
        <v>-173954</v>
      </c>
      <c r="AE54" s="118">
        <v>3681832</v>
      </c>
      <c r="AF54" s="118">
        <v>5892</v>
      </c>
      <c r="AG54" s="118">
        <v>48043</v>
      </c>
      <c r="AH54" s="118">
        <v>12406</v>
      </c>
      <c r="AI54" s="118">
        <v>29924</v>
      </c>
      <c r="AJ54" s="118">
        <v>-18829</v>
      </c>
      <c r="AK54" s="118">
        <v>1007</v>
      </c>
      <c r="AL54" s="118">
        <v>56612</v>
      </c>
      <c r="AM54" s="118">
        <v>596148</v>
      </c>
      <c r="AN54" s="118">
        <v>115310</v>
      </c>
      <c r="AO54" s="118">
        <v>8784</v>
      </c>
      <c r="AP54" s="118">
        <v>2176</v>
      </c>
      <c r="AQ54" s="118">
        <v>25490</v>
      </c>
      <c r="AR54" s="118">
        <v>-796549</v>
      </c>
      <c r="AS54" s="118">
        <v>-150858</v>
      </c>
      <c r="AT54" s="118">
        <v>-247540</v>
      </c>
      <c r="AU54" s="118">
        <v>-531372</v>
      </c>
      <c r="AV54" s="118">
        <v>14815</v>
      </c>
      <c r="AW54" s="118">
        <v>79469</v>
      </c>
      <c r="AY54" s="689">
        <f t="shared" si="2"/>
        <v>12632143</v>
      </c>
      <c r="AZ54" s="689"/>
      <c r="BB54" s="118">
        <v>13774328</v>
      </c>
      <c r="BC54" s="1">
        <v>0</v>
      </c>
      <c r="BG54" s="53"/>
    </row>
    <row r="55" spans="1:59" hidden="1" outlineLevel="1">
      <c r="A55" s="57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53"/>
      <c r="N55" s="695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538"/>
      <c r="AA55" s="538"/>
      <c r="AB55" s="538"/>
      <c r="AC55" s="18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Y55" s="689"/>
      <c r="AZ55" s="689"/>
      <c r="BB55" s="118"/>
      <c r="BC55" s="1">
        <v>0</v>
      </c>
      <c r="BG55" s="53"/>
    </row>
    <row r="56" spans="1:59" hidden="1" outlineLevel="1">
      <c r="A56" s="144" t="s">
        <v>257</v>
      </c>
      <c r="C56" s="118">
        <v>0</v>
      </c>
      <c r="D56" s="118">
        <v>0</v>
      </c>
      <c r="E56" s="118">
        <v>0</v>
      </c>
      <c r="F56" s="118">
        <v>0</v>
      </c>
      <c r="G56" s="118">
        <v>0</v>
      </c>
      <c r="H56" s="118">
        <v>0</v>
      </c>
      <c r="I56" s="118">
        <v>0</v>
      </c>
      <c r="J56" s="118">
        <v>0</v>
      </c>
      <c r="K56" s="118">
        <v>0</v>
      </c>
      <c r="L56" s="118">
        <v>0</v>
      </c>
      <c r="M56" s="118">
        <v>0</v>
      </c>
      <c r="N56" s="695">
        <v>0</v>
      </c>
      <c r="O56" s="118">
        <v>0</v>
      </c>
      <c r="P56" s="118">
        <v>0</v>
      </c>
      <c r="Q56" s="118">
        <v>0</v>
      </c>
      <c r="R56" s="118">
        <v>0</v>
      </c>
      <c r="S56" s="118">
        <v>0</v>
      </c>
      <c r="T56" s="118">
        <v>0</v>
      </c>
      <c r="U56" s="118">
        <v>0</v>
      </c>
      <c r="V56" s="118">
        <v>0</v>
      </c>
      <c r="W56" s="118">
        <v>0</v>
      </c>
      <c r="X56" s="118">
        <v>0</v>
      </c>
      <c r="Y56" s="118">
        <v>0</v>
      </c>
      <c r="Z56" s="538">
        <v>0</v>
      </c>
      <c r="AA56" s="538">
        <v>0</v>
      </c>
      <c r="AB56" s="538">
        <v>0</v>
      </c>
      <c r="AC56" s="188">
        <v>0</v>
      </c>
      <c r="AD56" s="118">
        <v>0</v>
      </c>
      <c r="AE56" s="118">
        <v>0</v>
      </c>
      <c r="AF56" s="118">
        <v>0</v>
      </c>
      <c r="AG56" s="118">
        <v>0</v>
      </c>
      <c r="AH56" s="118">
        <v>0</v>
      </c>
      <c r="AI56" s="118">
        <v>0</v>
      </c>
      <c r="AJ56" s="118">
        <v>0</v>
      </c>
      <c r="AK56" s="118">
        <v>0</v>
      </c>
      <c r="AL56" s="118">
        <v>0</v>
      </c>
      <c r="AM56" s="118">
        <v>0</v>
      </c>
      <c r="AN56" s="118">
        <v>0</v>
      </c>
      <c r="AO56" s="118">
        <v>0</v>
      </c>
      <c r="AP56" s="118">
        <v>0</v>
      </c>
      <c r="AQ56" s="118">
        <v>0</v>
      </c>
      <c r="AR56" s="118">
        <v>0</v>
      </c>
      <c r="AS56" s="118">
        <v>0</v>
      </c>
      <c r="AT56" s="118">
        <v>0</v>
      </c>
      <c r="AU56" s="118">
        <v>0</v>
      </c>
      <c r="AV56" s="118">
        <v>0</v>
      </c>
      <c r="AW56" s="118">
        <v>0</v>
      </c>
      <c r="AX56" s="89">
        <v>0</v>
      </c>
      <c r="AY56" s="689">
        <f t="shared" si="2"/>
        <v>0</v>
      </c>
      <c r="AZ56" s="689"/>
      <c r="BB56" s="118"/>
      <c r="BC56" s="1">
        <v>0</v>
      </c>
      <c r="BG56" s="117"/>
    </row>
    <row r="57" spans="1:59" hidden="1" outlineLevel="1">
      <c r="A57" s="145" t="s">
        <v>258</v>
      </c>
      <c r="C57" s="118">
        <v>0</v>
      </c>
      <c r="D57" s="118">
        <v>0</v>
      </c>
      <c r="E57" s="118">
        <v>0</v>
      </c>
      <c r="F57" s="118">
        <v>0</v>
      </c>
      <c r="G57" s="118">
        <v>0</v>
      </c>
      <c r="H57" s="118">
        <v>0</v>
      </c>
      <c r="I57" s="118">
        <v>0</v>
      </c>
      <c r="J57" s="118">
        <v>0</v>
      </c>
      <c r="K57" s="118">
        <v>0</v>
      </c>
      <c r="L57" s="118">
        <v>0</v>
      </c>
      <c r="M57" s="117">
        <v>0</v>
      </c>
      <c r="N57" s="695">
        <v>0</v>
      </c>
      <c r="O57" s="118">
        <v>0</v>
      </c>
      <c r="P57" s="118">
        <v>0</v>
      </c>
      <c r="Q57" s="118">
        <v>0</v>
      </c>
      <c r="R57" s="118">
        <v>0</v>
      </c>
      <c r="S57" s="118">
        <v>0</v>
      </c>
      <c r="T57" s="118">
        <v>0</v>
      </c>
      <c r="U57" s="118">
        <v>0</v>
      </c>
      <c r="V57" s="118">
        <v>0</v>
      </c>
      <c r="W57" s="118">
        <v>0</v>
      </c>
      <c r="X57" s="118">
        <v>0</v>
      </c>
      <c r="Y57" s="118">
        <v>0</v>
      </c>
      <c r="Z57" s="538">
        <v>0</v>
      </c>
      <c r="AA57" s="538">
        <v>0</v>
      </c>
      <c r="AB57" s="538">
        <v>0</v>
      </c>
      <c r="AC57" s="188">
        <v>0</v>
      </c>
      <c r="AD57" s="118">
        <v>0</v>
      </c>
      <c r="AE57" s="118">
        <v>0</v>
      </c>
      <c r="AF57" s="118">
        <v>0</v>
      </c>
      <c r="AG57" s="118">
        <v>0</v>
      </c>
      <c r="AH57" s="118">
        <v>0</v>
      </c>
      <c r="AI57" s="118">
        <v>0</v>
      </c>
      <c r="AJ57" s="118">
        <v>0</v>
      </c>
      <c r="AK57" s="118">
        <v>0</v>
      </c>
      <c r="AL57" s="118">
        <v>0</v>
      </c>
      <c r="AM57" s="118">
        <v>0</v>
      </c>
      <c r="AN57" s="118">
        <v>0</v>
      </c>
      <c r="AO57" s="118">
        <v>0</v>
      </c>
      <c r="AP57" s="118">
        <v>0</v>
      </c>
      <c r="AQ57" s="118">
        <v>0</v>
      </c>
      <c r="AR57" s="118">
        <v>0</v>
      </c>
      <c r="AS57" s="118">
        <v>0</v>
      </c>
      <c r="AT57" s="118">
        <v>0</v>
      </c>
      <c r="AU57" s="118">
        <v>0</v>
      </c>
      <c r="AV57" s="118">
        <v>0</v>
      </c>
      <c r="AW57" s="118">
        <v>0</v>
      </c>
      <c r="AY57" s="689">
        <f t="shared" si="2"/>
        <v>0</v>
      </c>
      <c r="AZ57" s="689"/>
      <c r="BB57" s="118">
        <v>0</v>
      </c>
      <c r="BC57" s="1">
        <v>0</v>
      </c>
      <c r="BG57" s="117"/>
    </row>
    <row r="58" spans="1:59" hidden="1" outlineLevel="1">
      <c r="A58" s="145" t="s">
        <v>259</v>
      </c>
      <c r="C58" s="118">
        <v>0</v>
      </c>
      <c r="D58" s="118">
        <v>0</v>
      </c>
      <c r="E58" s="118">
        <v>0</v>
      </c>
      <c r="F58" s="118">
        <v>0</v>
      </c>
      <c r="G58" s="118">
        <v>0</v>
      </c>
      <c r="H58" s="118">
        <v>0</v>
      </c>
      <c r="I58" s="118">
        <v>0</v>
      </c>
      <c r="J58" s="118">
        <v>0</v>
      </c>
      <c r="K58" s="118">
        <v>0</v>
      </c>
      <c r="L58" s="118">
        <v>0</v>
      </c>
      <c r="M58" s="117">
        <v>0</v>
      </c>
      <c r="N58" s="695">
        <v>0</v>
      </c>
      <c r="O58" s="118">
        <v>0</v>
      </c>
      <c r="P58" s="118">
        <v>0</v>
      </c>
      <c r="Q58" s="118">
        <v>0</v>
      </c>
      <c r="R58" s="118">
        <v>0</v>
      </c>
      <c r="S58" s="118">
        <v>0</v>
      </c>
      <c r="T58" s="118">
        <v>0</v>
      </c>
      <c r="U58" s="118">
        <v>0</v>
      </c>
      <c r="V58" s="118">
        <v>0</v>
      </c>
      <c r="W58" s="118">
        <v>0</v>
      </c>
      <c r="X58" s="118">
        <v>0</v>
      </c>
      <c r="Y58" s="118">
        <v>0</v>
      </c>
      <c r="Z58" s="538">
        <v>0</v>
      </c>
      <c r="AA58" s="538">
        <v>0</v>
      </c>
      <c r="AB58" s="538">
        <v>0</v>
      </c>
      <c r="AC58" s="188">
        <v>0</v>
      </c>
      <c r="AD58" s="118">
        <v>0</v>
      </c>
      <c r="AE58" s="118">
        <v>0</v>
      </c>
      <c r="AF58" s="118">
        <v>0</v>
      </c>
      <c r="AG58" s="118">
        <v>0</v>
      </c>
      <c r="AH58" s="118">
        <v>0</v>
      </c>
      <c r="AI58" s="118">
        <v>0</v>
      </c>
      <c r="AJ58" s="118">
        <v>0</v>
      </c>
      <c r="AK58" s="118">
        <v>0</v>
      </c>
      <c r="AL58" s="118">
        <v>0</v>
      </c>
      <c r="AM58" s="118">
        <v>0</v>
      </c>
      <c r="AN58" s="118">
        <v>0</v>
      </c>
      <c r="AO58" s="118">
        <v>0</v>
      </c>
      <c r="AP58" s="118">
        <v>0</v>
      </c>
      <c r="AQ58" s="118">
        <v>0</v>
      </c>
      <c r="AR58" s="118">
        <v>0</v>
      </c>
      <c r="AS58" s="118">
        <v>0</v>
      </c>
      <c r="AT58" s="118">
        <v>0</v>
      </c>
      <c r="AU58" s="118">
        <v>0</v>
      </c>
      <c r="AV58" s="118">
        <v>0</v>
      </c>
      <c r="AW58" s="118">
        <v>0</v>
      </c>
      <c r="AY58" s="689">
        <f t="shared" si="2"/>
        <v>0</v>
      </c>
      <c r="AZ58" s="689"/>
      <c r="BB58" s="118">
        <v>0</v>
      </c>
      <c r="BC58" s="1">
        <v>0</v>
      </c>
      <c r="BG58" s="117"/>
    </row>
    <row r="59" spans="1:59" hidden="1" outlineLevel="1"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N59" s="695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538"/>
      <c r="AA59" s="538"/>
      <c r="AB59" s="538"/>
      <c r="AC59" s="18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Y59" s="689"/>
      <c r="AZ59" s="689"/>
      <c r="BB59" s="118"/>
      <c r="BC59" s="1">
        <v>0</v>
      </c>
      <c r="BG59" s="117"/>
    </row>
    <row r="60" spans="1:59" hidden="1" outlineLevel="1">
      <c r="A60" s="147" t="s">
        <v>260</v>
      </c>
      <c r="C60" s="118">
        <v>0</v>
      </c>
      <c r="D60" s="118">
        <v>0</v>
      </c>
      <c r="E60" s="118">
        <v>0</v>
      </c>
      <c r="F60" s="118">
        <v>0</v>
      </c>
      <c r="G60" s="118">
        <v>0</v>
      </c>
      <c r="H60" s="118">
        <v>0</v>
      </c>
      <c r="I60" s="118">
        <v>0</v>
      </c>
      <c r="J60" s="118">
        <v>0</v>
      </c>
      <c r="K60" s="118">
        <v>0</v>
      </c>
      <c r="L60" s="118">
        <v>0</v>
      </c>
      <c r="M60" s="117">
        <v>0</v>
      </c>
      <c r="N60" s="695">
        <v>0</v>
      </c>
      <c r="O60" s="118">
        <v>0</v>
      </c>
      <c r="P60" s="118">
        <v>0</v>
      </c>
      <c r="Q60" s="118">
        <v>0</v>
      </c>
      <c r="R60" s="118">
        <v>0</v>
      </c>
      <c r="S60" s="118">
        <v>0</v>
      </c>
      <c r="T60" s="118">
        <v>0</v>
      </c>
      <c r="U60" s="118">
        <v>0</v>
      </c>
      <c r="V60" s="118">
        <v>0</v>
      </c>
      <c r="W60" s="118">
        <v>0</v>
      </c>
      <c r="X60" s="118">
        <v>0</v>
      </c>
      <c r="Y60" s="118">
        <v>0</v>
      </c>
      <c r="Z60" s="538">
        <v>0</v>
      </c>
      <c r="AA60" s="538">
        <v>0</v>
      </c>
      <c r="AB60" s="538">
        <v>0</v>
      </c>
      <c r="AC60" s="188">
        <v>0</v>
      </c>
      <c r="AD60" s="118">
        <v>0</v>
      </c>
      <c r="AE60" s="118">
        <v>0</v>
      </c>
      <c r="AF60" s="118">
        <v>0</v>
      </c>
      <c r="AG60" s="118">
        <v>0</v>
      </c>
      <c r="AH60" s="118">
        <v>0</v>
      </c>
      <c r="AI60" s="118">
        <v>0</v>
      </c>
      <c r="AJ60" s="118">
        <v>0</v>
      </c>
      <c r="AK60" s="118">
        <v>0</v>
      </c>
      <c r="AL60" s="118">
        <v>0</v>
      </c>
      <c r="AM60" s="118">
        <v>0</v>
      </c>
      <c r="AN60" s="118">
        <v>0</v>
      </c>
      <c r="AO60" s="118">
        <v>0</v>
      </c>
      <c r="AP60" s="118">
        <v>0</v>
      </c>
      <c r="AQ60" s="118">
        <v>0</v>
      </c>
      <c r="AR60" s="118">
        <v>0</v>
      </c>
      <c r="AS60" s="118">
        <v>0</v>
      </c>
      <c r="AT60" s="118">
        <v>0</v>
      </c>
      <c r="AU60" s="118">
        <v>0</v>
      </c>
      <c r="AV60" s="118">
        <v>0</v>
      </c>
      <c r="AW60" s="118">
        <v>0</v>
      </c>
      <c r="AY60" s="689">
        <f t="shared" si="2"/>
        <v>0</v>
      </c>
      <c r="AZ60" s="689"/>
      <c r="BB60" s="118">
        <v>0</v>
      </c>
      <c r="BC60" s="1">
        <v>0</v>
      </c>
      <c r="BG60" s="117"/>
    </row>
    <row r="61" spans="1:59" collapsed="1">
      <c r="AY61" s="689"/>
      <c r="AZ61" s="689"/>
      <c r="BC61" s="1">
        <v>0</v>
      </c>
    </row>
    <row r="62" spans="1:59">
      <c r="A62" s="153" t="s">
        <v>261</v>
      </c>
      <c r="C62" s="118">
        <v>-53833</v>
      </c>
      <c r="D62" s="118">
        <v>-483871</v>
      </c>
      <c r="E62" s="118">
        <v>1431195</v>
      </c>
      <c r="F62" s="118">
        <v>-308150</v>
      </c>
      <c r="G62" s="118">
        <v>221955</v>
      </c>
      <c r="H62" s="118">
        <v>-128718</v>
      </c>
      <c r="I62" s="118">
        <v>-147465</v>
      </c>
      <c r="J62" s="118">
        <v>249113</v>
      </c>
      <c r="K62" s="118">
        <v>101649</v>
      </c>
      <c r="L62" s="118">
        <v>402012</v>
      </c>
      <c r="M62" s="53">
        <v>117366</v>
      </c>
      <c r="N62" s="695">
        <v>500478</v>
      </c>
      <c r="O62" s="118">
        <v>-100777</v>
      </c>
      <c r="P62" s="118">
        <v>-38778</v>
      </c>
      <c r="Q62" s="118">
        <v>-192741</v>
      </c>
      <c r="R62" s="118">
        <v>777915</v>
      </c>
      <c r="S62" s="118">
        <v>-786435</v>
      </c>
      <c r="T62" s="118">
        <v>-829569</v>
      </c>
      <c r="U62" s="118">
        <v>-966005</v>
      </c>
      <c r="V62" s="118">
        <v>-553421</v>
      </c>
      <c r="W62" s="118">
        <v>6534538</v>
      </c>
      <c r="X62" s="118">
        <v>645706</v>
      </c>
      <c r="Y62" s="118">
        <v>47353</v>
      </c>
      <c r="Z62" s="538">
        <v>1157169</v>
      </c>
      <c r="AA62" s="538">
        <v>-3132</v>
      </c>
      <c r="AB62" s="538">
        <v>-143707</v>
      </c>
      <c r="AC62" s="188">
        <v>2423490</v>
      </c>
      <c r="AD62" s="118">
        <v>-173954</v>
      </c>
      <c r="AE62" s="118">
        <v>3681832</v>
      </c>
      <c r="AF62" s="118">
        <v>5892</v>
      </c>
      <c r="AG62" s="118">
        <v>48043</v>
      </c>
      <c r="AH62" s="118">
        <v>12406</v>
      </c>
      <c r="AI62" s="118">
        <v>29924</v>
      </c>
      <c r="AJ62" s="118">
        <v>-18829</v>
      </c>
      <c r="AK62" s="118">
        <v>1007</v>
      </c>
      <c r="AL62" s="118">
        <v>56612</v>
      </c>
      <c r="AM62" s="118">
        <v>596148</v>
      </c>
      <c r="AN62" s="118">
        <v>115310</v>
      </c>
      <c r="AO62" s="118">
        <v>8784</v>
      </c>
      <c r="AP62" s="118">
        <v>2176</v>
      </c>
      <c r="AQ62" s="118">
        <v>25490</v>
      </c>
      <c r="AR62" s="118">
        <v>-796549</v>
      </c>
      <c r="AS62" s="118">
        <v>-150858</v>
      </c>
      <c r="AT62" s="118">
        <v>-247540</v>
      </c>
      <c r="AU62" s="118">
        <v>-531372</v>
      </c>
      <c r="AV62" s="118">
        <v>14815</v>
      </c>
      <c r="AW62" s="118">
        <v>79469</v>
      </c>
      <c r="AY62" s="689">
        <f t="shared" si="2"/>
        <v>12632143</v>
      </c>
      <c r="AZ62" s="689"/>
      <c r="BB62" s="118">
        <v>13774328</v>
      </c>
      <c r="BC62" s="1">
        <v>0</v>
      </c>
      <c r="BG62" s="58"/>
    </row>
    <row r="63" spans="1:59">
      <c r="AY63" s="689"/>
      <c r="AZ63" s="689"/>
      <c r="BC63" s="1">
        <v>0</v>
      </c>
    </row>
    <row r="64" spans="1:59">
      <c r="A64" s="150" t="s">
        <v>262</v>
      </c>
      <c r="C64" s="118">
        <v>3836096</v>
      </c>
      <c r="D64" s="118">
        <v>1466959</v>
      </c>
      <c r="E64" s="118">
        <v>1255408</v>
      </c>
      <c r="F64" s="118">
        <v>6089425</v>
      </c>
      <c r="G64" s="118">
        <v>0</v>
      </c>
      <c r="H64" s="118">
        <v>891563</v>
      </c>
      <c r="I64" s="118">
        <v>1306036</v>
      </c>
      <c r="J64" s="118">
        <v>290288</v>
      </c>
      <c r="K64" s="118">
        <v>942433</v>
      </c>
      <c r="L64" s="118">
        <v>2379313</v>
      </c>
      <c r="M64" s="117">
        <v>162974</v>
      </c>
      <c r="N64" s="695">
        <v>108797</v>
      </c>
      <c r="O64" s="118">
        <v>606631</v>
      </c>
      <c r="P64" s="118">
        <v>106851</v>
      </c>
      <c r="Q64" s="118">
        <v>2569469</v>
      </c>
      <c r="R64" s="118">
        <v>125115</v>
      </c>
      <c r="S64" s="118">
        <v>10110419</v>
      </c>
      <c r="T64" s="118">
        <v>28375475</v>
      </c>
      <c r="U64" s="118">
        <v>3590560</v>
      </c>
      <c r="V64" s="118">
        <v>2423364</v>
      </c>
      <c r="W64" s="118">
        <v>3130854</v>
      </c>
      <c r="X64" s="118">
        <v>0</v>
      </c>
      <c r="Y64" s="118">
        <v>0</v>
      </c>
      <c r="Z64" s="538">
        <v>943202</v>
      </c>
      <c r="AA64" s="538">
        <v>972554</v>
      </c>
      <c r="AB64" s="538">
        <v>1433861</v>
      </c>
      <c r="AC64" s="188">
        <v>43630861</v>
      </c>
      <c r="AD64" s="118">
        <v>3286806</v>
      </c>
      <c r="AE64" s="118">
        <v>7769989</v>
      </c>
      <c r="AF64" s="118">
        <v>5279</v>
      </c>
      <c r="AG64" s="118">
        <v>37107</v>
      </c>
      <c r="AH64" s="118">
        <v>393570</v>
      </c>
      <c r="AI64" s="118">
        <v>149403</v>
      </c>
      <c r="AJ64" s="118">
        <v>693945</v>
      </c>
      <c r="AK64" s="118">
        <v>126762</v>
      </c>
      <c r="AL64" s="118">
        <v>113294</v>
      </c>
      <c r="AM64" s="118">
        <v>2258760</v>
      </c>
      <c r="AN64" s="118">
        <v>135425</v>
      </c>
      <c r="AO64" s="118">
        <v>0</v>
      </c>
      <c r="AP64" s="118">
        <v>48006</v>
      </c>
      <c r="AQ64" s="118">
        <v>158332</v>
      </c>
      <c r="AR64" s="118">
        <v>10877816</v>
      </c>
      <c r="AS64" s="118">
        <v>6612146</v>
      </c>
      <c r="AT64" s="118">
        <v>4353267</v>
      </c>
      <c r="AU64" s="118">
        <v>2603800</v>
      </c>
      <c r="AV64" s="118">
        <v>404518</v>
      </c>
      <c r="AW64" s="118">
        <v>2010350</v>
      </c>
      <c r="AY64" s="689">
        <f t="shared" si="2"/>
        <v>158787083</v>
      </c>
      <c r="AZ64" s="689"/>
      <c r="BA64" s="188"/>
      <c r="BB64" s="188">
        <v>157660922</v>
      </c>
      <c r="BC64" s="1">
        <v>0</v>
      </c>
      <c r="BG64" s="117"/>
    </row>
    <row r="65" spans="1:61">
      <c r="AY65" s="689"/>
      <c r="AZ65" s="689"/>
      <c r="BC65" s="1"/>
    </row>
    <row r="66" spans="1:61">
      <c r="C66" s="117" t="s">
        <v>87</v>
      </c>
      <c r="D66" s="117" t="s">
        <v>87</v>
      </c>
      <c r="E66" s="117" t="s">
        <v>87</v>
      </c>
      <c r="F66" s="117" t="s">
        <v>87</v>
      </c>
      <c r="G66" s="117" t="s">
        <v>87</v>
      </c>
      <c r="H66" s="117" t="s">
        <v>87</v>
      </c>
      <c r="I66" s="117" t="s">
        <v>87</v>
      </c>
      <c r="J66" s="117" t="s">
        <v>87</v>
      </c>
      <c r="K66" s="117" t="s">
        <v>87</v>
      </c>
      <c r="L66" s="117" t="s">
        <v>87</v>
      </c>
      <c r="N66" s="694" t="s">
        <v>87</v>
      </c>
      <c r="O66" s="117" t="s">
        <v>87</v>
      </c>
      <c r="P66" s="117" t="s">
        <v>87</v>
      </c>
      <c r="Q66" s="117" t="s">
        <v>87</v>
      </c>
      <c r="R66" s="117" t="s">
        <v>87</v>
      </c>
      <c r="S66" s="117" t="s">
        <v>87</v>
      </c>
      <c r="T66" s="117" t="s">
        <v>87</v>
      </c>
      <c r="U66" s="117" t="s">
        <v>87</v>
      </c>
      <c r="V66" s="117" t="s">
        <v>87</v>
      </c>
      <c r="W66" s="117" t="s">
        <v>87</v>
      </c>
      <c r="X66" s="117" t="s">
        <v>87</v>
      </c>
      <c r="Y66" s="117" t="s">
        <v>87</v>
      </c>
      <c r="Z66" s="537" t="s">
        <v>87</v>
      </c>
      <c r="AA66" s="537" t="s">
        <v>87</v>
      </c>
      <c r="AB66" s="537" t="s">
        <v>87</v>
      </c>
      <c r="AC66" s="39" t="s">
        <v>87</v>
      </c>
      <c r="AD66" s="117" t="s">
        <v>87</v>
      </c>
      <c r="AE66" s="117" t="s">
        <v>87</v>
      </c>
      <c r="AF66" s="117" t="s">
        <v>87</v>
      </c>
      <c r="AG66" s="117" t="s">
        <v>87</v>
      </c>
      <c r="AH66" s="117" t="s">
        <v>87</v>
      </c>
      <c r="AI66" s="117" t="s">
        <v>87</v>
      </c>
      <c r="AJ66" s="117" t="s">
        <v>87</v>
      </c>
      <c r="AK66" s="117" t="s">
        <v>87</v>
      </c>
      <c r="AL66" s="117" t="s">
        <v>87</v>
      </c>
      <c r="AM66" s="117" t="s">
        <v>87</v>
      </c>
      <c r="AN66" s="117" t="s">
        <v>87</v>
      </c>
      <c r="AP66" s="117" t="s">
        <v>87</v>
      </c>
      <c r="AQ66" s="117" t="s">
        <v>87</v>
      </c>
      <c r="AR66" s="117" t="s">
        <v>87</v>
      </c>
      <c r="AS66" s="117" t="s">
        <v>87</v>
      </c>
      <c r="AT66" s="117" t="s">
        <v>87</v>
      </c>
      <c r="AU66" s="117" t="s">
        <v>87</v>
      </c>
      <c r="AV66" s="117" t="s">
        <v>87</v>
      </c>
      <c r="AW66" s="117" t="s">
        <v>87</v>
      </c>
      <c r="AY66" s="689"/>
      <c r="AZ66" s="689"/>
      <c r="BC66" s="1"/>
    </row>
    <row r="67" spans="1:61">
      <c r="A67" s="941" t="s">
        <v>546</v>
      </c>
      <c r="B67" s="941"/>
      <c r="C67" s="787">
        <v>3782263</v>
      </c>
      <c r="D67" s="787">
        <v>983088</v>
      </c>
      <c r="E67" s="787">
        <v>2686603</v>
      </c>
      <c r="F67" s="787">
        <v>5781275</v>
      </c>
      <c r="G67" s="787">
        <v>221955</v>
      </c>
      <c r="H67" s="787">
        <v>762845</v>
      </c>
      <c r="I67" s="787">
        <v>1158571</v>
      </c>
      <c r="J67" s="787">
        <v>539401</v>
      </c>
      <c r="K67" s="787">
        <v>1044082</v>
      </c>
      <c r="L67" s="787">
        <v>2781325</v>
      </c>
      <c r="M67" s="787">
        <v>280340</v>
      </c>
      <c r="N67" s="787">
        <v>609275</v>
      </c>
      <c r="O67" s="787">
        <v>505854</v>
      </c>
      <c r="P67" s="787">
        <v>68073</v>
      </c>
      <c r="Q67" s="787">
        <v>2376728</v>
      </c>
      <c r="R67" s="787">
        <v>903030</v>
      </c>
      <c r="S67" s="787">
        <v>9323984</v>
      </c>
      <c r="T67" s="787">
        <v>27545906</v>
      </c>
      <c r="U67" s="787">
        <v>2624555</v>
      </c>
      <c r="V67" s="787">
        <v>1869943</v>
      </c>
      <c r="W67" s="787">
        <v>9665392</v>
      </c>
      <c r="X67" s="787">
        <v>645706</v>
      </c>
      <c r="Y67" s="787">
        <v>47353</v>
      </c>
      <c r="Z67" s="787">
        <v>2100371</v>
      </c>
      <c r="AA67" s="787">
        <v>969422</v>
      </c>
      <c r="AB67" s="787">
        <v>1306178</v>
      </c>
      <c r="AC67" s="789">
        <v>46054351</v>
      </c>
      <c r="AD67" s="787">
        <v>3112852</v>
      </c>
      <c r="AE67" s="787">
        <v>11451821</v>
      </c>
      <c r="AF67" s="787">
        <v>11171</v>
      </c>
      <c r="AG67" s="787">
        <v>85150</v>
      </c>
      <c r="AH67" s="787">
        <v>405976</v>
      </c>
      <c r="AI67" s="787">
        <v>179327</v>
      </c>
      <c r="AJ67" s="787">
        <v>675116</v>
      </c>
      <c r="AK67" s="787">
        <v>127769</v>
      </c>
      <c r="AL67" s="787">
        <v>169906</v>
      </c>
      <c r="AM67" s="787">
        <v>2854908</v>
      </c>
      <c r="AN67" s="787">
        <v>250735</v>
      </c>
      <c r="AO67" s="787">
        <v>8784</v>
      </c>
      <c r="AP67" s="787">
        <v>50182</v>
      </c>
      <c r="AQ67" s="787">
        <v>183822</v>
      </c>
      <c r="AR67" s="787">
        <v>10081267</v>
      </c>
      <c r="AS67" s="787">
        <v>6461288</v>
      </c>
      <c r="AT67" s="787">
        <v>4105727</v>
      </c>
      <c r="AU67" s="787">
        <v>2072428</v>
      </c>
      <c r="AV67" s="787">
        <v>419333</v>
      </c>
      <c r="AW67" s="787">
        <v>2089819</v>
      </c>
      <c r="AX67" s="90">
        <v>0</v>
      </c>
      <c r="AY67" s="789">
        <f t="shared" si="2"/>
        <v>171435250</v>
      </c>
      <c r="AZ67" s="689"/>
      <c r="BA67" s="188">
        <v>153824826</v>
      </c>
      <c r="BB67" s="188">
        <v>171435250</v>
      </c>
      <c r="BC67" s="1">
        <v>0</v>
      </c>
    </row>
    <row r="68" spans="1:61">
      <c r="A68" s="57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53"/>
      <c r="N68" s="695"/>
      <c r="O68" s="118"/>
      <c r="P68" s="118"/>
      <c r="Q68" s="118"/>
      <c r="R68" s="117"/>
      <c r="S68" s="118"/>
      <c r="T68" s="118"/>
      <c r="U68" s="118"/>
      <c r="V68" s="118"/>
      <c r="W68" s="118"/>
      <c r="X68" s="118"/>
      <c r="Y68" s="118"/>
      <c r="Z68" s="538"/>
      <c r="AA68" s="538"/>
      <c r="AB68" s="538"/>
      <c r="AC68" s="18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Y68" s="689"/>
      <c r="AZ68" s="689"/>
      <c r="BB68" s="118"/>
      <c r="BC68" s="1">
        <v>0</v>
      </c>
      <c r="BG68" s="58"/>
    </row>
    <row r="69" spans="1:61" ht="13.5">
      <c r="A69" s="788" t="s">
        <v>547</v>
      </c>
      <c r="B69" s="788"/>
      <c r="C69" s="813"/>
      <c r="D69" s="813"/>
      <c r="E69" s="813"/>
      <c r="F69" s="813"/>
      <c r="G69" s="813"/>
      <c r="H69" s="813"/>
      <c r="I69" s="813"/>
      <c r="J69" s="813"/>
      <c r="AY69" s="689"/>
      <c r="AZ69" s="689"/>
      <c r="BC69" s="1">
        <v>0</v>
      </c>
    </row>
    <row r="70" spans="1:61">
      <c r="A70" s="50"/>
      <c r="B70" s="189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17"/>
      <c r="N70" s="698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540"/>
      <c r="AA70" s="540"/>
      <c r="AB70" s="540"/>
      <c r="AC70" s="51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88"/>
      <c r="AY70" s="689"/>
      <c r="AZ70" s="689"/>
      <c r="BA70" s="189"/>
      <c r="BB70" s="189"/>
      <c r="BC70" s="1">
        <v>0</v>
      </c>
      <c r="BD70" s="189"/>
      <c r="BE70" s="189"/>
      <c r="BF70" s="189"/>
      <c r="BG70" s="189"/>
      <c r="BH70" s="189"/>
      <c r="BI70" s="189"/>
    </row>
    <row r="71" spans="1:61">
      <c r="A71" s="59" t="s">
        <v>548</v>
      </c>
      <c r="C71" s="118">
        <v>3943717</v>
      </c>
      <c r="D71" s="118">
        <v>1019581</v>
      </c>
      <c r="E71" s="118">
        <v>2713358</v>
      </c>
      <c r="F71" s="118">
        <v>6156233</v>
      </c>
      <c r="G71" s="118">
        <v>221955</v>
      </c>
      <c r="H71" s="118">
        <v>767904</v>
      </c>
      <c r="I71" s="118">
        <v>1166084</v>
      </c>
      <c r="J71" s="118">
        <v>544011</v>
      </c>
      <c r="K71" s="118">
        <v>1044082</v>
      </c>
      <c r="L71" s="118">
        <v>2781325</v>
      </c>
      <c r="M71" s="53">
        <v>280338</v>
      </c>
      <c r="N71" s="695">
        <v>609815</v>
      </c>
      <c r="O71" s="118">
        <v>505703</v>
      </c>
      <c r="P71" s="118">
        <v>67999</v>
      </c>
      <c r="Q71" s="118">
        <v>2372120</v>
      </c>
      <c r="R71" s="118">
        <v>899375</v>
      </c>
      <c r="S71" s="118">
        <v>10396888</v>
      </c>
      <c r="T71" s="118">
        <v>29787911</v>
      </c>
      <c r="U71" s="118">
        <v>2731782</v>
      </c>
      <c r="V71" s="118">
        <v>1931394</v>
      </c>
      <c r="W71" s="118">
        <v>9806068</v>
      </c>
      <c r="X71" s="118">
        <v>646939</v>
      </c>
      <c r="Y71" s="118">
        <v>47657</v>
      </c>
      <c r="Z71" s="538">
        <v>2100371</v>
      </c>
      <c r="AA71" s="538">
        <v>969422</v>
      </c>
      <c r="AB71" s="538">
        <v>1491502</v>
      </c>
      <c r="AC71" s="188">
        <v>46892132</v>
      </c>
      <c r="AD71" s="118">
        <v>3154109</v>
      </c>
      <c r="AE71" s="118">
        <v>11520328</v>
      </c>
      <c r="AF71" s="118">
        <v>11278</v>
      </c>
      <c r="AG71" s="118">
        <v>85150</v>
      </c>
      <c r="AH71" s="118">
        <v>405976</v>
      </c>
      <c r="AI71" s="118">
        <v>179327</v>
      </c>
      <c r="AJ71" s="118">
        <v>683950</v>
      </c>
      <c r="AK71" s="118">
        <v>129728</v>
      </c>
      <c r="AL71" s="118">
        <v>172044</v>
      </c>
      <c r="AM71" s="118">
        <v>2837390</v>
      </c>
      <c r="AN71" s="118">
        <v>247987</v>
      </c>
      <c r="AO71" s="118">
        <v>8317</v>
      </c>
      <c r="AP71" s="118">
        <v>50181</v>
      </c>
      <c r="AQ71" s="118">
        <v>183821</v>
      </c>
      <c r="AR71" s="118">
        <v>10297241</v>
      </c>
      <c r="AS71" s="118">
        <v>6546684</v>
      </c>
      <c r="AT71" s="118">
        <v>4143605</v>
      </c>
      <c r="AU71" s="118">
        <v>2123738</v>
      </c>
      <c r="AV71" s="118">
        <v>419333</v>
      </c>
      <c r="AW71" s="118">
        <v>2107926</v>
      </c>
      <c r="AY71" s="689">
        <f t="shared" si="2"/>
        <v>177203779</v>
      </c>
      <c r="AZ71" s="689"/>
      <c r="BB71" s="118">
        <v>177203779</v>
      </c>
      <c r="BC71" s="1">
        <v>0</v>
      </c>
    </row>
    <row r="72" spans="1:61" hidden="1" outlineLevel="1">
      <c r="A72" s="57" t="s">
        <v>264</v>
      </c>
      <c r="C72" s="118">
        <v>0</v>
      </c>
      <c r="D72" s="118">
        <v>0</v>
      </c>
      <c r="E72" s="118">
        <v>0</v>
      </c>
      <c r="F72" s="118">
        <v>0</v>
      </c>
      <c r="G72" s="118">
        <v>0</v>
      </c>
      <c r="H72" s="118">
        <v>0</v>
      </c>
      <c r="I72" s="118">
        <v>0</v>
      </c>
      <c r="J72" s="118">
        <v>0</v>
      </c>
      <c r="K72" s="118">
        <v>0</v>
      </c>
      <c r="L72" s="118">
        <v>0</v>
      </c>
      <c r="M72" s="117">
        <v>0</v>
      </c>
      <c r="N72" s="695">
        <v>0</v>
      </c>
      <c r="O72" s="118">
        <v>0</v>
      </c>
      <c r="P72" s="118">
        <v>0</v>
      </c>
      <c r="Q72" s="118">
        <v>0</v>
      </c>
      <c r="R72" s="118">
        <v>0</v>
      </c>
      <c r="S72" s="118">
        <v>0</v>
      </c>
      <c r="T72" s="118">
        <v>0</v>
      </c>
      <c r="U72" s="118">
        <v>0</v>
      </c>
      <c r="V72" s="118">
        <v>0</v>
      </c>
      <c r="W72" s="118">
        <v>0</v>
      </c>
      <c r="X72" s="118">
        <v>0</v>
      </c>
      <c r="Y72" s="118">
        <v>0</v>
      </c>
      <c r="Z72" s="538">
        <v>0</v>
      </c>
      <c r="AA72" s="538">
        <v>0</v>
      </c>
      <c r="AB72" s="538">
        <v>0</v>
      </c>
      <c r="AC72" s="188">
        <v>0</v>
      </c>
      <c r="AD72" s="118">
        <v>0</v>
      </c>
      <c r="AE72" s="118">
        <v>0</v>
      </c>
      <c r="AF72" s="118">
        <v>0</v>
      </c>
      <c r="AG72" s="118">
        <v>0</v>
      </c>
      <c r="AH72" s="118">
        <v>0</v>
      </c>
      <c r="AI72" s="118">
        <v>0</v>
      </c>
      <c r="AJ72" s="118">
        <v>0</v>
      </c>
      <c r="AK72" s="118">
        <v>0</v>
      </c>
      <c r="AL72" s="118">
        <v>0</v>
      </c>
      <c r="AM72" s="118">
        <v>0</v>
      </c>
      <c r="AN72" s="118">
        <v>0</v>
      </c>
      <c r="AO72" s="118">
        <v>0</v>
      </c>
      <c r="AP72" s="118">
        <v>0</v>
      </c>
      <c r="AQ72" s="118">
        <v>0</v>
      </c>
      <c r="AR72" s="118">
        <v>0</v>
      </c>
      <c r="AS72" s="118">
        <v>0</v>
      </c>
      <c r="AT72" s="118">
        <v>0</v>
      </c>
      <c r="AU72" s="118">
        <v>0</v>
      </c>
      <c r="AV72" s="118">
        <v>0</v>
      </c>
      <c r="AW72" s="118">
        <v>0</v>
      </c>
      <c r="AY72" s="188">
        <v>0</v>
      </c>
      <c r="AZ72" s="689"/>
      <c r="BB72" s="118">
        <v>0</v>
      </c>
      <c r="BC72" s="1">
        <v>0</v>
      </c>
    </row>
    <row r="73" spans="1:61" collapsed="1"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N73" s="695"/>
      <c r="O73" s="118"/>
      <c r="P73" s="118"/>
      <c r="Q73" s="118"/>
      <c r="R73" s="118"/>
      <c r="S73" s="118"/>
      <c r="T73" s="118"/>
      <c r="U73" s="191"/>
      <c r="V73" s="118"/>
      <c r="W73" s="118"/>
      <c r="X73" s="118"/>
      <c r="Y73" s="118"/>
      <c r="Z73" s="538"/>
      <c r="AA73" s="538"/>
      <c r="AB73" s="538"/>
      <c r="AC73" s="18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BB73" s="118"/>
      <c r="BC73" s="1">
        <v>0</v>
      </c>
    </row>
    <row r="74" spans="1:61" hidden="1" outlineLevel="1">
      <c r="A74" s="143" t="s">
        <v>265</v>
      </c>
      <c r="C74" s="118"/>
      <c r="D74" s="118"/>
      <c r="E74" s="118"/>
      <c r="F74" s="118"/>
      <c r="G74" s="118">
        <v>214689</v>
      </c>
      <c r="H74" s="118"/>
      <c r="I74" s="118"/>
      <c r="J74" s="118"/>
      <c r="K74" s="118"/>
      <c r="L74" s="118"/>
      <c r="N74" s="695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538"/>
      <c r="AA74" s="538"/>
      <c r="AB74" s="538"/>
      <c r="AC74" s="18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BB74" s="118"/>
      <c r="BC74" s="1">
        <v>0</v>
      </c>
    </row>
    <row r="75" spans="1:61" hidden="1" outlineLevel="1">
      <c r="A75" s="60" t="s">
        <v>266</v>
      </c>
      <c r="C75" s="118">
        <v>0</v>
      </c>
      <c r="D75" s="118">
        <v>0</v>
      </c>
      <c r="E75" s="118">
        <v>0</v>
      </c>
      <c r="F75" s="118">
        <v>0</v>
      </c>
      <c r="G75" s="118">
        <v>0</v>
      </c>
      <c r="H75" s="118">
        <v>0</v>
      </c>
      <c r="I75" s="118">
        <v>0</v>
      </c>
      <c r="J75" s="118">
        <v>0</v>
      </c>
      <c r="K75" s="118">
        <v>0</v>
      </c>
      <c r="L75" s="118">
        <v>0</v>
      </c>
      <c r="M75" s="117">
        <v>0</v>
      </c>
      <c r="N75" s="695">
        <v>0</v>
      </c>
      <c r="O75" s="118">
        <v>0</v>
      </c>
      <c r="P75" s="118">
        <v>0</v>
      </c>
      <c r="Q75" s="118">
        <v>0</v>
      </c>
      <c r="R75" s="118">
        <v>0</v>
      </c>
      <c r="S75" s="118">
        <v>0</v>
      </c>
      <c r="T75" s="118">
        <v>0</v>
      </c>
      <c r="U75" s="118">
        <v>0</v>
      </c>
      <c r="V75" s="118">
        <v>0</v>
      </c>
      <c r="W75" s="118">
        <v>0</v>
      </c>
      <c r="X75" s="118">
        <v>0</v>
      </c>
      <c r="Y75" s="118">
        <v>0</v>
      </c>
      <c r="Z75" s="538">
        <v>0</v>
      </c>
      <c r="AA75" s="538">
        <v>0</v>
      </c>
      <c r="AB75" s="538">
        <v>0</v>
      </c>
      <c r="AC75" s="188">
        <v>0</v>
      </c>
      <c r="AD75" s="118">
        <v>0</v>
      </c>
      <c r="AE75" s="118">
        <v>0</v>
      </c>
      <c r="AF75" s="118">
        <v>0</v>
      </c>
      <c r="AG75" s="118">
        <v>0</v>
      </c>
      <c r="AH75" s="118">
        <v>0</v>
      </c>
      <c r="AI75" s="118">
        <v>0</v>
      </c>
      <c r="AJ75" s="118">
        <v>0</v>
      </c>
      <c r="AK75" s="118">
        <v>0</v>
      </c>
      <c r="AL75" s="118">
        <v>0</v>
      </c>
      <c r="AM75" s="118">
        <v>0</v>
      </c>
      <c r="AN75" s="118">
        <v>0</v>
      </c>
      <c r="AO75" s="118">
        <v>0</v>
      </c>
      <c r="AP75" s="118">
        <v>0</v>
      </c>
      <c r="AQ75" s="118">
        <v>0</v>
      </c>
      <c r="AR75" s="118">
        <v>0</v>
      </c>
      <c r="AS75" s="118">
        <v>0</v>
      </c>
      <c r="AT75" s="118">
        <v>0</v>
      </c>
      <c r="AU75" s="118">
        <v>0</v>
      </c>
      <c r="AV75" s="118">
        <v>0</v>
      </c>
      <c r="AW75" s="118">
        <v>0</v>
      </c>
      <c r="AY75" s="188">
        <v>0</v>
      </c>
      <c r="AZ75" s="689"/>
      <c r="BB75" s="118">
        <v>0</v>
      </c>
      <c r="BC75" s="1">
        <v>0</v>
      </c>
    </row>
    <row r="76" spans="1:61" hidden="1" outlineLevel="1">
      <c r="A76" s="61" t="s">
        <v>267</v>
      </c>
      <c r="C76" s="118">
        <v>0</v>
      </c>
      <c r="D76" s="118">
        <v>0</v>
      </c>
      <c r="E76" s="118">
        <v>0</v>
      </c>
      <c r="F76" s="118">
        <v>0</v>
      </c>
      <c r="G76" s="118">
        <v>0</v>
      </c>
      <c r="H76" s="118">
        <v>0</v>
      </c>
      <c r="I76" s="118">
        <v>0</v>
      </c>
      <c r="J76" s="118">
        <v>0</v>
      </c>
      <c r="K76" s="118">
        <v>0</v>
      </c>
      <c r="L76" s="118">
        <v>0</v>
      </c>
      <c r="M76" s="117">
        <v>0</v>
      </c>
      <c r="N76" s="695">
        <v>0</v>
      </c>
      <c r="O76" s="118">
        <v>0</v>
      </c>
      <c r="P76" s="118">
        <v>0</v>
      </c>
      <c r="Q76" s="118">
        <v>0</v>
      </c>
      <c r="R76" s="118">
        <v>0</v>
      </c>
      <c r="S76" s="118">
        <v>0</v>
      </c>
      <c r="T76" s="118">
        <v>0</v>
      </c>
      <c r="U76" s="118">
        <v>0</v>
      </c>
      <c r="V76" s="118">
        <v>0</v>
      </c>
      <c r="W76" s="118">
        <v>0</v>
      </c>
      <c r="X76" s="118">
        <v>0</v>
      </c>
      <c r="Y76" s="118">
        <v>0</v>
      </c>
      <c r="Z76" s="538">
        <v>0</v>
      </c>
      <c r="AA76" s="538">
        <v>0</v>
      </c>
      <c r="AB76" s="538">
        <v>0</v>
      </c>
      <c r="AC76" s="188">
        <v>0</v>
      </c>
      <c r="AD76" s="118">
        <v>0</v>
      </c>
      <c r="AE76" s="118">
        <v>0</v>
      </c>
      <c r="AF76" s="118">
        <v>0</v>
      </c>
      <c r="AG76" s="118">
        <v>0</v>
      </c>
      <c r="AH76" s="118">
        <v>0</v>
      </c>
      <c r="AI76" s="118">
        <v>0</v>
      </c>
      <c r="AJ76" s="118">
        <v>0</v>
      </c>
      <c r="AK76" s="118">
        <v>0</v>
      </c>
      <c r="AL76" s="118">
        <v>0</v>
      </c>
      <c r="AM76" s="118">
        <v>0</v>
      </c>
      <c r="AN76" s="118">
        <v>0</v>
      </c>
      <c r="AO76" s="118">
        <v>0</v>
      </c>
      <c r="AP76" s="118">
        <v>0</v>
      </c>
      <c r="AQ76" s="118">
        <v>0</v>
      </c>
      <c r="AR76" s="118">
        <v>0</v>
      </c>
      <c r="AS76" s="118">
        <v>0</v>
      </c>
      <c r="AT76" s="118">
        <v>0</v>
      </c>
      <c r="AU76" s="118">
        <v>0</v>
      </c>
      <c r="AV76" s="118">
        <v>0</v>
      </c>
      <c r="AW76" s="118">
        <v>0</v>
      </c>
      <c r="AY76" s="188">
        <v>0</v>
      </c>
      <c r="AZ76" s="689"/>
      <c r="BB76" s="118">
        <v>0</v>
      </c>
      <c r="BC76" s="1">
        <v>0</v>
      </c>
    </row>
    <row r="77" spans="1:61" hidden="1" outlineLevel="1">
      <c r="A77" s="60" t="s">
        <v>268</v>
      </c>
      <c r="C77" s="118">
        <v>0</v>
      </c>
      <c r="D77" s="118">
        <v>0</v>
      </c>
      <c r="E77" s="118">
        <v>0</v>
      </c>
      <c r="F77" s="118">
        <v>0</v>
      </c>
      <c r="G77" s="118">
        <v>0</v>
      </c>
      <c r="H77" s="118">
        <v>0</v>
      </c>
      <c r="I77" s="118">
        <v>0</v>
      </c>
      <c r="J77" s="118">
        <v>0</v>
      </c>
      <c r="K77" s="118">
        <v>0</v>
      </c>
      <c r="L77" s="118">
        <v>0</v>
      </c>
      <c r="M77" s="117">
        <v>0</v>
      </c>
      <c r="N77" s="695">
        <v>0</v>
      </c>
      <c r="O77" s="118">
        <v>0</v>
      </c>
      <c r="P77" s="118">
        <v>0</v>
      </c>
      <c r="Q77" s="118">
        <v>0</v>
      </c>
      <c r="R77" s="118">
        <v>0</v>
      </c>
      <c r="S77" s="118">
        <v>0</v>
      </c>
      <c r="T77" s="118">
        <v>0</v>
      </c>
      <c r="U77" s="118">
        <v>0</v>
      </c>
      <c r="V77" s="118">
        <v>0</v>
      </c>
      <c r="W77" s="118">
        <v>0</v>
      </c>
      <c r="X77" s="118">
        <v>0</v>
      </c>
      <c r="Y77" s="118">
        <v>0</v>
      </c>
      <c r="Z77" s="538">
        <v>0</v>
      </c>
      <c r="AA77" s="538">
        <v>0</v>
      </c>
      <c r="AB77" s="538">
        <v>0</v>
      </c>
      <c r="AC77" s="188">
        <v>0</v>
      </c>
      <c r="AD77" s="118">
        <v>0</v>
      </c>
      <c r="AE77" s="118">
        <v>0</v>
      </c>
      <c r="AF77" s="118">
        <v>0</v>
      </c>
      <c r="AG77" s="118">
        <v>0</v>
      </c>
      <c r="AH77" s="118">
        <v>0</v>
      </c>
      <c r="AI77" s="118">
        <v>0</v>
      </c>
      <c r="AJ77" s="118">
        <v>0</v>
      </c>
      <c r="AK77" s="118">
        <v>0</v>
      </c>
      <c r="AL77" s="118">
        <v>0</v>
      </c>
      <c r="AM77" s="118">
        <v>0</v>
      </c>
      <c r="AN77" s="118">
        <v>0</v>
      </c>
      <c r="AO77" s="118">
        <v>0</v>
      </c>
      <c r="AP77" s="118">
        <v>0</v>
      </c>
      <c r="AQ77" s="118">
        <v>0</v>
      </c>
      <c r="AR77" s="118">
        <v>0</v>
      </c>
      <c r="AS77" s="118">
        <v>0</v>
      </c>
      <c r="AT77" s="118">
        <v>0</v>
      </c>
      <c r="AU77" s="118">
        <v>0</v>
      </c>
      <c r="AV77" s="118">
        <v>0</v>
      </c>
      <c r="AW77" s="118">
        <v>0</v>
      </c>
      <c r="AY77" s="188">
        <v>0</v>
      </c>
      <c r="AZ77" s="689"/>
      <c r="BB77" s="118">
        <v>0</v>
      </c>
      <c r="BC77" s="1">
        <v>0</v>
      </c>
    </row>
    <row r="78" spans="1:61" hidden="1" outlineLevel="1">
      <c r="A78" s="60" t="s">
        <v>269</v>
      </c>
      <c r="C78" s="118">
        <v>0</v>
      </c>
      <c r="D78" s="118">
        <v>0</v>
      </c>
      <c r="E78" s="118">
        <v>0</v>
      </c>
      <c r="F78" s="118">
        <v>0</v>
      </c>
      <c r="G78" s="118">
        <v>0</v>
      </c>
      <c r="H78" s="118">
        <v>0</v>
      </c>
      <c r="I78" s="118">
        <v>0</v>
      </c>
      <c r="J78" s="118">
        <v>0</v>
      </c>
      <c r="K78" s="118">
        <v>0</v>
      </c>
      <c r="L78" s="118">
        <v>0</v>
      </c>
      <c r="M78" s="117">
        <v>0</v>
      </c>
      <c r="N78" s="695">
        <v>0</v>
      </c>
      <c r="O78" s="118">
        <v>0</v>
      </c>
      <c r="P78" s="118">
        <v>0</v>
      </c>
      <c r="Q78" s="118">
        <v>0</v>
      </c>
      <c r="R78" s="118">
        <v>0</v>
      </c>
      <c r="S78" s="118">
        <v>0</v>
      </c>
      <c r="T78" s="118">
        <v>0</v>
      </c>
      <c r="U78" s="118">
        <v>0</v>
      </c>
      <c r="V78" s="118">
        <v>0</v>
      </c>
      <c r="W78" s="118">
        <v>0</v>
      </c>
      <c r="X78" s="118">
        <v>0</v>
      </c>
      <c r="Y78" s="118">
        <v>0</v>
      </c>
      <c r="Z78" s="538">
        <v>0</v>
      </c>
      <c r="AA78" s="538">
        <v>0</v>
      </c>
      <c r="AB78" s="538">
        <v>0</v>
      </c>
      <c r="AC78" s="188">
        <v>0</v>
      </c>
      <c r="AD78" s="118">
        <v>0</v>
      </c>
      <c r="AE78" s="118">
        <v>0</v>
      </c>
      <c r="AF78" s="118">
        <v>0</v>
      </c>
      <c r="AG78" s="118">
        <v>0</v>
      </c>
      <c r="AH78" s="118">
        <v>0</v>
      </c>
      <c r="AI78" s="118">
        <v>0</v>
      </c>
      <c r="AJ78" s="118">
        <v>0</v>
      </c>
      <c r="AK78" s="118">
        <v>0</v>
      </c>
      <c r="AL78" s="118">
        <v>0</v>
      </c>
      <c r="AM78" s="118">
        <v>0</v>
      </c>
      <c r="AN78" s="118">
        <v>0</v>
      </c>
      <c r="AO78" s="118">
        <v>0</v>
      </c>
      <c r="AP78" s="118">
        <v>0</v>
      </c>
      <c r="AQ78" s="118">
        <v>0</v>
      </c>
      <c r="AR78" s="118">
        <v>0</v>
      </c>
      <c r="AS78" s="118">
        <v>0</v>
      </c>
      <c r="AT78" s="118">
        <v>0</v>
      </c>
      <c r="AU78" s="118">
        <v>0</v>
      </c>
      <c r="AV78" s="118">
        <v>0</v>
      </c>
      <c r="AW78" s="118">
        <v>0</v>
      </c>
      <c r="AY78" s="188">
        <v>0</v>
      </c>
      <c r="AZ78" s="689"/>
      <c r="BB78" s="118">
        <v>0</v>
      </c>
      <c r="BC78" s="1">
        <v>0</v>
      </c>
    </row>
    <row r="79" spans="1:61" hidden="1" outlineLevel="1">
      <c r="A79" s="60" t="s">
        <v>270</v>
      </c>
      <c r="C79" s="118">
        <v>0</v>
      </c>
      <c r="D79" s="118">
        <v>0</v>
      </c>
      <c r="E79" s="118">
        <v>0</v>
      </c>
      <c r="F79" s="118">
        <v>0</v>
      </c>
      <c r="G79" s="118">
        <v>0</v>
      </c>
      <c r="H79" s="118">
        <v>0</v>
      </c>
      <c r="I79" s="118">
        <v>0</v>
      </c>
      <c r="J79" s="118">
        <v>0</v>
      </c>
      <c r="K79" s="118">
        <v>0</v>
      </c>
      <c r="L79" s="118">
        <v>0</v>
      </c>
      <c r="M79" s="117">
        <v>0</v>
      </c>
      <c r="N79" s="695">
        <v>0</v>
      </c>
      <c r="O79" s="118">
        <v>0</v>
      </c>
      <c r="P79" s="118">
        <v>0</v>
      </c>
      <c r="Q79" s="118">
        <v>0</v>
      </c>
      <c r="R79" s="118">
        <v>0</v>
      </c>
      <c r="S79" s="118">
        <v>0</v>
      </c>
      <c r="T79" s="118">
        <v>0</v>
      </c>
      <c r="U79" s="118">
        <v>0</v>
      </c>
      <c r="V79" s="118">
        <v>0</v>
      </c>
      <c r="W79" s="118">
        <v>0</v>
      </c>
      <c r="X79" s="118">
        <v>0</v>
      </c>
      <c r="Y79" s="118">
        <v>0</v>
      </c>
      <c r="Z79" s="538">
        <v>0</v>
      </c>
      <c r="AA79" s="538">
        <v>0</v>
      </c>
      <c r="AB79" s="538">
        <v>0</v>
      </c>
      <c r="AC79" s="188">
        <v>0</v>
      </c>
      <c r="AD79" s="118">
        <v>0</v>
      </c>
      <c r="AE79" s="118">
        <v>0</v>
      </c>
      <c r="AF79" s="118">
        <v>0</v>
      </c>
      <c r="AG79" s="118">
        <v>0</v>
      </c>
      <c r="AH79" s="118">
        <v>0</v>
      </c>
      <c r="AI79" s="118">
        <v>0</v>
      </c>
      <c r="AJ79" s="118">
        <v>0</v>
      </c>
      <c r="AK79" s="118">
        <v>0</v>
      </c>
      <c r="AL79" s="118">
        <v>0</v>
      </c>
      <c r="AM79" s="118">
        <v>0</v>
      </c>
      <c r="AN79" s="118">
        <v>0</v>
      </c>
      <c r="AO79" s="118">
        <v>0</v>
      </c>
      <c r="AP79" s="118">
        <v>0</v>
      </c>
      <c r="AQ79" s="118">
        <v>0</v>
      </c>
      <c r="AR79" s="118">
        <v>0</v>
      </c>
      <c r="AS79" s="118">
        <v>0</v>
      </c>
      <c r="AT79" s="118">
        <v>0</v>
      </c>
      <c r="AU79" s="118">
        <v>0</v>
      </c>
      <c r="AV79" s="118">
        <v>0</v>
      </c>
      <c r="AW79" s="118">
        <v>0</v>
      </c>
      <c r="AY79" s="188">
        <v>0</v>
      </c>
      <c r="AZ79" s="689"/>
      <c r="BB79" s="118">
        <v>0</v>
      </c>
      <c r="BC79" s="1">
        <v>0</v>
      </c>
    </row>
    <row r="80" spans="1:61" hidden="1" outlineLevel="1">
      <c r="A80" s="60" t="s">
        <v>271</v>
      </c>
      <c r="C80" s="118">
        <v>0</v>
      </c>
      <c r="D80" s="118">
        <v>0</v>
      </c>
      <c r="E80" s="118">
        <v>0</v>
      </c>
      <c r="F80" s="118">
        <v>0</v>
      </c>
      <c r="G80" s="118">
        <v>0</v>
      </c>
      <c r="H80" s="118">
        <v>0</v>
      </c>
      <c r="I80" s="118">
        <v>0</v>
      </c>
      <c r="J80" s="118">
        <v>0</v>
      </c>
      <c r="K80" s="118">
        <v>0</v>
      </c>
      <c r="L80" s="118">
        <v>0</v>
      </c>
      <c r="M80" s="117">
        <v>0</v>
      </c>
      <c r="N80" s="695">
        <v>0</v>
      </c>
      <c r="O80" s="118">
        <v>0</v>
      </c>
      <c r="P80" s="118">
        <v>0</v>
      </c>
      <c r="Q80" s="118">
        <v>0</v>
      </c>
      <c r="R80" s="118">
        <v>0</v>
      </c>
      <c r="S80" s="118">
        <v>0</v>
      </c>
      <c r="T80" s="118">
        <v>0</v>
      </c>
      <c r="U80" s="118">
        <v>0</v>
      </c>
      <c r="V80" s="118">
        <v>0</v>
      </c>
      <c r="W80" s="118">
        <v>0</v>
      </c>
      <c r="X80" s="118">
        <v>0</v>
      </c>
      <c r="Y80" s="118">
        <v>0</v>
      </c>
      <c r="Z80" s="538">
        <v>0</v>
      </c>
      <c r="AA80" s="538">
        <v>0</v>
      </c>
      <c r="AB80" s="538">
        <v>0</v>
      </c>
      <c r="AC80" s="188">
        <v>0</v>
      </c>
      <c r="AD80" s="118">
        <v>0</v>
      </c>
      <c r="AE80" s="118">
        <v>0</v>
      </c>
      <c r="AF80" s="118">
        <v>0</v>
      </c>
      <c r="AG80" s="118">
        <v>0</v>
      </c>
      <c r="AH80" s="118">
        <v>0</v>
      </c>
      <c r="AI80" s="118">
        <v>0</v>
      </c>
      <c r="AJ80" s="118">
        <v>0</v>
      </c>
      <c r="AK80" s="118">
        <v>0</v>
      </c>
      <c r="AL80" s="118">
        <v>0</v>
      </c>
      <c r="AM80" s="118">
        <v>0</v>
      </c>
      <c r="AN80" s="118">
        <v>0</v>
      </c>
      <c r="AO80" s="118">
        <v>0</v>
      </c>
      <c r="AP80" s="118">
        <v>0</v>
      </c>
      <c r="AQ80" s="118">
        <v>0</v>
      </c>
      <c r="AR80" s="118">
        <v>0</v>
      </c>
      <c r="AS80" s="118">
        <v>0</v>
      </c>
      <c r="AT80" s="118">
        <v>0</v>
      </c>
      <c r="AU80" s="118">
        <v>0</v>
      </c>
      <c r="AV80" s="118">
        <v>0</v>
      </c>
      <c r="AW80" s="118">
        <v>0</v>
      </c>
      <c r="AY80" s="188">
        <v>0</v>
      </c>
      <c r="AZ80" s="689"/>
      <c r="BB80" s="118">
        <v>0</v>
      </c>
      <c r="BC80" s="1">
        <v>0</v>
      </c>
    </row>
    <row r="81" spans="1:55" hidden="1" outlineLevel="1"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N81" s="695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538"/>
      <c r="AA81" s="538"/>
      <c r="AB81" s="538"/>
      <c r="AC81" s="18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  <c r="AV81" s="118"/>
      <c r="AW81" s="118"/>
      <c r="BB81" s="118"/>
      <c r="BC81" s="1">
        <v>0</v>
      </c>
    </row>
    <row r="82" spans="1:55" hidden="1" outlineLevel="1">
      <c r="A82" s="62" t="s">
        <v>272</v>
      </c>
      <c r="C82" s="118"/>
      <c r="D82" s="118"/>
      <c r="E82" s="118"/>
      <c r="F82" s="118"/>
      <c r="G82" s="118"/>
      <c r="H82" s="118"/>
      <c r="I82" s="118"/>
      <c r="J82" s="118"/>
      <c r="K82" s="118"/>
      <c r="L82" s="118"/>
      <c r="N82" s="695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538"/>
      <c r="AA82" s="538"/>
      <c r="AB82" s="538"/>
      <c r="AC82" s="18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  <c r="BB82" s="118"/>
      <c r="BC82" s="1">
        <v>0</v>
      </c>
    </row>
    <row r="83" spans="1:55" hidden="1" outlineLevel="1">
      <c r="A83" s="156" t="s">
        <v>273</v>
      </c>
      <c r="C83" s="118">
        <v>3237890</v>
      </c>
      <c r="D83" s="118">
        <v>817779</v>
      </c>
      <c r="E83" s="118">
        <v>0</v>
      </c>
      <c r="F83" s="118">
        <v>2229717</v>
      </c>
      <c r="G83" s="118">
        <v>0</v>
      </c>
      <c r="H83" s="118">
        <v>270037</v>
      </c>
      <c r="I83" s="118">
        <v>280458</v>
      </c>
      <c r="J83" s="118">
        <v>0</v>
      </c>
      <c r="K83" s="118">
        <v>157309</v>
      </c>
      <c r="L83" s="118">
        <v>1243959</v>
      </c>
      <c r="M83" s="117">
        <v>139504</v>
      </c>
      <c r="N83" s="695">
        <v>298505</v>
      </c>
      <c r="O83" s="118">
        <v>148271</v>
      </c>
      <c r="P83" s="118">
        <v>6755</v>
      </c>
      <c r="Q83" s="118">
        <v>0</v>
      </c>
      <c r="R83" s="118">
        <v>0</v>
      </c>
      <c r="S83" s="118">
        <v>5675580</v>
      </c>
      <c r="T83" s="118">
        <v>14279299</v>
      </c>
      <c r="U83" s="118">
        <v>987478</v>
      </c>
      <c r="V83" s="118">
        <v>120617</v>
      </c>
      <c r="W83" s="118">
        <v>0</v>
      </c>
      <c r="X83" s="118">
        <v>125205</v>
      </c>
      <c r="Y83" s="118">
        <v>10060</v>
      </c>
      <c r="Z83" s="538">
        <v>0</v>
      </c>
      <c r="AA83" s="538">
        <v>134336</v>
      </c>
      <c r="AB83" s="538">
        <v>727249</v>
      </c>
      <c r="AC83" s="188">
        <v>26354040</v>
      </c>
      <c r="AD83" s="118">
        <v>1128112</v>
      </c>
      <c r="AE83" s="118">
        <v>228539</v>
      </c>
      <c r="AF83" s="118">
        <v>2605</v>
      </c>
      <c r="AG83" s="118">
        <v>0</v>
      </c>
      <c r="AH83" s="118">
        <v>60085</v>
      </c>
      <c r="AI83" s="118">
        <v>175406</v>
      </c>
      <c r="AJ83" s="118">
        <v>273566</v>
      </c>
      <c r="AK83" s="118">
        <v>39728</v>
      </c>
      <c r="AL83" s="118">
        <v>0</v>
      </c>
      <c r="AM83" s="118">
        <v>704271</v>
      </c>
      <c r="AN83" s="118">
        <v>87949</v>
      </c>
      <c r="AO83" s="118">
        <v>2081</v>
      </c>
      <c r="AP83" s="118">
        <v>12155</v>
      </c>
      <c r="AQ83" s="118">
        <v>62811</v>
      </c>
      <c r="AR83" s="118">
        <v>3394462</v>
      </c>
      <c r="AS83" s="118">
        <v>1685492</v>
      </c>
      <c r="AT83" s="118">
        <v>874542</v>
      </c>
      <c r="AU83" s="118">
        <v>465829</v>
      </c>
      <c r="AV83" s="118">
        <v>202722</v>
      </c>
      <c r="AW83" s="118">
        <v>467908</v>
      </c>
      <c r="AY83" s="188">
        <f>SUM(C83:AW83)</f>
        <v>67112311</v>
      </c>
      <c r="AZ83" s="689"/>
      <c r="BB83" s="118">
        <v>67112311</v>
      </c>
      <c r="BC83" s="1">
        <v>0</v>
      </c>
    </row>
    <row r="84" spans="1:55" hidden="1" outlineLevel="1">
      <c r="A84" s="156" t="s">
        <v>274</v>
      </c>
      <c r="C84" s="118">
        <v>362108</v>
      </c>
      <c r="D84" s="118">
        <v>155838</v>
      </c>
      <c r="E84" s="118">
        <v>0</v>
      </c>
      <c r="F84" s="118">
        <v>2188594</v>
      </c>
      <c r="G84" s="118">
        <v>0</v>
      </c>
      <c r="H84" s="118">
        <v>454030</v>
      </c>
      <c r="I84" s="118">
        <v>724885</v>
      </c>
      <c r="J84" s="118">
        <v>0</v>
      </c>
      <c r="K84" s="118">
        <v>726188</v>
      </c>
      <c r="L84" s="118">
        <v>1522419</v>
      </c>
      <c r="M84" s="117">
        <v>0</v>
      </c>
      <c r="N84" s="695">
        <v>233377</v>
      </c>
      <c r="O84" s="118">
        <v>270473</v>
      </c>
      <c r="P84" s="118">
        <v>46671</v>
      </c>
      <c r="Q84" s="118">
        <v>1807774</v>
      </c>
      <c r="R84" s="118">
        <v>0</v>
      </c>
      <c r="S84" s="118">
        <v>2808006</v>
      </c>
      <c r="T84" s="118">
        <v>8824009</v>
      </c>
      <c r="U84" s="118">
        <v>1233792</v>
      </c>
      <c r="V84" s="118">
        <v>272265</v>
      </c>
      <c r="W84" s="118">
        <v>0</v>
      </c>
      <c r="X84" s="118">
        <v>468709</v>
      </c>
      <c r="Y84" s="118">
        <v>29209</v>
      </c>
      <c r="Z84" s="538">
        <v>0</v>
      </c>
      <c r="AA84" s="538">
        <v>344549</v>
      </c>
      <c r="AB84" s="538">
        <v>347260</v>
      </c>
      <c r="AC84" s="188">
        <v>18029788</v>
      </c>
      <c r="AD84" s="118">
        <v>1923003</v>
      </c>
      <c r="AE84" s="118">
        <v>8892494</v>
      </c>
      <c r="AF84" s="118">
        <v>7865</v>
      </c>
      <c r="AG84" s="118">
        <v>0</v>
      </c>
      <c r="AH84" s="118">
        <v>340957</v>
      </c>
      <c r="AI84" s="118">
        <v>0</v>
      </c>
      <c r="AJ84" s="118">
        <v>391926</v>
      </c>
      <c r="AK84" s="118">
        <v>86437</v>
      </c>
      <c r="AL84" s="118">
        <v>0</v>
      </c>
      <c r="AM84" s="118">
        <v>1862409</v>
      </c>
      <c r="AN84" s="118">
        <v>135836</v>
      </c>
      <c r="AO84" s="118">
        <v>0</v>
      </c>
      <c r="AP84" s="118">
        <v>37554</v>
      </c>
      <c r="AQ84" s="118">
        <v>120414</v>
      </c>
      <c r="AR84" s="118">
        <v>3422409</v>
      </c>
      <c r="AS84" s="118">
        <v>2267994</v>
      </c>
      <c r="AT84" s="118">
        <v>1687846</v>
      </c>
      <c r="AU84" s="118">
        <v>1285202</v>
      </c>
      <c r="AV84" s="118">
        <v>204488</v>
      </c>
      <c r="AW84" s="118">
        <v>1119504</v>
      </c>
      <c r="AY84" s="689">
        <f t="shared" ref="AY84:AY145" si="4">SUM(C84:AW84)</f>
        <v>64636282</v>
      </c>
      <c r="AZ84" s="689"/>
      <c r="BB84" s="118">
        <v>64636282</v>
      </c>
      <c r="BC84" s="1">
        <v>0</v>
      </c>
    </row>
    <row r="85" spans="1:55" hidden="1" outlineLevel="1">
      <c r="A85" s="156" t="s">
        <v>275</v>
      </c>
      <c r="C85" s="118">
        <v>0</v>
      </c>
      <c r="D85" s="118">
        <v>0</v>
      </c>
      <c r="E85" s="118">
        <v>0</v>
      </c>
      <c r="F85" s="118">
        <v>911823</v>
      </c>
      <c r="G85" s="118">
        <v>0</v>
      </c>
      <c r="H85" s="118">
        <v>0</v>
      </c>
      <c r="I85" s="118">
        <v>0</v>
      </c>
      <c r="J85" s="118">
        <v>0</v>
      </c>
      <c r="K85" s="118">
        <v>0</v>
      </c>
      <c r="L85" s="118">
        <v>0</v>
      </c>
      <c r="M85" s="117">
        <v>0</v>
      </c>
      <c r="N85" s="695">
        <v>41241</v>
      </c>
      <c r="O85" s="118">
        <v>47799</v>
      </c>
      <c r="P85" s="118">
        <v>8251</v>
      </c>
      <c r="Q85" s="118">
        <v>319473</v>
      </c>
      <c r="R85" s="118">
        <v>0</v>
      </c>
      <c r="S85" s="118">
        <v>1288143</v>
      </c>
      <c r="T85" s="118">
        <v>5581597</v>
      </c>
      <c r="U85" s="118">
        <v>400388</v>
      </c>
      <c r="V85" s="118">
        <v>0</v>
      </c>
      <c r="W85" s="118">
        <v>0</v>
      </c>
      <c r="X85" s="118">
        <v>0</v>
      </c>
      <c r="Y85" s="118">
        <v>0</v>
      </c>
      <c r="Z85" s="538">
        <v>0</v>
      </c>
      <c r="AA85" s="538">
        <v>334240</v>
      </c>
      <c r="AB85" s="538">
        <v>180531</v>
      </c>
      <c r="AC85" s="188">
        <v>979668</v>
      </c>
      <c r="AD85" s="118">
        <v>0</v>
      </c>
      <c r="AE85" s="118">
        <v>0</v>
      </c>
      <c r="AF85" s="118">
        <v>0</v>
      </c>
      <c r="AG85" s="118">
        <v>0</v>
      </c>
      <c r="AH85" s="118">
        <v>0</v>
      </c>
      <c r="AI85" s="118">
        <v>0</v>
      </c>
      <c r="AJ85" s="118">
        <v>0</v>
      </c>
      <c r="AK85" s="118">
        <v>0</v>
      </c>
      <c r="AL85" s="118">
        <v>0</v>
      </c>
      <c r="AM85" s="118">
        <v>0</v>
      </c>
      <c r="AN85" s="118">
        <v>0</v>
      </c>
      <c r="AO85" s="118">
        <v>0</v>
      </c>
      <c r="AP85" s="118">
        <v>0</v>
      </c>
      <c r="AQ85" s="118">
        <v>0</v>
      </c>
      <c r="AR85" s="118">
        <v>0</v>
      </c>
      <c r="AS85" s="118">
        <v>0</v>
      </c>
      <c r="AT85" s="118">
        <v>0</v>
      </c>
      <c r="AU85" s="118">
        <v>0</v>
      </c>
      <c r="AV85" s="118">
        <v>0</v>
      </c>
      <c r="AW85" s="118">
        <v>57905</v>
      </c>
      <c r="AY85" s="689">
        <f t="shared" si="4"/>
        <v>10151059</v>
      </c>
      <c r="AZ85" s="689"/>
      <c r="BB85" s="118">
        <v>10151059</v>
      </c>
      <c r="BC85" s="1">
        <v>0</v>
      </c>
    </row>
    <row r="86" spans="1:55" hidden="1" outlineLevel="1">
      <c r="A86" s="156" t="s">
        <v>276</v>
      </c>
      <c r="C86" s="118">
        <v>0</v>
      </c>
      <c r="D86" s="118">
        <v>0</v>
      </c>
      <c r="E86" s="118">
        <v>0</v>
      </c>
      <c r="F86" s="118">
        <v>0</v>
      </c>
      <c r="G86" s="118">
        <v>0</v>
      </c>
      <c r="H86" s="118">
        <v>0</v>
      </c>
      <c r="I86" s="118">
        <v>0</v>
      </c>
      <c r="J86" s="118">
        <v>0</v>
      </c>
      <c r="K86" s="118">
        <v>0</v>
      </c>
      <c r="L86" s="118">
        <v>0</v>
      </c>
      <c r="M86" s="117">
        <v>0</v>
      </c>
      <c r="N86" s="695">
        <v>0</v>
      </c>
      <c r="O86" s="118">
        <v>0</v>
      </c>
      <c r="P86" s="118">
        <v>0</v>
      </c>
      <c r="Q86" s="118">
        <v>0</v>
      </c>
      <c r="R86" s="118">
        <v>0</v>
      </c>
      <c r="S86" s="118">
        <v>0</v>
      </c>
      <c r="T86" s="118">
        <v>0</v>
      </c>
      <c r="U86" s="118">
        <v>0</v>
      </c>
      <c r="V86" s="118">
        <v>0</v>
      </c>
      <c r="W86" s="118">
        <v>0</v>
      </c>
      <c r="X86" s="118">
        <v>0</v>
      </c>
      <c r="Y86" s="118">
        <v>0</v>
      </c>
      <c r="Z86" s="538">
        <v>0</v>
      </c>
      <c r="AA86" s="538">
        <v>0</v>
      </c>
      <c r="AB86" s="538">
        <v>0</v>
      </c>
      <c r="AC86" s="188">
        <v>0</v>
      </c>
      <c r="AD86" s="118">
        <v>0</v>
      </c>
      <c r="AE86" s="118">
        <v>0</v>
      </c>
      <c r="AF86" s="118">
        <v>0</v>
      </c>
      <c r="AG86" s="118">
        <v>0</v>
      </c>
      <c r="AH86" s="118">
        <v>0</v>
      </c>
      <c r="AI86" s="118">
        <v>0</v>
      </c>
      <c r="AJ86" s="118">
        <v>0</v>
      </c>
      <c r="AK86" s="118">
        <v>0</v>
      </c>
      <c r="AL86" s="118">
        <v>0</v>
      </c>
      <c r="AM86" s="118">
        <v>0</v>
      </c>
      <c r="AN86" s="118">
        <v>0</v>
      </c>
      <c r="AO86" s="118">
        <v>0</v>
      </c>
      <c r="AP86" s="118">
        <v>0</v>
      </c>
      <c r="AQ86" s="118">
        <v>0</v>
      </c>
      <c r="AR86" s="118">
        <v>0</v>
      </c>
      <c r="AS86" s="118">
        <v>0</v>
      </c>
      <c r="AT86" s="118">
        <v>0</v>
      </c>
      <c r="AU86" s="118">
        <v>0</v>
      </c>
      <c r="AV86" s="118">
        <v>0</v>
      </c>
      <c r="AW86" s="118">
        <v>0</v>
      </c>
      <c r="AY86" s="689">
        <f t="shared" si="4"/>
        <v>0</v>
      </c>
      <c r="AZ86" s="689"/>
      <c r="BB86" s="118">
        <v>0</v>
      </c>
      <c r="BC86" s="1">
        <v>0</v>
      </c>
    </row>
    <row r="87" spans="1:55" hidden="1" outlineLevel="1">
      <c r="A87" s="156" t="s">
        <v>277</v>
      </c>
      <c r="C87" s="118">
        <v>0</v>
      </c>
      <c r="D87" s="118">
        <v>0</v>
      </c>
      <c r="E87" s="118">
        <v>2632177</v>
      </c>
      <c r="F87" s="118">
        <v>24809</v>
      </c>
      <c r="G87" s="118">
        <v>214689</v>
      </c>
      <c r="H87" s="118">
        <v>43837</v>
      </c>
      <c r="I87" s="118">
        <v>160741</v>
      </c>
      <c r="J87" s="118">
        <v>544011</v>
      </c>
      <c r="K87" s="118">
        <v>153316</v>
      </c>
      <c r="L87" s="118">
        <v>0</v>
      </c>
      <c r="M87" s="117">
        <v>138366</v>
      </c>
      <c r="N87" s="695">
        <v>0</v>
      </c>
      <c r="O87" s="118">
        <v>0</v>
      </c>
      <c r="P87" s="118">
        <v>0</v>
      </c>
      <c r="Q87" s="118">
        <v>0</v>
      </c>
      <c r="R87" s="118">
        <v>0</v>
      </c>
      <c r="S87" s="118">
        <v>0</v>
      </c>
      <c r="T87" s="118">
        <v>0</v>
      </c>
      <c r="U87" s="118">
        <v>0</v>
      </c>
      <c r="V87" s="118">
        <v>1480677</v>
      </c>
      <c r="W87" s="118">
        <v>8604984</v>
      </c>
      <c r="X87" s="118">
        <v>0</v>
      </c>
      <c r="Y87" s="118">
        <v>0</v>
      </c>
      <c r="Z87" s="538">
        <v>2064529</v>
      </c>
      <c r="AA87" s="538">
        <v>0</v>
      </c>
      <c r="AB87" s="538">
        <v>0</v>
      </c>
      <c r="AC87" s="188">
        <v>0</v>
      </c>
      <c r="AD87" s="118">
        <v>0</v>
      </c>
      <c r="AE87" s="118">
        <v>1914536</v>
      </c>
      <c r="AF87" s="118">
        <v>0</v>
      </c>
      <c r="AG87" s="118">
        <v>85150</v>
      </c>
      <c r="AH87" s="118">
        <v>4934</v>
      </c>
      <c r="AI87" s="118">
        <v>0</v>
      </c>
      <c r="AJ87" s="118">
        <v>0</v>
      </c>
      <c r="AK87" s="118">
        <v>0</v>
      </c>
      <c r="AL87" s="118">
        <v>171991</v>
      </c>
      <c r="AM87" s="118">
        <v>258618</v>
      </c>
      <c r="AN87" s="118">
        <v>23564</v>
      </c>
      <c r="AO87" s="118">
        <v>6233</v>
      </c>
      <c r="AP87" s="118">
        <v>0</v>
      </c>
      <c r="AQ87" s="118">
        <v>0</v>
      </c>
      <c r="AR87" s="118">
        <v>1550000</v>
      </c>
      <c r="AS87" s="118">
        <v>1222584</v>
      </c>
      <c r="AT87" s="118">
        <v>850000</v>
      </c>
      <c r="AU87" s="118">
        <v>50000</v>
      </c>
      <c r="AV87" s="118">
        <v>0</v>
      </c>
      <c r="AW87" s="118">
        <v>390794</v>
      </c>
      <c r="AY87" s="689">
        <f t="shared" si="4"/>
        <v>22590540</v>
      </c>
      <c r="AZ87" s="689"/>
      <c r="BB87" s="118">
        <v>22590540</v>
      </c>
      <c r="BC87" s="1">
        <v>0</v>
      </c>
    </row>
    <row r="88" spans="1:55" hidden="1" outlineLevel="1">
      <c r="A88" s="156" t="s">
        <v>272</v>
      </c>
      <c r="C88" s="118">
        <v>0</v>
      </c>
      <c r="D88" s="118">
        <v>0</v>
      </c>
      <c r="E88" s="118">
        <v>0</v>
      </c>
      <c r="F88" s="118">
        <v>0</v>
      </c>
      <c r="G88" s="118">
        <v>0</v>
      </c>
      <c r="H88" s="118">
        <v>0</v>
      </c>
      <c r="I88" s="118">
        <v>0</v>
      </c>
      <c r="J88" s="118">
        <v>0</v>
      </c>
      <c r="K88" s="118">
        <v>0</v>
      </c>
      <c r="L88" s="118">
        <v>0</v>
      </c>
      <c r="M88" s="117">
        <v>0</v>
      </c>
      <c r="N88" s="695">
        <v>0</v>
      </c>
      <c r="O88" s="118">
        <v>0</v>
      </c>
      <c r="P88" s="118">
        <v>0</v>
      </c>
      <c r="Q88" s="118">
        <v>0</v>
      </c>
      <c r="R88" s="118">
        <v>0</v>
      </c>
      <c r="S88" s="118">
        <v>2724</v>
      </c>
      <c r="T88" s="118">
        <v>11641</v>
      </c>
      <c r="U88" s="118">
        <v>1885</v>
      </c>
      <c r="V88" s="118">
        <v>402</v>
      </c>
      <c r="W88" s="118">
        <v>0</v>
      </c>
      <c r="X88" s="118">
        <v>0</v>
      </c>
      <c r="Y88" s="118">
        <v>0</v>
      </c>
      <c r="Z88" s="538">
        <v>0</v>
      </c>
      <c r="AA88" s="538">
        <v>60814</v>
      </c>
      <c r="AB88" s="538">
        <v>8857</v>
      </c>
      <c r="AC88" s="188">
        <v>0</v>
      </c>
      <c r="AD88" s="118">
        <v>0</v>
      </c>
      <c r="AE88" s="118">
        <v>0</v>
      </c>
      <c r="AF88" s="118">
        <v>0</v>
      </c>
      <c r="AG88" s="118">
        <v>0</v>
      </c>
      <c r="AH88" s="118">
        <v>0</v>
      </c>
      <c r="AI88" s="118">
        <v>0</v>
      </c>
      <c r="AJ88" s="118">
        <v>0</v>
      </c>
      <c r="AK88" s="118">
        <v>0</v>
      </c>
      <c r="AL88" s="118">
        <v>0</v>
      </c>
      <c r="AM88" s="118">
        <v>0</v>
      </c>
      <c r="AN88" s="118">
        <v>0</v>
      </c>
      <c r="AO88" s="118">
        <v>0</v>
      </c>
      <c r="AP88" s="118">
        <v>0</v>
      </c>
      <c r="AQ88" s="118">
        <v>0</v>
      </c>
      <c r="AR88" s="118">
        <v>0</v>
      </c>
      <c r="AS88" s="118">
        <v>0</v>
      </c>
      <c r="AT88" s="118">
        <v>0</v>
      </c>
      <c r="AU88" s="118">
        <v>0</v>
      </c>
      <c r="AV88" s="118">
        <v>0</v>
      </c>
      <c r="AW88" s="118">
        <v>0</v>
      </c>
      <c r="AY88" s="689">
        <f t="shared" si="4"/>
        <v>86323</v>
      </c>
      <c r="AZ88" s="689"/>
      <c r="BB88" s="118">
        <v>86323</v>
      </c>
      <c r="BC88" s="1">
        <v>0</v>
      </c>
    </row>
    <row r="89" spans="1:55" hidden="1" outlineLevel="1">
      <c r="A89" s="62" t="s">
        <v>278</v>
      </c>
      <c r="C89" s="118">
        <v>3599998</v>
      </c>
      <c r="D89" s="118">
        <v>973617</v>
      </c>
      <c r="E89" s="118">
        <v>2632177</v>
      </c>
      <c r="F89" s="118">
        <v>5354943</v>
      </c>
      <c r="G89" s="118">
        <v>214689</v>
      </c>
      <c r="H89" s="118">
        <v>767904</v>
      </c>
      <c r="I89" s="118">
        <v>1166084</v>
      </c>
      <c r="J89" s="118">
        <v>544011</v>
      </c>
      <c r="K89" s="118">
        <v>1036813</v>
      </c>
      <c r="L89" s="118">
        <v>2766378</v>
      </c>
      <c r="M89" s="118">
        <v>277870</v>
      </c>
      <c r="N89" s="695">
        <v>573123</v>
      </c>
      <c r="O89" s="118">
        <v>466543</v>
      </c>
      <c r="P89" s="118">
        <v>61677</v>
      </c>
      <c r="Q89" s="118">
        <v>2127247</v>
      </c>
      <c r="R89" s="118">
        <v>0</v>
      </c>
      <c r="S89" s="118">
        <v>9774453</v>
      </c>
      <c r="T89" s="118">
        <v>28696546</v>
      </c>
      <c r="U89" s="118">
        <v>2623543</v>
      </c>
      <c r="V89" s="118">
        <v>1873961</v>
      </c>
      <c r="W89" s="118">
        <v>8604984</v>
      </c>
      <c r="X89" s="118">
        <v>593914</v>
      </c>
      <c r="Y89" s="118">
        <v>39269</v>
      </c>
      <c r="Z89" s="538">
        <v>2064529</v>
      </c>
      <c r="AA89" s="538">
        <v>873939</v>
      </c>
      <c r="AB89" s="538">
        <v>1263897</v>
      </c>
      <c r="AC89" s="188">
        <v>45363496</v>
      </c>
      <c r="AD89" s="118">
        <v>3051115</v>
      </c>
      <c r="AE89" s="118">
        <v>11035569</v>
      </c>
      <c r="AF89" s="118">
        <v>10470</v>
      </c>
      <c r="AG89" s="118">
        <v>85150</v>
      </c>
      <c r="AH89" s="118">
        <v>405976</v>
      </c>
      <c r="AI89" s="118">
        <v>175406</v>
      </c>
      <c r="AJ89" s="118">
        <v>665492</v>
      </c>
      <c r="AK89" s="118">
        <v>126165</v>
      </c>
      <c r="AL89" s="118">
        <v>171991</v>
      </c>
      <c r="AM89" s="118">
        <v>2825298</v>
      </c>
      <c r="AN89" s="118">
        <v>247349</v>
      </c>
      <c r="AO89" s="118">
        <v>8314</v>
      </c>
      <c r="AP89" s="118">
        <v>49709</v>
      </c>
      <c r="AQ89" s="118">
        <v>183225</v>
      </c>
      <c r="AR89" s="118">
        <v>8366871</v>
      </c>
      <c r="AS89" s="118">
        <v>5176070</v>
      </c>
      <c r="AT89" s="118">
        <v>3412388</v>
      </c>
      <c r="AU89" s="118">
        <v>1801031</v>
      </c>
      <c r="AV89" s="118">
        <v>407210</v>
      </c>
      <c r="AW89" s="118">
        <v>2036111</v>
      </c>
      <c r="AX89" s="89">
        <v>0</v>
      </c>
      <c r="AY89" s="689">
        <f t="shared" si="4"/>
        <v>164576515</v>
      </c>
      <c r="AZ89" s="689"/>
      <c r="BA89" s="188"/>
      <c r="BB89" s="188">
        <v>164576515</v>
      </c>
      <c r="BC89" s="1">
        <v>0</v>
      </c>
    </row>
    <row r="90" spans="1:55" collapsed="1">
      <c r="A90" s="157" t="s">
        <v>279</v>
      </c>
      <c r="C90" s="118">
        <v>3599998</v>
      </c>
      <c r="D90" s="118">
        <v>973617</v>
      </c>
      <c r="E90" s="118">
        <v>2632177</v>
      </c>
      <c r="F90" s="118">
        <v>5354943</v>
      </c>
      <c r="G90" s="118">
        <v>214689</v>
      </c>
      <c r="H90" s="118">
        <v>767904</v>
      </c>
      <c r="I90" s="118">
        <v>1166084</v>
      </c>
      <c r="J90" s="118">
        <v>544011</v>
      </c>
      <c r="K90" s="118">
        <v>1036813</v>
      </c>
      <c r="L90" s="118">
        <v>2766378</v>
      </c>
      <c r="M90" s="118">
        <v>277870</v>
      </c>
      <c r="N90" s="695">
        <v>573123</v>
      </c>
      <c r="O90" s="118">
        <v>466543</v>
      </c>
      <c r="P90" s="118">
        <v>61677</v>
      </c>
      <c r="Q90" s="118">
        <v>2127247</v>
      </c>
      <c r="R90" s="118">
        <v>0</v>
      </c>
      <c r="S90" s="118">
        <v>9774453</v>
      </c>
      <c r="T90" s="118">
        <v>28696546</v>
      </c>
      <c r="U90" s="118">
        <v>2623543</v>
      </c>
      <c r="V90" s="118">
        <v>1873961</v>
      </c>
      <c r="W90" s="118">
        <v>8604984</v>
      </c>
      <c r="X90" s="118">
        <v>593914</v>
      </c>
      <c r="Y90" s="118">
        <v>39269</v>
      </c>
      <c r="Z90" s="538">
        <v>2064529</v>
      </c>
      <c r="AA90" s="538">
        <v>873939</v>
      </c>
      <c r="AB90" s="538">
        <v>1263897</v>
      </c>
      <c r="AC90" s="188">
        <v>45363496</v>
      </c>
      <c r="AD90" s="118">
        <v>3051115</v>
      </c>
      <c r="AE90" s="118">
        <v>11035569</v>
      </c>
      <c r="AF90" s="118">
        <v>10470</v>
      </c>
      <c r="AG90" s="118">
        <v>85150</v>
      </c>
      <c r="AH90" s="118">
        <v>405976</v>
      </c>
      <c r="AI90" s="118">
        <v>175406</v>
      </c>
      <c r="AJ90" s="118">
        <v>665492</v>
      </c>
      <c r="AK90" s="118">
        <v>126165</v>
      </c>
      <c r="AL90" s="118">
        <v>171991</v>
      </c>
      <c r="AM90" s="118">
        <v>2825298</v>
      </c>
      <c r="AN90" s="118">
        <v>247349</v>
      </c>
      <c r="AO90" s="118">
        <v>8314</v>
      </c>
      <c r="AP90" s="118">
        <v>49709</v>
      </c>
      <c r="AQ90" s="118">
        <v>183225</v>
      </c>
      <c r="AR90" s="118">
        <v>8366871</v>
      </c>
      <c r="AS90" s="118">
        <v>5176070</v>
      </c>
      <c r="AT90" s="118">
        <v>3412388</v>
      </c>
      <c r="AU90" s="118">
        <v>1801031</v>
      </c>
      <c r="AV90" s="118">
        <v>407210</v>
      </c>
      <c r="AW90" s="118">
        <v>2036111</v>
      </c>
      <c r="AX90" s="89">
        <v>0</v>
      </c>
      <c r="AY90" s="689">
        <f t="shared" si="4"/>
        <v>164576515</v>
      </c>
      <c r="AZ90" s="689"/>
      <c r="BA90" s="188"/>
      <c r="BB90" s="188">
        <v>164576515</v>
      </c>
      <c r="BC90" s="1">
        <v>0</v>
      </c>
    </row>
    <row r="91" spans="1:55">
      <c r="A91" s="15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N91" s="695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538"/>
      <c r="AA91" s="538"/>
      <c r="AB91" s="538"/>
      <c r="AC91" s="18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Y91" s="689"/>
      <c r="AZ91" s="689"/>
      <c r="BB91" s="118"/>
      <c r="BC91" s="1">
        <v>0</v>
      </c>
    </row>
    <row r="92" spans="1:55" hidden="1" outlineLevel="1">
      <c r="A92" s="63" t="s">
        <v>280</v>
      </c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N92" s="695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538"/>
      <c r="AA92" s="538"/>
      <c r="AB92" s="538"/>
      <c r="AC92" s="18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Y92" s="689"/>
      <c r="AZ92" s="689"/>
      <c r="BB92" s="118"/>
      <c r="BC92" s="1">
        <v>0</v>
      </c>
    </row>
    <row r="93" spans="1:55" hidden="1" outlineLevel="1">
      <c r="A93" s="64" t="s">
        <v>281</v>
      </c>
      <c r="C93" s="118">
        <v>0</v>
      </c>
      <c r="D93" s="118">
        <v>0</v>
      </c>
      <c r="E93" s="118">
        <v>0</v>
      </c>
      <c r="F93" s="118">
        <v>0</v>
      </c>
      <c r="G93" s="118">
        <v>0</v>
      </c>
      <c r="H93" s="118">
        <v>0</v>
      </c>
      <c r="I93" s="118">
        <v>0</v>
      </c>
      <c r="J93" s="118">
        <v>0</v>
      </c>
      <c r="K93" s="118">
        <v>0</v>
      </c>
      <c r="L93" s="118">
        <v>0</v>
      </c>
      <c r="M93" s="117">
        <v>0</v>
      </c>
      <c r="N93" s="695">
        <v>0</v>
      </c>
      <c r="O93" s="118">
        <v>0</v>
      </c>
      <c r="P93" s="118">
        <v>0</v>
      </c>
      <c r="Q93" s="118">
        <v>0</v>
      </c>
      <c r="R93" s="118">
        <v>0</v>
      </c>
      <c r="S93" s="118">
        <v>0</v>
      </c>
      <c r="T93" s="118">
        <v>0</v>
      </c>
      <c r="U93" s="118">
        <v>0</v>
      </c>
      <c r="V93" s="118">
        <v>0</v>
      </c>
      <c r="W93" s="118">
        <v>0</v>
      </c>
      <c r="X93" s="118">
        <v>0</v>
      </c>
      <c r="Y93" s="118">
        <v>0</v>
      </c>
      <c r="Z93" s="538">
        <v>0</v>
      </c>
      <c r="AA93" s="538">
        <v>0</v>
      </c>
      <c r="AB93" s="538">
        <v>0</v>
      </c>
      <c r="AC93" s="188">
        <v>0</v>
      </c>
      <c r="AD93" s="118">
        <v>0</v>
      </c>
      <c r="AE93" s="118">
        <v>0</v>
      </c>
      <c r="AF93" s="118">
        <v>0</v>
      </c>
      <c r="AG93" s="118">
        <v>0</v>
      </c>
      <c r="AH93" s="118">
        <v>0</v>
      </c>
      <c r="AI93" s="118">
        <v>0</v>
      </c>
      <c r="AJ93" s="118">
        <v>0</v>
      </c>
      <c r="AK93" s="118">
        <v>0</v>
      </c>
      <c r="AL93" s="118">
        <v>0</v>
      </c>
      <c r="AM93" s="118">
        <v>0</v>
      </c>
      <c r="AN93" s="118">
        <v>0</v>
      </c>
      <c r="AO93" s="118">
        <v>0</v>
      </c>
      <c r="AP93" s="118">
        <v>0</v>
      </c>
      <c r="AQ93" s="118">
        <v>0</v>
      </c>
      <c r="AR93" s="118">
        <v>0</v>
      </c>
      <c r="AS93" s="118">
        <v>0</v>
      </c>
      <c r="AT93" s="118">
        <v>0</v>
      </c>
      <c r="AU93" s="118">
        <v>0</v>
      </c>
      <c r="AV93" s="118">
        <v>0</v>
      </c>
      <c r="AW93" s="118">
        <v>0</v>
      </c>
      <c r="AY93" s="689">
        <f t="shared" si="4"/>
        <v>0</v>
      </c>
      <c r="AZ93" s="689"/>
      <c r="BB93" s="118">
        <v>0</v>
      </c>
      <c r="BC93" s="1">
        <v>0</v>
      </c>
    </row>
    <row r="94" spans="1:55" hidden="1" outlineLevel="1">
      <c r="A94" s="64" t="s">
        <v>282</v>
      </c>
      <c r="C94" s="118">
        <v>0</v>
      </c>
      <c r="D94" s="118">
        <v>0</v>
      </c>
      <c r="E94" s="118">
        <v>0</v>
      </c>
      <c r="F94" s="118">
        <v>47482</v>
      </c>
      <c r="G94" s="118">
        <v>0</v>
      </c>
      <c r="H94" s="118">
        <v>0</v>
      </c>
      <c r="I94" s="118">
        <v>0</v>
      </c>
      <c r="J94" s="118">
        <v>0</v>
      </c>
      <c r="K94" s="118">
        <v>6587</v>
      </c>
      <c r="L94" s="118">
        <v>13174</v>
      </c>
      <c r="M94" s="117">
        <v>2196</v>
      </c>
      <c r="N94" s="695">
        <v>0</v>
      </c>
      <c r="O94" s="118">
        <v>0</v>
      </c>
      <c r="P94" s="118">
        <v>0</v>
      </c>
      <c r="Q94" s="118">
        <v>0</v>
      </c>
      <c r="R94" s="118">
        <v>0</v>
      </c>
      <c r="S94" s="118">
        <v>0</v>
      </c>
      <c r="T94" s="118">
        <v>0</v>
      </c>
      <c r="U94" s="118">
        <v>0</v>
      </c>
      <c r="V94" s="118">
        <v>0</v>
      </c>
      <c r="W94" s="118">
        <v>0</v>
      </c>
      <c r="X94" s="118">
        <v>0</v>
      </c>
      <c r="Y94" s="118">
        <v>0</v>
      </c>
      <c r="Z94" s="538">
        <v>2536</v>
      </c>
      <c r="AA94" s="538">
        <v>8897</v>
      </c>
      <c r="AB94" s="538">
        <v>4072</v>
      </c>
      <c r="AC94" s="188">
        <v>126275</v>
      </c>
      <c r="AD94" s="118">
        <v>8657</v>
      </c>
      <c r="AE94" s="118">
        <v>31290</v>
      </c>
      <c r="AF94" s="118">
        <v>33</v>
      </c>
      <c r="AG94" s="118">
        <v>0</v>
      </c>
      <c r="AH94" s="118">
        <v>0</v>
      </c>
      <c r="AI94" s="118">
        <v>2274</v>
      </c>
      <c r="AJ94" s="118">
        <v>794</v>
      </c>
      <c r="AK94" s="118">
        <v>47</v>
      </c>
      <c r="AL94" s="118">
        <v>53</v>
      </c>
      <c r="AM94" s="118">
        <v>12042</v>
      </c>
      <c r="AN94" s="118">
        <v>632</v>
      </c>
      <c r="AO94" s="118">
        <v>3</v>
      </c>
      <c r="AP94" s="118">
        <v>472</v>
      </c>
      <c r="AQ94" s="118">
        <v>596</v>
      </c>
      <c r="AR94" s="118">
        <v>21321</v>
      </c>
      <c r="AS94" s="118">
        <v>13128</v>
      </c>
      <c r="AT94" s="118">
        <v>5760</v>
      </c>
      <c r="AU94" s="118">
        <v>1460</v>
      </c>
      <c r="AV94" s="118">
        <v>7119</v>
      </c>
      <c r="AW94" s="118">
        <v>9077</v>
      </c>
      <c r="AY94" s="689">
        <f t="shared" si="4"/>
        <v>325977</v>
      </c>
      <c r="AZ94" s="689"/>
      <c r="BB94" s="118">
        <v>325977</v>
      </c>
      <c r="BC94" s="1">
        <v>0</v>
      </c>
    </row>
    <row r="95" spans="1:55" hidden="1" outlineLevel="1">
      <c r="A95" s="64" t="s">
        <v>283</v>
      </c>
      <c r="C95" s="118">
        <v>22030</v>
      </c>
      <c r="D95" s="118">
        <v>5092</v>
      </c>
      <c r="E95" s="118">
        <v>10423</v>
      </c>
      <c r="F95" s="118">
        <v>6610</v>
      </c>
      <c r="G95" s="118">
        <v>0</v>
      </c>
      <c r="H95" s="118">
        <v>0</v>
      </c>
      <c r="I95" s="118">
        <v>0</v>
      </c>
      <c r="J95" s="118">
        <v>0</v>
      </c>
      <c r="K95" s="118">
        <v>682</v>
      </c>
      <c r="L95" s="118">
        <v>1773</v>
      </c>
      <c r="M95" s="117">
        <v>272</v>
      </c>
      <c r="N95" s="695">
        <v>0</v>
      </c>
      <c r="O95" s="118">
        <v>0</v>
      </c>
      <c r="P95" s="118">
        <v>0</v>
      </c>
      <c r="Q95" s="118">
        <v>0</v>
      </c>
      <c r="R95" s="118">
        <v>0</v>
      </c>
      <c r="S95" s="118">
        <v>3063</v>
      </c>
      <c r="T95" s="118">
        <v>12388</v>
      </c>
      <c r="U95" s="118">
        <v>1517</v>
      </c>
      <c r="V95" s="118">
        <v>2000</v>
      </c>
      <c r="W95" s="118">
        <v>300</v>
      </c>
      <c r="X95" s="118">
        <v>84</v>
      </c>
      <c r="Y95" s="118">
        <v>23</v>
      </c>
      <c r="Z95" s="538">
        <v>33306</v>
      </c>
      <c r="AA95" s="538">
        <v>62918</v>
      </c>
      <c r="AB95" s="538">
        <v>0</v>
      </c>
      <c r="AC95" s="188">
        <v>84685</v>
      </c>
      <c r="AD95" s="118">
        <v>1069</v>
      </c>
      <c r="AE95" s="118">
        <v>2528</v>
      </c>
      <c r="AF95" s="118">
        <v>2</v>
      </c>
      <c r="AG95" s="118">
        <v>0</v>
      </c>
      <c r="AH95" s="118">
        <v>0</v>
      </c>
      <c r="AI95" s="118">
        <v>0</v>
      </c>
      <c r="AJ95" s="118">
        <v>0</v>
      </c>
      <c r="AK95" s="118">
        <v>0</v>
      </c>
      <c r="AL95" s="118">
        <v>0</v>
      </c>
      <c r="AM95" s="118">
        <v>0</v>
      </c>
      <c r="AN95" s="118">
        <v>0</v>
      </c>
      <c r="AO95" s="118">
        <v>0</v>
      </c>
      <c r="AP95" s="118">
        <v>0</v>
      </c>
      <c r="AQ95" s="118">
        <v>0</v>
      </c>
      <c r="AR95" s="118">
        <v>30295</v>
      </c>
      <c r="AS95" s="118">
        <v>33922</v>
      </c>
      <c r="AT95" s="118">
        <v>8022</v>
      </c>
      <c r="AU95" s="118">
        <v>1746</v>
      </c>
      <c r="AV95" s="118">
        <v>0</v>
      </c>
      <c r="AW95" s="118">
        <v>4809</v>
      </c>
      <c r="AY95" s="689">
        <f t="shared" si="4"/>
        <v>329559</v>
      </c>
      <c r="AZ95" s="689"/>
      <c r="BB95" s="118">
        <v>329559</v>
      </c>
      <c r="BC95" s="1">
        <v>0</v>
      </c>
    </row>
    <row r="96" spans="1:55" collapsed="1">
      <c r="A96" s="63" t="s">
        <v>284</v>
      </c>
      <c r="C96" s="118">
        <v>22030</v>
      </c>
      <c r="D96" s="118">
        <v>5092</v>
      </c>
      <c r="E96" s="118">
        <v>10423</v>
      </c>
      <c r="F96" s="118">
        <v>54092</v>
      </c>
      <c r="G96" s="118">
        <v>0</v>
      </c>
      <c r="H96" s="118">
        <v>0</v>
      </c>
      <c r="I96" s="118">
        <v>0</v>
      </c>
      <c r="J96" s="118">
        <v>0</v>
      </c>
      <c r="K96" s="118">
        <v>7269</v>
      </c>
      <c r="L96" s="118">
        <v>14947</v>
      </c>
      <c r="M96" s="118">
        <v>2468</v>
      </c>
      <c r="N96" s="695">
        <v>0</v>
      </c>
      <c r="O96" s="118">
        <v>0</v>
      </c>
      <c r="P96" s="118">
        <v>0</v>
      </c>
      <c r="Q96" s="118">
        <v>0</v>
      </c>
      <c r="R96" s="118">
        <v>0</v>
      </c>
      <c r="S96" s="118">
        <v>3063</v>
      </c>
      <c r="T96" s="118">
        <v>12388</v>
      </c>
      <c r="U96" s="118">
        <v>1517</v>
      </c>
      <c r="V96" s="118">
        <v>2000</v>
      </c>
      <c r="W96" s="118">
        <v>300</v>
      </c>
      <c r="X96" s="118">
        <v>84</v>
      </c>
      <c r="Y96" s="118">
        <v>23</v>
      </c>
      <c r="Z96" s="538">
        <v>35842</v>
      </c>
      <c r="AA96" s="538">
        <v>71815</v>
      </c>
      <c r="AB96" s="538">
        <v>4072</v>
      </c>
      <c r="AC96" s="188">
        <v>210960</v>
      </c>
      <c r="AD96" s="118">
        <v>9726</v>
      </c>
      <c r="AE96" s="118">
        <v>33818</v>
      </c>
      <c r="AF96" s="118">
        <v>35</v>
      </c>
      <c r="AG96" s="118">
        <v>0</v>
      </c>
      <c r="AH96" s="118">
        <v>0</v>
      </c>
      <c r="AI96" s="118">
        <v>2274</v>
      </c>
      <c r="AJ96" s="118">
        <v>794</v>
      </c>
      <c r="AK96" s="118">
        <v>47</v>
      </c>
      <c r="AL96" s="118">
        <v>53</v>
      </c>
      <c r="AM96" s="118">
        <v>12042</v>
      </c>
      <c r="AN96" s="118">
        <v>632</v>
      </c>
      <c r="AO96" s="118">
        <v>3</v>
      </c>
      <c r="AP96" s="118">
        <v>472</v>
      </c>
      <c r="AQ96" s="118">
        <v>596</v>
      </c>
      <c r="AR96" s="118">
        <v>51616</v>
      </c>
      <c r="AS96" s="118">
        <v>47050</v>
      </c>
      <c r="AT96" s="118">
        <v>13782</v>
      </c>
      <c r="AU96" s="118">
        <v>3206</v>
      </c>
      <c r="AV96" s="118">
        <v>7119</v>
      </c>
      <c r="AW96" s="118">
        <v>13886</v>
      </c>
      <c r="AX96" s="89">
        <v>0</v>
      </c>
      <c r="AY96" s="689">
        <f t="shared" si="4"/>
        <v>655536</v>
      </c>
      <c r="AZ96" s="689"/>
      <c r="BA96" s="188">
        <v>0</v>
      </c>
      <c r="BB96" s="188">
        <v>655536</v>
      </c>
      <c r="BC96" s="1">
        <v>0</v>
      </c>
    </row>
    <row r="97" spans="1:55"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N97" s="695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538"/>
      <c r="AA97" s="538"/>
      <c r="AB97" s="538"/>
      <c r="AC97" s="188"/>
      <c r="AD97" s="118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Y97" s="689"/>
      <c r="AZ97" s="689"/>
      <c r="BB97" s="118"/>
      <c r="BC97" s="1">
        <v>0</v>
      </c>
    </row>
    <row r="98" spans="1:55" hidden="1" outlineLevel="1">
      <c r="A98" s="65" t="s">
        <v>285</v>
      </c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53"/>
      <c r="N98" s="695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538"/>
      <c r="AA98" s="538"/>
      <c r="AB98" s="538"/>
      <c r="AC98" s="188"/>
      <c r="AD98" s="118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Y98" s="689"/>
      <c r="AZ98" s="689"/>
      <c r="BB98" s="118"/>
      <c r="BC98" s="1">
        <v>0</v>
      </c>
    </row>
    <row r="99" spans="1:55" hidden="1" outlineLevel="1">
      <c r="A99" s="66" t="s">
        <v>286</v>
      </c>
      <c r="C99" s="118">
        <v>0</v>
      </c>
      <c r="D99" s="118">
        <v>0</v>
      </c>
      <c r="E99" s="118">
        <v>0</v>
      </c>
      <c r="F99" s="118">
        <v>0</v>
      </c>
      <c r="G99" s="118">
        <v>0</v>
      </c>
      <c r="H99" s="118">
        <v>0</v>
      </c>
      <c r="I99" s="118">
        <v>0</v>
      </c>
      <c r="J99" s="118">
        <v>0</v>
      </c>
      <c r="K99" s="118">
        <v>0</v>
      </c>
      <c r="L99" s="118">
        <v>0</v>
      </c>
      <c r="M99" s="117">
        <v>0</v>
      </c>
      <c r="N99" s="695">
        <v>0</v>
      </c>
      <c r="O99" s="118">
        <v>0</v>
      </c>
      <c r="P99" s="118">
        <v>0</v>
      </c>
      <c r="Q99" s="118">
        <v>0</v>
      </c>
      <c r="R99" s="118">
        <v>0</v>
      </c>
      <c r="S99" s="118">
        <v>6917</v>
      </c>
      <c r="T99" s="118">
        <v>19892</v>
      </c>
      <c r="U99" s="118">
        <v>1988</v>
      </c>
      <c r="V99" s="118">
        <v>1517</v>
      </c>
      <c r="W99" s="118">
        <v>5648</v>
      </c>
      <c r="X99" s="118">
        <v>178</v>
      </c>
      <c r="Y99" s="118">
        <v>13</v>
      </c>
      <c r="Z99" s="538">
        <v>0</v>
      </c>
      <c r="AA99" s="538">
        <v>0</v>
      </c>
      <c r="AB99" s="538">
        <v>0</v>
      </c>
      <c r="AC99" s="188">
        <v>0</v>
      </c>
      <c r="AD99" s="118">
        <v>0</v>
      </c>
      <c r="AE99" s="118">
        <v>0</v>
      </c>
      <c r="AF99" s="118">
        <v>0</v>
      </c>
      <c r="AG99" s="118">
        <v>0</v>
      </c>
      <c r="AH99" s="118">
        <v>0</v>
      </c>
      <c r="AI99" s="118">
        <v>0</v>
      </c>
      <c r="AJ99" s="118">
        <v>0</v>
      </c>
      <c r="AK99" s="118">
        <v>0</v>
      </c>
      <c r="AL99" s="118">
        <v>0</v>
      </c>
      <c r="AM99" s="118">
        <v>0</v>
      </c>
      <c r="AN99" s="118">
        <v>0</v>
      </c>
      <c r="AO99" s="118">
        <v>0</v>
      </c>
      <c r="AP99" s="118">
        <v>0</v>
      </c>
      <c r="AQ99" s="118">
        <v>0</v>
      </c>
      <c r="AR99" s="118">
        <v>0</v>
      </c>
      <c r="AS99" s="118">
        <v>0</v>
      </c>
      <c r="AT99" s="118">
        <v>0</v>
      </c>
      <c r="AU99" s="118">
        <v>0</v>
      </c>
      <c r="AV99" s="118">
        <v>0</v>
      </c>
      <c r="AW99" s="118">
        <v>0</v>
      </c>
      <c r="AY99" s="689">
        <f t="shared" si="4"/>
        <v>36153</v>
      </c>
      <c r="AZ99" s="689"/>
      <c r="BB99" s="118">
        <v>36153</v>
      </c>
      <c r="BC99" s="1">
        <v>0</v>
      </c>
    </row>
    <row r="100" spans="1:55" hidden="1" outlineLevel="1">
      <c r="A100" s="66" t="s">
        <v>287</v>
      </c>
      <c r="C100" s="118">
        <v>321689</v>
      </c>
      <c r="D100" s="118">
        <v>40872</v>
      </c>
      <c r="E100" s="118">
        <v>70758</v>
      </c>
      <c r="F100" s="118">
        <v>747198</v>
      </c>
      <c r="G100" s="118">
        <v>7266</v>
      </c>
      <c r="H100" s="118">
        <v>0</v>
      </c>
      <c r="I100" s="118">
        <v>0</v>
      </c>
      <c r="J100" s="118">
        <v>0</v>
      </c>
      <c r="K100" s="118">
        <v>0</v>
      </c>
      <c r="L100" s="118">
        <v>0</v>
      </c>
      <c r="M100" s="53">
        <v>0</v>
      </c>
      <c r="N100" s="695">
        <v>36692</v>
      </c>
      <c r="O100" s="118">
        <v>39160</v>
      </c>
      <c r="P100" s="118">
        <v>6322</v>
      </c>
      <c r="Q100" s="118">
        <v>244873</v>
      </c>
      <c r="R100" s="118">
        <v>899375</v>
      </c>
      <c r="S100" s="118">
        <v>612455</v>
      </c>
      <c r="T100" s="118">
        <v>1059085</v>
      </c>
      <c r="U100" s="118">
        <v>104734</v>
      </c>
      <c r="V100" s="118">
        <v>53916</v>
      </c>
      <c r="W100" s="118">
        <v>1195136</v>
      </c>
      <c r="X100" s="118">
        <v>52763</v>
      </c>
      <c r="Y100" s="118">
        <v>8352</v>
      </c>
      <c r="Z100" s="538">
        <v>0</v>
      </c>
      <c r="AA100" s="538">
        <v>23668</v>
      </c>
      <c r="AB100" s="538">
        <v>223533</v>
      </c>
      <c r="AC100" s="188">
        <v>1317676</v>
      </c>
      <c r="AD100" s="118">
        <v>93268</v>
      </c>
      <c r="AE100" s="118">
        <v>450941</v>
      </c>
      <c r="AF100" s="118">
        <v>773</v>
      </c>
      <c r="AG100" s="118">
        <v>0</v>
      </c>
      <c r="AH100" s="118">
        <v>0</v>
      </c>
      <c r="AI100" s="118">
        <v>1647</v>
      </c>
      <c r="AJ100" s="118">
        <v>17664</v>
      </c>
      <c r="AK100" s="118">
        <v>3516</v>
      </c>
      <c r="AL100" s="118">
        <v>0</v>
      </c>
      <c r="AM100" s="118">
        <v>50</v>
      </c>
      <c r="AN100" s="118">
        <v>6</v>
      </c>
      <c r="AO100" s="118">
        <v>0</v>
      </c>
      <c r="AP100" s="118">
        <v>0</v>
      </c>
      <c r="AQ100" s="118">
        <v>0</v>
      </c>
      <c r="AR100" s="118">
        <v>1878754</v>
      </c>
      <c r="AS100" s="118">
        <v>1323564</v>
      </c>
      <c r="AT100" s="118">
        <v>717435</v>
      </c>
      <c r="AU100" s="118">
        <v>319501</v>
      </c>
      <c r="AV100" s="118">
        <v>5004</v>
      </c>
      <c r="AW100" s="118">
        <v>57929</v>
      </c>
      <c r="AY100" s="689">
        <f t="shared" si="4"/>
        <v>11935575</v>
      </c>
      <c r="AZ100" s="689"/>
      <c r="BB100" s="118">
        <v>11935575</v>
      </c>
      <c r="BC100" s="1">
        <v>0</v>
      </c>
    </row>
    <row r="101" spans="1:55" hidden="1" outlineLevel="1">
      <c r="A101" s="66" t="s">
        <v>288</v>
      </c>
      <c r="C101" s="118">
        <v>0</v>
      </c>
      <c r="D101" s="118">
        <v>0</v>
      </c>
      <c r="E101" s="118">
        <v>0</v>
      </c>
      <c r="F101" s="118">
        <v>0</v>
      </c>
      <c r="G101" s="118">
        <v>0</v>
      </c>
      <c r="H101" s="118">
        <v>0</v>
      </c>
      <c r="I101" s="118">
        <v>0</v>
      </c>
      <c r="J101" s="118">
        <v>0</v>
      </c>
      <c r="K101" s="118">
        <v>0</v>
      </c>
      <c r="L101" s="118">
        <v>0</v>
      </c>
      <c r="M101" s="53">
        <v>0</v>
      </c>
      <c r="N101" s="695">
        <v>0</v>
      </c>
      <c r="O101" s="118">
        <v>0</v>
      </c>
      <c r="P101" s="118">
        <v>0</v>
      </c>
      <c r="Q101" s="118">
        <v>0</v>
      </c>
      <c r="R101" s="118">
        <v>0</v>
      </c>
      <c r="S101" s="118">
        <v>0</v>
      </c>
      <c r="T101" s="118">
        <v>0</v>
      </c>
      <c r="U101" s="118">
        <v>0</v>
      </c>
      <c r="V101" s="118">
        <v>0</v>
      </c>
      <c r="W101" s="118">
        <v>0</v>
      </c>
      <c r="X101" s="118">
        <v>0</v>
      </c>
      <c r="Y101" s="118">
        <v>0</v>
      </c>
      <c r="Z101" s="538">
        <v>0</v>
      </c>
      <c r="AA101" s="538">
        <v>0</v>
      </c>
      <c r="AB101" s="538">
        <v>0</v>
      </c>
      <c r="AC101" s="188">
        <v>0</v>
      </c>
      <c r="AD101" s="118">
        <v>0</v>
      </c>
      <c r="AE101" s="118">
        <v>0</v>
      </c>
      <c r="AF101" s="118">
        <v>0</v>
      </c>
      <c r="AG101" s="118">
        <v>0</v>
      </c>
      <c r="AH101" s="118">
        <v>0</v>
      </c>
      <c r="AI101" s="118">
        <v>0</v>
      </c>
      <c r="AJ101" s="118">
        <v>0</v>
      </c>
      <c r="AK101" s="118">
        <v>0</v>
      </c>
      <c r="AL101" s="118">
        <v>0</v>
      </c>
      <c r="AM101" s="118">
        <v>0</v>
      </c>
      <c r="AN101" s="118">
        <v>0</v>
      </c>
      <c r="AO101" s="118">
        <v>0</v>
      </c>
      <c r="AP101" s="118">
        <v>0</v>
      </c>
      <c r="AQ101" s="118">
        <v>0</v>
      </c>
      <c r="AR101" s="118">
        <v>0</v>
      </c>
      <c r="AS101" s="118">
        <v>0</v>
      </c>
      <c r="AT101" s="118">
        <v>0</v>
      </c>
      <c r="AU101" s="118">
        <v>0</v>
      </c>
      <c r="AV101" s="118">
        <v>0</v>
      </c>
      <c r="AW101" s="118">
        <v>0</v>
      </c>
      <c r="AY101" s="689">
        <f t="shared" si="4"/>
        <v>0</v>
      </c>
      <c r="AZ101" s="689"/>
      <c r="BB101" s="118">
        <v>0</v>
      </c>
      <c r="BC101" s="1">
        <v>0</v>
      </c>
    </row>
    <row r="102" spans="1:55" collapsed="1">
      <c r="A102" s="65" t="s">
        <v>289</v>
      </c>
      <c r="C102" s="118">
        <v>321689</v>
      </c>
      <c r="D102" s="118">
        <v>40872</v>
      </c>
      <c r="E102" s="118">
        <v>70758</v>
      </c>
      <c r="F102" s="118">
        <v>747198</v>
      </c>
      <c r="G102" s="118">
        <v>7266</v>
      </c>
      <c r="H102" s="118">
        <v>0</v>
      </c>
      <c r="I102" s="118">
        <v>0</v>
      </c>
      <c r="J102" s="118">
        <v>0</v>
      </c>
      <c r="K102" s="118">
        <v>0</v>
      </c>
      <c r="L102" s="118">
        <v>0</v>
      </c>
      <c r="M102" s="118">
        <v>0</v>
      </c>
      <c r="N102" s="695">
        <v>36692</v>
      </c>
      <c r="O102" s="118">
        <v>39160</v>
      </c>
      <c r="P102" s="118">
        <v>6322</v>
      </c>
      <c r="Q102" s="118">
        <v>244873</v>
      </c>
      <c r="R102" s="118">
        <v>899375</v>
      </c>
      <c r="S102" s="118">
        <v>619372</v>
      </c>
      <c r="T102" s="118">
        <v>1078977</v>
      </c>
      <c r="U102" s="118">
        <v>106722</v>
      </c>
      <c r="V102" s="118">
        <v>55433</v>
      </c>
      <c r="W102" s="118">
        <v>1200784</v>
      </c>
      <c r="X102" s="118">
        <v>52941</v>
      </c>
      <c r="Y102" s="118">
        <v>8365</v>
      </c>
      <c r="Z102" s="538">
        <v>0</v>
      </c>
      <c r="AA102" s="538">
        <v>23668</v>
      </c>
      <c r="AB102" s="538">
        <v>223533</v>
      </c>
      <c r="AC102" s="188">
        <v>1317676</v>
      </c>
      <c r="AD102" s="118">
        <v>93268</v>
      </c>
      <c r="AE102" s="118">
        <v>450941</v>
      </c>
      <c r="AF102" s="118">
        <v>773</v>
      </c>
      <c r="AG102" s="118">
        <v>0</v>
      </c>
      <c r="AH102" s="118">
        <v>0</v>
      </c>
      <c r="AI102" s="118">
        <v>1647</v>
      </c>
      <c r="AJ102" s="118">
        <v>17664</v>
      </c>
      <c r="AK102" s="118">
        <v>3516</v>
      </c>
      <c r="AL102" s="118">
        <v>0</v>
      </c>
      <c r="AM102" s="118">
        <v>50</v>
      </c>
      <c r="AN102" s="118">
        <v>6</v>
      </c>
      <c r="AO102" s="118">
        <v>0</v>
      </c>
      <c r="AP102" s="118">
        <v>0</v>
      </c>
      <c r="AQ102" s="118">
        <v>0</v>
      </c>
      <c r="AR102" s="118">
        <v>1878754</v>
      </c>
      <c r="AS102" s="118">
        <v>1323564</v>
      </c>
      <c r="AT102" s="118">
        <v>717435</v>
      </c>
      <c r="AU102" s="118">
        <v>319501</v>
      </c>
      <c r="AV102" s="118">
        <v>5004</v>
      </c>
      <c r="AW102" s="118">
        <v>57929</v>
      </c>
      <c r="AX102" s="89">
        <v>0</v>
      </c>
      <c r="AY102" s="689">
        <f>SUM(C102:AW102)</f>
        <v>11971728</v>
      </c>
      <c r="AZ102" s="689"/>
      <c r="BA102" s="188">
        <v>0</v>
      </c>
      <c r="BB102" s="188">
        <v>11971728</v>
      </c>
      <c r="BC102" s="1">
        <v>0</v>
      </c>
    </row>
    <row r="103" spans="1:55"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53"/>
      <c r="N103" s="695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538"/>
      <c r="AA103" s="538"/>
      <c r="AB103" s="538"/>
      <c r="AC103" s="18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Y103" s="689"/>
      <c r="AZ103" s="689"/>
      <c r="BB103" s="118"/>
      <c r="BC103" s="1">
        <v>0</v>
      </c>
    </row>
    <row r="104" spans="1:55">
      <c r="A104" s="67" t="s">
        <v>549</v>
      </c>
      <c r="C104" s="118">
        <v>0</v>
      </c>
      <c r="D104" s="118">
        <v>0</v>
      </c>
      <c r="E104" s="118">
        <v>0</v>
      </c>
      <c r="F104" s="118">
        <v>0</v>
      </c>
      <c r="G104" s="118">
        <v>0</v>
      </c>
      <c r="H104" s="118">
        <v>0</v>
      </c>
      <c r="I104" s="118">
        <v>0</v>
      </c>
      <c r="J104" s="118">
        <v>0</v>
      </c>
      <c r="K104" s="118">
        <v>0</v>
      </c>
      <c r="L104" s="118">
        <v>0</v>
      </c>
      <c r="M104" s="117">
        <v>0</v>
      </c>
      <c r="N104" s="695">
        <v>0</v>
      </c>
      <c r="O104" s="118">
        <v>0</v>
      </c>
      <c r="P104" s="118">
        <v>0</v>
      </c>
      <c r="Q104" s="118">
        <v>0</v>
      </c>
      <c r="R104" s="118">
        <v>0</v>
      </c>
      <c r="S104" s="118">
        <v>0</v>
      </c>
      <c r="T104" s="118">
        <v>0</v>
      </c>
      <c r="U104" s="118">
        <v>0</v>
      </c>
      <c r="V104" s="118">
        <v>0</v>
      </c>
      <c r="W104" s="118">
        <v>0</v>
      </c>
      <c r="X104" s="118">
        <v>0</v>
      </c>
      <c r="Y104" s="118">
        <v>0</v>
      </c>
      <c r="Z104" s="538">
        <v>0</v>
      </c>
      <c r="AA104" s="538">
        <v>0</v>
      </c>
      <c r="AB104" s="538">
        <v>0</v>
      </c>
      <c r="AC104" s="188">
        <v>0</v>
      </c>
      <c r="AD104" s="118">
        <v>0</v>
      </c>
      <c r="AE104" s="118">
        <v>0</v>
      </c>
      <c r="AF104" s="118">
        <v>0</v>
      </c>
      <c r="AG104" s="118">
        <v>0</v>
      </c>
      <c r="AH104" s="118">
        <v>0</v>
      </c>
      <c r="AI104" s="118">
        <v>0</v>
      </c>
      <c r="AJ104" s="118">
        <v>0</v>
      </c>
      <c r="AK104" s="118">
        <v>0</v>
      </c>
      <c r="AL104" s="118">
        <v>0</v>
      </c>
      <c r="AM104" s="118">
        <v>0</v>
      </c>
      <c r="AN104" s="118">
        <v>0</v>
      </c>
      <c r="AO104" s="118">
        <v>0</v>
      </c>
      <c r="AP104" s="118">
        <v>0</v>
      </c>
      <c r="AQ104" s="118">
        <v>0</v>
      </c>
      <c r="AR104" s="118">
        <v>0</v>
      </c>
      <c r="AS104" s="118">
        <v>0</v>
      </c>
      <c r="AT104" s="118">
        <v>0</v>
      </c>
      <c r="AU104" s="118">
        <v>0</v>
      </c>
      <c r="AV104" s="118">
        <v>0</v>
      </c>
      <c r="AW104" s="118">
        <v>0</v>
      </c>
      <c r="AY104" s="689">
        <f t="shared" si="4"/>
        <v>0</v>
      </c>
      <c r="AZ104" s="689"/>
      <c r="BB104" s="118"/>
      <c r="BC104" s="1">
        <v>0</v>
      </c>
    </row>
    <row r="105" spans="1:55"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N105" s="695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538"/>
      <c r="AA105" s="538"/>
      <c r="AB105" s="538"/>
      <c r="AC105" s="18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Y105" s="689"/>
      <c r="AZ105" s="689"/>
      <c r="BB105" s="118"/>
      <c r="BC105" s="1">
        <v>0</v>
      </c>
    </row>
    <row r="106" spans="1:55">
      <c r="A106" s="943" t="s">
        <v>550</v>
      </c>
      <c r="B106" s="943"/>
      <c r="C106" s="118">
        <v>3943717</v>
      </c>
      <c r="D106" s="118">
        <v>1019581</v>
      </c>
      <c r="E106" s="118">
        <v>2713358</v>
      </c>
      <c r="F106" s="118">
        <v>6156233</v>
      </c>
      <c r="G106" s="118">
        <v>221955</v>
      </c>
      <c r="H106" s="118">
        <v>767904</v>
      </c>
      <c r="I106" s="118">
        <v>1166084</v>
      </c>
      <c r="J106" s="118">
        <v>544011</v>
      </c>
      <c r="K106" s="118">
        <v>1044082</v>
      </c>
      <c r="L106" s="118">
        <v>2781325</v>
      </c>
      <c r="M106" s="118">
        <v>280338</v>
      </c>
      <c r="N106" s="695">
        <v>609815</v>
      </c>
      <c r="O106" s="118">
        <v>505703</v>
      </c>
      <c r="P106" s="118">
        <v>67999</v>
      </c>
      <c r="Q106" s="118">
        <v>2372120</v>
      </c>
      <c r="R106" s="118">
        <v>899375</v>
      </c>
      <c r="S106" s="118">
        <v>10396888</v>
      </c>
      <c r="T106" s="118">
        <v>29787911</v>
      </c>
      <c r="U106" s="118">
        <v>2731782</v>
      </c>
      <c r="V106" s="118">
        <v>1931394</v>
      </c>
      <c r="W106" s="118">
        <v>9806068</v>
      </c>
      <c r="X106" s="118">
        <v>646939</v>
      </c>
      <c r="Y106" s="118">
        <v>47657</v>
      </c>
      <c r="Z106" s="538">
        <v>2100371</v>
      </c>
      <c r="AA106" s="538">
        <v>969422</v>
      </c>
      <c r="AB106" s="538">
        <v>1491502</v>
      </c>
      <c r="AC106" s="188">
        <v>46892132</v>
      </c>
      <c r="AD106" s="118">
        <v>3154109</v>
      </c>
      <c r="AE106" s="118">
        <v>11520328</v>
      </c>
      <c r="AF106" s="118">
        <v>11278</v>
      </c>
      <c r="AG106" s="118">
        <v>85150</v>
      </c>
      <c r="AH106" s="118">
        <v>405976</v>
      </c>
      <c r="AI106" s="118">
        <v>179327</v>
      </c>
      <c r="AJ106" s="118">
        <v>683950</v>
      </c>
      <c r="AK106" s="118">
        <v>129728</v>
      </c>
      <c r="AL106" s="118">
        <v>172044</v>
      </c>
      <c r="AM106" s="118">
        <v>2837390</v>
      </c>
      <c r="AN106" s="118">
        <v>247987</v>
      </c>
      <c r="AO106" s="118">
        <v>8317</v>
      </c>
      <c r="AP106" s="118">
        <v>50181</v>
      </c>
      <c r="AQ106" s="118">
        <v>183821</v>
      </c>
      <c r="AR106" s="118">
        <v>10297241</v>
      </c>
      <c r="AS106" s="118">
        <v>6546684</v>
      </c>
      <c r="AT106" s="118">
        <v>4143605</v>
      </c>
      <c r="AU106" s="118">
        <v>2123738</v>
      </c>
      <c r="AV106" s="118">
        <v>419333</v>
      </c>
      <c r="AW106" s="118">
        <v>2107926</v>
      </c>
      <c r="AX106" s="89">
        <v>0</v>
      </c>
      <c r="AY106" s="689">
        <f t="shared" si="4"/>
        <v>177203779</v>
      </c>
      <c r="AZ106" s="689"/>
      <c r="BA106" s="188">
        <v>0</v>
      </c>
      <c r="BB106" s="188">
        <v>177203779</v>
      </c>
      <c r="BC106" s="1">
        <v>0</v>
      </c>
    </row>
    <row r="107" spans="1:55"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53"/>
      <c r="N107" s="695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538"/>
      <c r="AA107" s="538"/>
      <c r="AB107" s="538"/>
      <c r="AC107" s="188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  <c r="AV107" s="118"/>
      <c r="AW107" s="118"/>
      <c r="AY107" s="689">
        <f t="shared" si="4"/>
        <v>0</v>
      </c>
      <c r="AZ107" s="689"/>
      <c r="BB107" s="118"/>
      <c r="BC107" s="1">
        <v>0</v>
      </c>
    </row>
    <row r="108" spans="1:55">
      <c r="A108" s="68" t="s">
        <v>551</v>
      </c>
      <c r="C108" s="118">
        <v>161453</v>
      </c>
      <c r="D108" s="118">
        <v>36493</v>
      </c>
      <c r="E108" s="118">
        <v>26756</v>
      </c>
      <c r="F108" s="118">
        <v>374958</v>
      </c>
      <c r="G108" s="118">
        <v>0</v>
      </c>
      <c r="H108" s="118">
        <v>5057</v>
      </c>
      <c r="I108" s="118">
        <v>7514</v>
      </c>
      <c r="J108" s="118">
        <v>4611</v>
      </c>
      <c r="K108" s="118">
        <v>0</v>
      </c>
      <c r="L108" s="118">
        <v>0</v>
      </c>
      <c r="M108" s="118">
        <v>0</v>
      </c>
      <c r="N108" s="695">
        <v>540</v>
      </c>
      <c r="O108" s="118">
        <v>-151</v>
      </c>
      <c r="P108" s="118">
        <v>-74</v>
      </c>
      <c r="Q108" s="118">
        <v>-3655</v>
      </c>
      <c r="R108" s="118">
        <v>-3655</v>
      </c>
      <c r="S108" s="118">
        <v>1072904</v>
      </c>
      <c r="T108" s="118">
        <v>2242005</v>
      </c>
      <c r="U108" s="118">
        <v>107227</v>
      </c>
      <c r="V108" s="118">
        <v>61453</v>
      </c>
      <c r="W108" s="118">
        <v>140677</v>
      </c>
      <c r="X108" s="118">
        <v>1233</v>
      </c>
      <c r="Y108" s="118">
        <v>303</v>
      </c>
      <c r="Z108" s="538">
        <v>0</v>
      </c>
      <c r="AA108" s="538">
        <v>0</v>
      </c>
      <c r="AB108" s="538">
        <v>185324</v>
      </c>
      <c r="AC108" s="188">
        <v>837781</v>
      </c>
      <c r="AD108" s="118">
        <v>41257</v>
      </c>
      <c r="AE108" s="118">
        <v>68507</v>
      </c>
      <c r="AF108" s="118">
        <v>107</v>
      </c>
      <c r="AG108" s="118">
        <v>0</v>
      </c>
      <c r="AH108" s="118">
        <v>0</v>
      </c>
      <c r="AI108" s="118">
        <v>0</v>
      </c>
      <c r="AJ108" s="118">
        <v>8834</v>
      </c>
      <c r="AK108" s="118">
        <v>1959</v>
      </c>
      <c r="AL108" s="118">
        <v>2138</v>
      </c>
      <c r="AM108" s="118">
        <v>-17518</v>
      </c>
      <c r="AN108" s="118">
        <v>-2748</v>
      </c>
      <c r="AO108" s="118">
        <v>-466</v>
      </c>
      <c r="AP108" s="118">
        <v>0</v>
      </c>
      <c r="AQ108" s="118">
        <v>0</v>
      </c>
      <c r="AR108" s="118">
        <v>215974</v>
      </c>
      <c r="AS108" s="118">
        <v>85396</v>
      </c>
      <c r="AT108" s="118">
        <v>37878</v>
      </c>
      <c r="AU108" s="118">
        <v>51310</v>
      </c>
      <c r="AV108" s="118">
        <v>0</v>
      </c>
      <c r="AW108" s="118">
        <v>18107</v>
      </c>
      <c r="AY108" s="689">
        <f t="shared" si="4"/>
        <v>5769489</v>
      </c>
      <c r="AZ108" s="689"/>
      <c r="BB108" s="118"/>
      <c r="BC108" s="1">
        <v>0</v>
      </c>
    </row>
    <row r="109" spans="1:55"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N109" s="695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538"/>
      <c r="AA109" s="538"/>
      <c r="AB109" s="538"/>
      <c r="AC109" s="18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  <c r="AV109" s="118"/>
      <c r="AW109" s="118"/>
      <c r="AY109" s="689"/>
      <c r="AZ109" s="689"/>
      <c r="BB109" s="118"/>
      <c r="BC109" s="1">
        <v>0</v>
      </c>
    </row>
    <row r="110" spans="1:55">
      <c r="A110" s="69" t="s">
        <v>292</v>
      </c>
      <c r="C110" s="118">
        <v>0</v>
      </c>
      <c r="D110" s="118">
        <v>0</v>
      </c>
      <c r="E110" s="118">
        <v>0</v>
      </c>
      <c r="F110" s="118">
        <v>0</v>
      </c>
      <c r="G110" s="118">
        <v>0</v>
      </c>
      <c r="H110" s="118">
        <v>0</v>
      </c>
      <c r="I110" s="118">
        <v>0</v>
      </c>
      <c r="J110" s="118">
        <v>0</v>
      </c>
      <c r="K110" s="118">
        <v>0</v>
      </c>
      <c r="L110" s="118">
        <v>0</v>
      </c>
      <c r="M110" s="117">
        <v>0</v>
      </c>
      <c r="N110" s="695">
        <v>0</v>
      </c>
      <c r="O110" s="118">
        <v>0</v>
      </c>
      <c r="P110" s="118">
        <v>0</v>
      </c>
      <c r="Q110" s="118">
        <v>0</v>
      </c>
      <c r="R110" s="118">
        <v>0</v>
      </c>
      <c r="S110" s="118">
        <v>0</v>
      </c>
      <c r="T110" s="118">
        <v>0</v>
      </c>
      <c r="U110" s="118">
        <v>0</v>
      </c>
      <c r="V110" s="118">
        <v>0</v>
      </c>
      <c r="W110" s="118">
        <v>0</v>
      </c>
      <c r="X110" s="118">
        <v>0</v>
      </c>
      <c r="Y110" s="118">
        <v>0</v>
      </c>
      <c r="Z110" s="538">
        <v>0</v>
      </c>
      <c r="AA110" s="538">
        <v>0</v>
      </c>
      <c r="AB110" s="538">
        <v>0</v>
      </c>
      <c r="AC110" s="188">
        <v>0</v>
      </c>
      <c r="AD110" s="118">
        <v>0</v>
      </c>
      <c r="AE110" s="118">
        <v>0</v>
      </c>
      <c r="AF110" s="118">
        <v>0</v>
      </c>
      <c r="AG110" s="118">
        <v>0</v>
      </c>
      <c r="AH110" s="118">
        <v>0</v>
      </c>
      <c r="AI110" s="118">
        <v>0</v>
      </c>
      <c r="AJ110" s="118">
        <v>0</v>
      </c>
      <c r="AK110" s="118">
        <v>0</v>
      </c>
      <c r="AL110" s="118">
        <v>0</v>
      </c>
      <c r="AM110" s="118">
        <v>0</v>
      </c>
      <c r="AN110" s="118">
        <v>0</v>
      </c>
      <c r="AO110" s="118">
        <v>0</v>
      </c>
      <c r="AP110" s="118">
        <v>0</v>
      </c>
      <c r="AQ110" s="118">
        <v>0</v>
      </c>
      <c r="AR110" s="118">
        <v>0</v>
      </c>
      <c r="AS110" s="118">
        <v>0</v>
      </c>
      <c r="AT110" s="118">
        <v>0</v>
      </c>
      <c r="AU110" s="118">
        <v>0</v>
      </c>
      <c r="AV110" s="118">
        <v>0</v>
      </c>
      <c r="AW110" s="118">
        <v>0</v>
      </c>
      <c r="AY110" s="689">
        <f t="shared" si="4"/>
        <v>0</v>
      </c>
      <c r="AZ110" s="689"/>
      <c r="BA110" s="188">
        <v>0</v>
      </c>
      <c r="BB110" s="188">
        <v>0</v>
      </c>
      <c r="BC110" s="1">
        <v>0</v>
      </c>
    </row>
    <row r="111" spans="1:55"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N111" s="695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538"/>
      <c r="AA111" s="538"/>
      <c r="AB111" s="538"/>
      <c r="AC111" s="188"/>
      <c r="AD111" s="118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  <c r="AV111" s="118"/>
      <c r="AW111" s="118"/>
      <c r="AY111" s="689"/>
      <c r="AZ111" s="689"/>
      <c r="BB111" s="118"/>
      <c r="BC111" s="1">
        <v>0</v>
      </c>
    </row>
    <row r="112" spans="1:55" hidden="1" outlineLevel="1">
      <c r="A112" s="70" t="s">
        <v>552</v>
      </c>
      <c r="C112" s="118"/>
      <c r="D112" s="118"/>
      <c r="E112" s="118"/>
      <c r="F112" s="118"/>
      <c r="G112" s="118">
        <v>0</v>
      </c>
      <c r="H112" s="118"/>
      <c r="I112" s="118"/>
      <c r="J112" s="118"/>
      <c r="K112" s="118"/>
      <c r="L112" s="118"/>
      <c r="N112" s="695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538"/>
      <c r="AA112" s="538"/>
      <c r="AB112" s="538"/>
      <c r="AC112" s="18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  <c r="AV112" s="118"/>
      <c r="AW112" s="118"/>
      <c r="AY112" s="689"/>
      <c r="AZ112" s="689"/>
      <c r="BB112" s="118"/>
      <c r="BC112" s="1">
        <v>0</v>
      </c>
    </row>
    <row r="113" spans="1:61" hidden="1" outlineLevel="1">
      <c r="A113" s="70" t="s">
        <v>294</v>
      </c>
      <c r="C113" s="118">
        <v>0</v>
      </c>
      <c r="D113" s="118">
        <v>0</v>
      </c>
      <c r="E113" s="118">
        <v>0</v>
      </c>
      <c r="F113" s="118">
        <v>0</v>
      </c>
      <c r="G113" s="118">
        <v>0</v>
      </c>
      <c r="H113" s="118">
        <v>0</v>
      </c>
      <c r="I113" s="118">
        <v>0</v>
      </c>
      <c r="J113" s="118">
        <v>0</v>
      </c>
      <c r="K113" s="118">
        <v>0</v>
      </c>
      <c r="L113" s="118">
        <v>0</v>
      </c>
      <c r="M113" s="117">
        <v>0</v>
      </c>
      <c r="N113" s="695">
        <v>0</v>
      </c>
      <c r="O113" s="118">
        <v>0</v>
      </c>
      <c r="P113" s="118">
        <v>0</v>
      </c>
      <c r="Q113" s="118">
        <v>0</v>
      </c>
      <c r="R113" s="118">
        <v>0</v>
      </c>
      <c r="S113" s="118">
        <v>0</v>
      </c>
      <c r="T113" s="118">
        <v>0</v>
      </c>
      <c r="U113" s="118">
        <v>0</v>
      </c>
      <c r="V113" s="118">
        <v>0</v>
      </c>
      <c r="W113" s="118">
        <v>0</v>
      </c>
      <c r="X113" s="118">
        <v>0</v>
      </c>
      <c r="Y113" s="118">
        <v>0</v>
      </c>
      <c r="Z113" s="538">
        <v>0</v>
      </c>
      <c r="AA113" s="538">
        <v>0</v>
      </c>
      <c r="AB113" s="538">
        <v>185324</v>
      </c>
      <c r="AC113" s="188">
        <v>0</v>
      </c>
      <c r="AD113" s="118">
        <v>0</v>
      </c>
      <c r="AE113" s="118">
        <v>0</v>
      </c>
      <c r="AF113" s="118">
        <v>0</v>
      </c>
      <c r="AG113" s="118">
        <v>0</v>
      </c>
      <c r="AH113" s="118">
        <v>0</v>
      </c>
      <c r="AI113" s="118">
        <v>0</v>
      </c>
      <c r="AJ113" s="118">
        <v>0</v>
      </c>
      <c r="AK113" s="118">
        <v>0</v>
      </c>
      <c r="AL113" s="118">
        <v>0</v>
      </c>
      <c r="AM113" s="118">
        <v>0</v>
      </c>
      <c r="AN113" s="118">
        <v>0</v>
      </c>
      <c r="AO113" s="118">
        <v>0</v>
      </c>
      <c r="AP113" s="118">
        <v>0</v>
      </c>
      <c r="AQ113" s="118">
        <v>0</v>
      </c>
      <c r="AR113" s="118">
        <v>-24457</v>
      </c>
      <c r="AS113" s="118">
        <v>10426</v>
      </c>
      <c r="AT113" s="118">
        <v>2819</v>
      </c>
      <c r="AU113" s="118">
        <v>5378</v>
      </c>
      <c r="AV113" s="118">
        <v>0</v>
      </c>
      <c r="AW113" s="118">
        <v>0</v>
      </c>
      <c r="AY113" s="689">
        <f t="shared" si="4"/>
        <v>179490</v>
      </c>
      <c r="AZ113" s="689"/>
      <c r="BB113" s="118">
        <v>179490</v>
      </c>
      <c r="BC113" s="1">
        <v>0</v>
      </c>
    </row>
    <row r="114" spans="1:61" hidden="1" outlineLevel="1">
      <c r="A114" s="70" t="s">
        <v>295</v>
      </c>
      <c r="C114" s="118">
        <v>125215</v>
      </c>
      <c r="D114" s="118">
        <v>19906</v>
      </c>
      <c r="E114" s="118">
        <v>0</v>
      </c>
      <c r="F114" s="118">
        <v>365776</v>
      </c>
      <c r="G114" s="118">
        <v>0</v>
      </c>
      <c r="H114" s="118">
        <v>0</v>
      </c>
      <c r="I114" s="118">
        <v>0</v>
      </c>
      <c r="J114" s="118">
        <v>0</v>
      </c>
      <c r="K114" s="118">
        <v>0</v>
      </c>
      <c r="L114" s="118">
        <v>0</v>
      </c>
      <c r="M114" s="117">
        <v>0</v>
      </c>
      <c r="N114" s="695">
        <v>0</v>
      </c>
      <c r="O114" s="118">
        <v>0</v>
      </c>
      <c r="P114" s="118">
        <v>0</v>
      </c>
      <c r="Q114" s="118">
        <v>0</v>
      </c>
      <c r="R114" s="118">
        <v>0</v>
      </c>
      <c r="S114" s="118">
        <v>0</v>
      </c>
      <c r="T114" s="118">
        <v>0</v>
      </c>
      <c r="U114" s="118">
        <v>0</v>
      </c>
      <c r="V114" s="118">
        <v>0</v>
      </c>
      <c r="W114" s="118">
        <v>0</v>
      </c>
      <c r="X114" s="118">
        <v>0</v>
      </c>
      <c r="Y114" s="118">
        <v>0</v>
      </c>
      <c r="Z114" s="538">
        <v>0</v>
      </c>
      <c r="AA114" s="538">
        <v>0</v>
      </c>
      <c r="AB114" s="538">
        <v>0</v>
      </c>
      <c r="AC114" s="188">
        <v>610132</v>
      </c>
      <c r="AD114" s="118">
        <v>23994</v>
      </c>
      <c r="AE114" s="118">
        <v>0</v>
      </c>
      <c r="AF114" s="118">
        <v>94</v>
      </c>
      <c r="AG114" s="118">
        <v>0</v>
      </c>
      <c r="AH114" s="118">
        <v>0</v>
      </c>
      <c r="AI114" s="118">
        <v>0</v>
      </c>
      <c r="AJ114" s="118">
        <v>0</v>
      </c>
      <c r="AK114" s="118">
        <v>0</v>
      </c>
      <c r="AL114" s="118">
        <v>0</v>
      </c>
      <c r="AM114" s="118">
        <v>0</v>
      </c>
      <c r="AN114" s="118">
        <v>0</v>
      </c>
      <c r="AO114" s="118">
        <v>0</v>
      </c>
      <c r="AP114" s="118">
        <v>0</v>
      </c>
      <c r="AQ114" s="118">
        <v>0</v>
      </c>
      <c r="AR114" s="118">
        <v>0</v>
      </c>
      <c r="AS114" s="118">
        <v>0</v>
      </c>
      <c r="AT114" s="118">
        <v>0</v>
      </c>
      <c r="AU114" s="118">
        <v>0</v>
      </c>
      <c r="AV114" s="118">
        <v>0</v>
      </c>
      <c r="AW114" s="118">
        <v>0</v>
      </c>
      <c r="AY114" s="689">
        <f t="shared" si="4"/>
        <v>1145117</v>
      </c>
      <c r="AZ114" s="689"/>
      <c r="BB114" s="118">
        <v>1145117</v>
      </c>
      <c r="BC114" s="1">
        <v>0</v>
      </c>
    </row>
    <row r="115" spans="1:61" hidden="1" outlineLevel="1">
      <c r="A115" s="70" t="s">
        <v>296</v>
      </c>
      <c r="C115" s="118">
        <v>0</v>
      </c>
      <c r="D115" s="118">
        <v>0</v>
      </c>
      <c r="E115" s="118">
        <v>0</v>
      </c>
      <c r="F115" s="118">
        <v>0</v>
      </c>
      <c r="G115" s="118">
        <v>0</v>
      </c>
      <c r="H115" s="118">
        <v>0</v>
      </c>
      <c r="I115" s="118">
        <v>0</v>
      </c>
      <c r="J115" s="118">
        <v>0</v>
      </c>
      <c r="K115" s="118">
        <v>0</v>
      </c>
      <c r="L115" s="118">
        <v>0</v>
      </c>
      <c r="M115" s="117">
        <v>0</v>
      </c>
      <c r="N115" s="695">
        <v>0</v>
      </c>
      <c r="O115" s="118">
        <v>0</v>
      </c>
      <c r="P115" s="118">
        <v>0</v>
      </c>
      <c r="Q115" s="118">
        <v>0</v>
      </c>
      <c r="R115" s="118">
        <v>0</v>
      </c>
      <c r="S115" s="118">
        <v>0</v>
      </c>
      <c r="T115" s="118">
        <v>0</v>
      </c>
      <c r="U115" s="118">
        <v>0</v>
      </c>
      <c r="V115" s="118">
        <v>0</v>
      </c>
      <c r="W115" s="118">
        <v>0</v>
      </c>
      <c r="X115" s="118">
        <v>0</v>
      </c>
      <c r="Y115" s="118">
        <v>0</v>
      </c>
      <c r="Z115" s="538">
        <v>0</v>
      </c>
      <c r="AA115" s="538">
        <v>0</v>
      </c>
      <c r="AB115" s="538">
        <v>0</v>
      </c>
      <c r="AC115" s="188">
        <v>0</v>
      </c>
      <c r="AD115" s="118">
        <v>0</v>
      </c>
      <c r="AE115" s="118">
        <v>0</v>
      </c>
      <c r="AF115" s="118">
        <v>0</v>
      </c>
      <c r="AG115" s="118">
        <v>0</v>
      </c>
      <c r="AH115" s="118">
        <v>0</v>
      </c>
      <c r="AI115" s="118">
        <v>0</v>
      </c>
      <c r="AJ115" s="118">
        <v>0</v>
      </c>
      <c r="AK115" s="118">
        <v>0</v>
      </c>
      <c r="AL115" s="118">
        <v>0</v>
      </c>
      <c r="AM115" s="118">
        <v>0</v>
      </c>
      <c r="AN115" s="118">
        <v>0</v>
      </c>
      <c r="AO115" s="118">
        <v>0</v>
      </c>
      <c r="AP115" s="118">
        <v>0</v>
      </c>
      <c r="AQ115" s="118">
        <v>0</v>
      </c>
      <c r="AR115" s="118">
        <v>0</v>
      </c>
      <c r="AS115" s="118">
        <v>0</v>
      </c>
      <c r="AT115" s="118">
        <v>0</v>
      </c>
      <c r="AU115" s="118">
        <v>0</v>
      </c>
      <c r="AV115" s="118">
        <v>0</v>
      </c>
      <c r="AW115" s="118">
        <v>0</v>
      </c>
      <c r="AY115" s="689">
        <f t="shared" si="4"/>
        <v>0</v>
      </c>
      <c r="AZ115" s="689"/>
      <c r="BB115" s="118">
        <v>0</v>
      </c>
      <c r="BC115" s="1">
        <v>0</v>
      </c>
    </row>
    <row r="116" spans="1:61" hidden="1" outlineLevel="1">
      <c r="A116" s="70" t="s">
        <v>297</v>
      </c>
      <c r="C116" s="118">
        <v>36238</v>
      </c>
      <c r="D116" s="118">
        <v>16587</v>
      </c>
      <c r="E116" s="118">
        <v>26756</v>
      </c>
      <c r="F116" s="118">
        <v>9182</v>
      </c>
      <c r="G116" s="118">
        <v>0</v>
      </c>
      <c r="H116" s="118">
        <v>5057</v>
      </c>
      <c r="I116" s="118">
        <v>7514</v>
      </c>
      <c r="J116" s="118">
        <v>4611</v>
      </c>
      <c r="K116" s="118">
        <v>0</v>
      </c>
      <c r="L116" s="118">
        <v>0</v>
      </c>
      <c r="M116" s="117">
        <v>0</v>
      </c>
      <c r="N116" s="695">
        <v>540</v>
      </c>
      <c r="O116" s="118">
        <v>-151</v>
      </c>
      <c r="P116" s="118">
        <v>-74</v>
      </c>
      <c r="Q116" s="118">
        <v>-4608</v>
      </c>
      <c r="R116" s="118">
        <v>-3655</v>
      </c>
      <c r="S116" s="118">
        <v>1072904</v>
      </c>
      <c r="T116" s="118">
        <v>2242005</v>
      </c>
      <c r="U116" s="118">
        <v>107227</v>
      </c>
      <c r="V116" s="118">
        <v>61453</v>
      </c>
      <c r="W116" s="118">
        <v>140677</v>
      </c>
      <c r="X116" s="118">
        <v>1233</v>
      </c>
      <c r="Y116" s="118">
        <v>303</v>
      </c>
      <c r="Z116" s="538">
        <v>0</v>
      </c>
      <c r="AA116" s="538">
        <v>0</v>
      </c>
      <c r="AB116" s="538">
        <v>0</v>
      </c>
      <c r="AC116" s="188">
        <v>227649</v>
      </c>
      <c r="AD116" s="118">
        <v>17263</v>
      </c>
      <c r="AE116" s="118">
        <v>68507</v>
      </c>
      <c r="AF116" s="118">
        <v>13</v>
      </c>
      <c r="AG116" s="118">
        <v>0</v>
      </c>
      <c r="AH116" s="118">
        <v>0</v>
      </c>
      <c r="AI116" s="118">
        <v>0</v>
      </c>
      <c r="AJ116" s="118">
        <v>8834</v>
      </c>
      <c r="AK116" s="118">
        <v>1959</v>
      </c>
      <c r="AL116" s="118">
        <v>2138</v>
      </c>
      <c r="AM116" s="118">
        <v>-17518</v>
      </c>
      <c r="AN116" s="118">
        <v>-2748</v>
      </c>
      <c r="AO116" s="118">
        <v>-466</v>
      </c>
      <c r="AP116" s="118">
        <v>0</v>
      </c>
      <c r="AQ116" s="118">
        <v>0</v>
      </c>
      <c r="AR116" s="118">
        <v>184887</v>
      </c>
      <c r="AS116" s="118">
        <v>74970</v>
      </c>
      <c r="AT116" s="118">
        <v>35059</v>
      </c>
      <c r="AU116" s="118">
        <v>45932</v>
      </c>
      <c r="AV116" s="118">
        <v>0</v>
      </c>
      <c r="AW116" s="118">
        <v>18107</v>
      </c>
      <c r="AY116" s="689">
        <f t="shared" si="4"/>
        <v>4388385</v>
      </c>
      <c r="AZ116" s="689"/>
      <c r="BB116" s="118">
        <v>4388385</v>
      </c>
      <c r="BC116" s="1">
        <v>0</v>
      </c>
    </row>
    <row r="117" spans="1:61" collapsed="1">
      <c r="A117" s="71" t="s">
        <v>298</v>
      </c>
      <c r="C117" s="118">
        <v>161453</v>
      </c>
      <c r="D117" s="118">
        <v>36493</v>
      </c>
      <c r="E117" s="118">
        <v>26756</v>
      </c>
      <c r="F117" s="118">
        <v>374958</v>
      </c>
      <c r="G117" s="118">
        <v>0</v>
      </c>
      <c r="H117" s="118">
        <v>5057</v>
      </c>
      <c r="I117" s="118">
        <v>7514</v>
      </c>
      <c r="J117" s="118">
        <v>4611</v>
      </c>
      <c r="K117" s="118">
        <v>0</v>
      </c>
      <c r="L117" s="118">
        <v>0</v>
      </c>
      <c r="M117" s="118">
        <v>0</v>
      </c>
      <c r="N117" s="695">
        <v>540</v>
      </c>
      <c r="O117" s="118">
        <v>-151</v>
      </c>
      <c r="P117" s="118">
        <v>-74</v>
      </c>
      <c r="Q117" s="118">
        <v>-4608</v>
      </c>
      <c r="R117" s="118">
        <v>-3655</v>
      </c>
      <c r="S117" s="118">
        <v>1072904</v>
      </c>
      <c r="T117" s="118">
        <v>2242005</v>
      </c>
      <c r="U117" s="118">
        <v>107227</v>
      </c>
      <c r="V117" s="118">
        <v>61453</v>
      </c>
      <c r="W117" s="118">
        <v>140677</v>
      </c>
      <c r="X117" s="118">
        <v>1233</v>
      </c>
      <c r="Y117" s="118">
        <v>303</v>
      </c>
      <c r="Z117" s="538">
        <v>0</v>
      </c>
      <c r="AA117" s="538">
        <v>0</v>
      </c>
      <c r="AB117" s="538">
        <v>185324</v>
      </c>
      <c r="AC117" s="188">
        <v>837781</v>
      </c>
      <c r="AD117" s="118">
        <v>41257</v>
      </c>
      <c r="AE117" s="118">
        <v>68507</v>
      </c>
      <c r="AF117" s="118">
        <v>107</v>
      </c>
      <c r="AG117" s="118">
        <v>0</v>
      </c>
      <c r="AH117" s="118">
        <v>0</v>
      </c>
      <c r="AI117" s="118">
        <v>0</v>
      </c>
      <c r="AJ117" s="118">
        <v>8834</v>
      </c>
      <c r="AK117" s="118">
        <v>1959</v>
      </c>
      <c r="AL117" s="118">
        <v>2138</v>
      </c>
      <c r="AM117" s="118">
        <v>-17518</v>
      </c>
      <c r="AN117" s="118">
        <v>-2748</v>
      </c>
      <c r="AO117" s="118">
        <v>-466</v>
      </c>
      <c r="AP117" s="118">
        <v>0</v>
      </c>
      <c r="AQ117" s="118">
        <v>0</v>
      </c>
      <c r="AR117" s="118">
        <v>160430</v>
      </c>
      <c r="AS117" s="118">
        <v>85396</v>
      </c>
      <c r="AT117" s="118">
        <v>37878</v>
      </c>
      <c r="AU117" s="118">
        <v>51310</v>
      </c>
      <c r="AV117" s="118">
        <v>0</v>
      </c>
      <c r="AW117" s="118">
        <v>18107</v>
      </c>
      <c r="AX117" s="89">
        <v>0</v>
      </c>
      <c r="AY117" s="689">
        <f t="shared" si="4"/>
        <v>5712992</v>
      </c>
      <c r="AZ117" s="689"/>
      <c r="BA117" s="188">
        <v>0</v>
      </c>
      <c r="BB117" s="188">
        <v>5712992</v>
      </c>
      <c r="BC117" s="1">
        <v>0</v>
      </c>
    </row>
    <row r="118" spans="1:61"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N118" s="695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538"/>
      <c r="AA118" s="538"/>
      <c r="AB118" s="538"/>
      <c r="AC118" s="18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8"/>
      <c r="AT118" s="118"/>
      <c r="AU118" s="118"/>
      <c r="AV118" s="118"/>
      <c r="AW118" s="118"/>
      <c r="AY118" s="689"/>
      <c r="AZ118" s="689"/>
      <c r="BB118" s="118"/>
      <c r="BC118" s="1">
        <v>0</v>
      </c>
    </row>
    <row r="119" spans="1:61">
      <c r="A119" s="72" t="s">
        <v>553</v>
      </c>
      <c r="C119" s="118">
        <v>0</v>
      </c>
      <c r="D119" s="118">
        <v>0</v>
      </c>
      <c r="E119" s="118">
        <v>0</v>
      </c>
      <c r="F119" s="118">
        <v>0</v>
      </c>
      <c r="G119" s="118">
        <v>0</v>
      </c>
      <c r="H119" s="118">
        <v>0</v>
      </c>
      <c r="I119" s="118">
        <v>0</v>
      </c>
      <c r="J119" s="118">
        <v>0</v>
      </c>
      <c r="K119" s="118">
        <v>0</v>
      </c>
      <c r="L119" s="118">
        <v>0</v>
      </c>
      <c r="M119" s="117">
        <v>0</v>
      </c>
      <c r="N119" s="695">
        <v>0</v>
      </c>
      <c r="O119" s="118">
        <v>0</v>
      </c>
      <c r="P119" s="118">
        <v>0</v>
      </c>
      <c r="Q119" s="118">
        <v>0</v>
      </c>
      <c r="R119" s="118">
        <v>0</v>
      </c>
      <c r="S119" s="118">
        <v>0</v>
      </c>
      <c r="T119" s="118">
        <v>0</v>
      </c>
      <c r="U119" s="118">
        <v>0</v>
      </c>
      <c r="V119" s="118">
        <v>0</v>
      </c>
      <c r="W119" s="118">
        <v>0</v>
      </c>
      <c r="X119" s="118">
        <v>0</v>
      </c>
      <c r="Y119" s="118">
        <v>0</v>
      </c>
      <c r="Z119" s="538">
        <v>0</v>
      </c>
      <c r="AA119" s="538">
        <v>0</v>
      </c>
      <c r="AB119" s="538">
        <v>0</v>
      </c>
      <c r="AC119" s="188">
        <v>0</v>
      </c>
      <c r="AD119" s="118">
        <v>0</v>
      </c>
      <c r="AE119" s="118">
        <v>0</v>
      </c>
      <c r="AF119" s="118">
        <v>0</v>
      </c>
      <c r="AG119" s="118">
        <v>0</v>
      </c>
      <c r="AH119" s="118">
        <v>0</v>
      </c>
      <c r="AI119" s="118">
        <v>0</v>
      </c>
      <c r="AJ119" s="118">
        <v>0</v>
      </c>
      <c r="AK119" s="118">
        <v>0</v>
      </c>
      <c r="AL119" s="118">
        <v>0</v>
      </c>
      <c r="AM119" s="118">
        <v>0</v>
      </c>
      <c r="AN119" s="118">
        <v>0</v>
      </c>
      <c r="AO119" s="118">
        <v>0</v>
      </c>
      <c r="AP119" s="118">
        <v>0</v>
      </c>
      <c r="AQ119" s="118">
        <v>0</v>
      </c>
      <c r="AR119" s="118">
        <v>55544</v>
      </c>
      <c r="AS119" s="118">
        <v>0</v>
      </c>
      <c r="AT119" s="118">
        <v>0</v>
      </c>
      <c r="AU119" s="118">
        <v>0</v>
      </c>
      <c r="AV119" s="118">
        <v>0</v>
      </c>
      <c r="AW119" s="118">
        <v>0</v>
      </c>
      <c r="AY119" s="689">
        <f t="shared" si="4"/>
        <v>55544</v>
      </c>
      <c r="AZ119" s="689"/>
      <c r="BA119" s="188"/>
      <c r="BB119" s="188">
        <v>55544</v>
      </c>
      <c r="BC119" s="1">
        <v>0</v>
      </c>
    </row>
    <row r="120" spans="1:61"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N120" s="695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538"/>
      <c r="AA120" s="538"/>
      <c r="AB120" s="538"/>
      <c r="AC120" s="18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8"/>
      <c r="AT120" s="118"/>
      <c r="AU120" s="118"/>
      <c r="AV120" s="118"/>
      <c r="AW120" s="118"/>
      <c r="AY120" s="689"/>
      <c r="AZ120" s="689"/>
      <c r="BB120" s="118"/>
      <c r="BC120" s="1">
        <v>0</v>
      </c>
    </row>
    <row r="121" spans="1:61">
      <c r="A121" s="944" t="s">
        <v>554</v>
      </c>
      <c r="B121" s="944"/>
      <c r="C121" s="118">
        <v>161453</v>
      </c>
      <c r="D121" s="118">
        <v>36493</v>
      </c>
      <c r="E121" s="118">
        <v>26756</v>
      </c>
      <c r="F121" s="118">
        <v>374958</v>
      </c>
      <c r="G121" s="118">
        <v>0</v>
      </c>
      <c r="H121" s="118">
        <v>5057</v>
      </c>
      <c r="I121" s="118">
        <v>7514</v>
      </c>
      <c r="J121" s="118">
        <v>4611</v>
      </c>
      <c r="K121" s="118">
        <v>0</v>
      </c>
      <c r="L121" s="118">
        <v>0</v>
      </c>
      <c r="M121" s="118">
        <v>0</v>
      </c>
      <c r="N121" s="695">
        <v>540</v>
      </c>
      <c r="O121" s="118">
        <v>-151</v>
      </c>
      <c r="P121" s="118">
        <v>-74</v>
      </c>
      <c r="Q121" s="118">
        <v>-4608</v>
      </c>
      <c r="R121" s="118">
        <v>-3655</v>
      </c>
      <c r="S121" s="118">
        <v>1072904</v>
      </c>
      <c r="T121" s="118">
        <v>2242005</v>
      </c>
      <c r="U121" s="118">
        <v>107227</v>
      </c>
      <c r="V121" s="118">
        <v>61453</v>
      </c>
      <c r="W121" s="118">
        <v>140677</v>
      </c>
      <c r="X121" s="118">
        <v>1233</v>
      </c>
      <c r="Y121" s="118">
        <v>303</v>
      </c>
      <c r="Z121" s="538">
        <v>0</v>
      </c>
      <c r="AA121" s="538">
        <v>0</v>
      </c>
      <c r="AB121" s="538">
        <v>185324</v>
      </c>
      <c r="AC121" s="188">
        <v>837781</v>
      </c>
      <c r="AD121" s="118">
        <v>41257</v>
      </c>
      <c r="AE121" s="118">
        <v>68507</v>
      </c>
      <c r="AF121" s="118">
        <v>107</v>
      </c>
      <c r="AG121" s="118">
        <v>0</v>
      </c>
      <c r="AH121" s="118">
        <v>0</v>
      </c>
      <c r="AI121" s="118">
        <v>0</v>
      </c>
      <c r="AJ121" s="118">
        <v>8834</v>
      </c>
      <c r="AK121" s="118">
        <v>1959</v>
      </c>
      <c r="AL121" s="118">
        <v>2138</v>
      </c>
      <c r="AM121" s="118">
        <v>-17518</v>
      </c>
      <c r="AN121" s="118">
        <v>-2748</v>
      </c>
      <c r="AO121" s="118">
        <v>-466</v>
      </c>
      <c r="AP121" s="118">
        <v>0</v>
      </c>
      <c r="AQ121" s="118">
        <v>0</v>
      </c>
      <c r="AR121" s="118">
        <v>215974</v>
      </c>
      <c r="AS121" s="118">
        <v>85396</v>
      </c>
      <c r="AT121" s="118">
        <v>37878</v>
      </c>
      <c r="AU121" s="118">
        <v>51310</v>
      </c>
      <c r="AV121" s="118">
        <v>0</v>
      </c>
      <c r="AW121" s="118">
        <v>18107</v>
      </c>
      <c r="AX121" s="89">
        <v>0</v>
      </c>
      <c r="AY121" s="689">
        <f t="shared" si="4"/>
        <v>5768536</v>
      </c>
      <c r="AZ121" s="689"/>
      <c r="BA121" s="188">
        <v>0</v>
      </c>
      <c r="BB121" s="188">
        <v>5768536</v>
      </c>
      <c r="BC121" s="1">
        <v>0</v>
      </c>
    </row>
    <row r="122" spans="1:61"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N122" s="695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538"/>
      <c r="AA122" s="538"/>
      <c r="AB122" s="538"/>
      <c r="AC122" s="18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8"/>
      <c r="AS122" s="118"/>
      <c r="AT122" s="118"/>
      <c r="AU122" s="118"/>
      <c r="AV122" s="118"/>
      <c r="AW122" s="118"/>
      <c r="AY122" s="689"/>
      <c r="AZ122" s="689"/>
      <c r="BB122" s="118"/>
      <c r="BC122" s="1">
        <v>0</v>
      </c>
    </row>
    <row r="123" spans="1:61">
      <c r="A123" s="945" t="s">
        <v>546</v>
      </c>
      <c r="B123" s="945"/>
      <c r="C123" s="191">
        <v>3782264</v>
      </c>
      <c r="D123" s="191">
        <v>983088</v>
      </c>
      <c r="E123" s="191">
        <v>2686602</v>
      </c>
      <c r="F123" s="191">
        <v>5781275</v>
      </c>
      <c r="G123" s="191">
        <v>221955</v>
      </c>
      <c r="H123" s="191">
        <v>762847</v>
      </c>
      <c r="I123" s="191">
        <v>1158570</v>
      </c>
      <c r="J123" s="191">
        <v>539400</v>
      </c>
      <c r="K123" s="191">
        <v>1044082</v>
      </c>
      <c r="L123" s="191">
        <v>2781325</v>
      </c>
      <c r="M123" s="191">
        <v>280338</v>
      </c>
      <c r="N123" s="699">
        <v>609275</v>
      </c>
      <c r="O123" s="191">
        <v>505854</v>
      </c>
      <c r="P123" s="191">
        <v>68073</v>
      </c>
      <c r="Q123" s="191">
        <v>2376728</v>
      </c>
      <c r="R123" s="191">
        <v>903030</v>
      </c>
      <c r="S123" s="191">
        <v>9323984</v>
      </c>
      <c r="T123" s="191">
        <v>27545906</v>
      </c>
      <c r="U123" s="191">
        <v>2624555</v>
      </c>
      <c r="V123" s="191">
        <v>1869941</v>
      </c>
      <c r="W123" s="191">
        <v>9665391</v>
      </c>
      <c r="X123" s="191">
        <v>645706</v>
      </c>
      <c r="Y123" s="191">
        <v>47354</v>
      </c>
      <c r="Z123" s="541">
        <v>2100371</v>
      </c>
      <c r="AA123" s="541">
        <v>969422</v>
      </c>
      <c r="AB123" s="541">
        <v>1306178</v>
      </c>
      <c r="AC123" s="74">
        <v>46054351</v>
      </c>
      <c r="AD123" s="191">
        <v>3112852</v>
      </c>
      <c r="AE123" s="191">
        <v>11451821</v>
      </c>
      <c r="AF123" s="191">
        <v>11171</v>
      </c>
      <c r="AG123" s="191">
        <v>85150</v>
      </c>
      <c r="AH123" s="191">
        <v>405976</v>
      </c>
      <c r="AI123" s="191">
        <v>179327</v>
      </c>
      <c r="AJ123" s="191">
        <v>675116</v>
      </c>
      <c r="AK123" s="191">
        <v>127769</v>
      </c>
      <c r="AL123" s="191">
        <v>169906</v>
      </c>
      <c r="AM123" s="191">
        <v>2854908</v>
      </c>
      <c r="AN123" s="191">
        <v>250735</v>
      </c>
      <c r="AO123" s="191">
        <v>8783</v>
      </c>
      <c r="AP123" s="191">
        <v>50181</v>
      </c>
      <c r="AQ123" s="191">
        <v>183821</v>
      </c>
      <c r="AR123" s="191">
        <v>10081267</v>
      </c>
      <c r="AS123" s="191">
        <v>6461288</v>
      </c>
      <c r="AT123" s="191">
        <v>4105727</v>
      </c>
      <c r="AU123" s="191">
        <v>2072428</v>
      </c>
      <c r="AV123" s="191">
        <v>419333</v>
      </c>
      <c r="AW123" s="191">
        <v>2089819</v>
      </c>
      <c r="AX123" s="90">
        <v>0</v>
      </c>
      <c r="AY123" s="504">
        <f t="shared" si="4"/>
        <v>171435243</v>
      </c>
      <c r="AZ123" s="689"/>
      <c r="BA123" s="74">
        <v>0</v>
      </c>
      <c r="BB123" s="74">
        <v>171435243</v>
      </c>
      <c r="BC123" s="1">
        <v>0</v>
      </c>
      <c r="BD123" s="364"/>
      <c r="BE123" s="364"/>
      <c r="BF123" s="364"/>
      <c r="BG123" s="364"/>
      <c r="BH123" s="364"/>
      <c r="BI123" s="364"/>
    </row>
    <row r="124" spans="1:61">
      <c r="A124" s="73"/>
      <c r="B124" s="364"/>
      <c r="C124" s="191"/>
      <c r="D124" s="191"/>
      <c r="E124" s="191"/>
      <c r="F124" s="191"/>
      <c r="G124" s="191"/>
      <c r="H124" s="191"/>
      <c r="I124" s="191"/>
      <c r="J124" s="191"/>
      <c r="K124" s="191"/>
      <c r="L124" s="191"/>
      <c r="M124" s="191"/>
      <c r="N124" s="699"/>
      <c r="O124" s="191"/>
      <c r="P124" s="191"/>
      <c r="Q124" s="191"/>
      <c r="R124" s="191"/>
      <c r="S124" s="191"/>
      <c r="T124" s="191"/>
      <c r="U124" s="191"/>
      <c r="V124" s="191"/>
      <c r="W124" s="191"/>
      <c r="X124" s="191"/>
      <c r="Y124" s="191"/>
      <c r="Z124" s="541"/>
      <c r="AA124" s="541"/>
      <c r="AB124" s="541"/>
      <c r="AC124" s="74"/>
      <c r="AD124" s="191"/>
      <c r="AE124" s="191"/>
      <c r="AF124" s="191"/>
      <c r="AG124" s="191"/>
      <c r="AH124" s="191"/>
      <c r="AI124" s="191"/>
      <c r="AJ124" s="191"/>
      <c r="AK124" s="191"/>
      <c r="AL124" s="191"/>
      <c r="AM124" s="191"/>
      <c r="AN124" s="191"/>
      <c r="AO124" s="191"/>
      <c r="AP124" s="191"/>
      <c r="AQ124" s="191"/>
      <c r="AR124" s="191"/>
      <c r="AS124" s="191"/>
      <c r="AT124" s="191"/>
      <c r="AU124" s="191"/>
      <c r="AV124" s="191"/>
      <c r="AW124" s="191"/>
      <c r="AX124" s="90"/>
      <c r="AY124" s="689"/>
      <c r="AZ124" s="689"/>
      <c r="BA124" s="191"/>
      <c r="BB124" s="191"/>
      <c r="BC124" s="1"/>
      <c r="BD124" s="364"/>
      <c r="BE124" s="364"/>
      <c r="BF124" s="364"/>
      <c r="BG124" s="364"/>
      <c r="BH124" s="364"/>
      <c r="BI124" s="364"/>
    </row>
    <row r="125" spans="1:61" ht="13.5">
      <c r="A125" s="814" t="s">
        <v>555</v>
      </c>
      <c r="B125" s="814"/>
      <c r="C125" s="191"/>
      <c r="D125" s="191"/>
      <c r="E125" s="191"/>
      <c r="F125" s="191"/>
      <c r="G125" s="191"/>
      <c r="H125" s="191"/>
      <c r="I125" s="191"/>
      <c r="J125" s="191"/>
      <c r="K125" s="191"/>
      <c r="L125" s="191"/>
      <c r="M125" s="191"/>
      <c r="N125" s="699"/>
      <c r="O125" s="191"/>
      <c r="P125" s="191"/>
      <c r="Q125" s="191"/>
      <c r="R125" s="191"/>
      <c r="S125" s="191"/>
      <c r="T125" s="191"/>
      <c r="U125" s="191"/>
      <c r="V125" s="191"/>
      <c r="W125" s="191"/>
      <c r="X125" s="191"/>
      <c r="Y125" s="191"/>
      <c r="Z125" s="541"/>
      <c r="AA125" s="541"/>
      <c r="AB125" s="541"/>
      <c r="AC125" s="74"/>
      <c r="AD125" s="191"/>
      <c r="AE125" s="191"/>
      <c r="AF125" s="191"/>
      <c r="AG125" s="191"/>
      <c r="AH125" s="191"/>
      <c r="AI125" s="191"/>
      <c r="AJ125" s="191"/>
      <c r="AK125" s="191"/>
      <c r="AL125" s="191"/>
      <c r="AM125" s="191"/>
      <c r="AN125" s="191"/>
      <c r="AO125" s="191"/>
      <c r="AP125" s="191"/>
      <c r="AQ125" s="191"/>
      <c r="AR125" s="191"/>
      <c r="AS125" s="191"/>
      <c r="AT125" s="191"/>
      <c r="AU125" s="191"/>
      <c r="AV125" s="191"/>
      <c r="AW125" s="191"/>
      <c r="AX125" s="90"/>
      <c r="AY125" s="689"/>
      <c r="AZ125" s="689"/>
      <c r="BA125" s="191"/>
      <c r="BB125" s="191"/>
      <c r="BC125" s="1"/>
      <c r="BD125" s="364"/>
      <c r="BE125" s="364"/>
      <c r="BF125" s="364"/>
      <c r="BG125" s="364"/>
      <c r="BH125" s="364"/>
      <c r="BI125" s="364"/>
    </row>
    <row r="126" spans="1:61" hidden="1" outlineLevel="1">
      <c r="A126" s="75" t="s">
        <v>304</v>
      </c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53"/>
      <c r="N126" s="695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538"/>
      <c r="AA126" s="538"/>
      <c r="AB126" s="538"/>
      <c r="AC126" s="18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  <c r="AV126" s="118"/>
      <c r="AW126" s="118"/>
      <c r="AY126" s="689"/>
      <c r="AZ126" s="689"/>
      <c r="BB126" s="118"/>
      <c r="BC126" s="1"/>
    </row>
    <row r="127" spans="1:61" hidden="1" outlineLevel="1">
      <c r="A127" s="76" t="s">
        <v>305</v>
      </c>
      <c r="C127" s="118">
        <v>-270229</v>
      </c>
      <c r="D127" s="118">
        <v>-445934</v>
      </c>
      <c r="E127" s="118">
        <v>1645186</v>
      </c>
      <c r="F127" s="118">
        <v>124715</v>
      </c>
      <c r="G127" s="118">
        <v>236162</v>
      </c>
      <c r="H127" s="118">
        <v>-84530</v>
      </c>
      <c r="I127" s="118">
        <v>10911</v>
      </c>
      <c r="J127" s="118">
        <v>274389</v>
      </c>
      <c r="K127" s="118">
        <v>59923</v>
      </c>
      <c r="L127" s="118">
        <v>88293</v>
      </c>
      <c r="M127" s="118">
        <v>100500</v>
      </c>
      <c r="N127" s="695">
        <v>50149</v>
      </c>
      <c r="O127" s="118">
        <v>-78743</v>
      </c>
      <c r="P127" s="118">
        <v>195</v>
      </c>
      <c r="Q127" s="118">
        <v>-334777</v>
      </c>
      <c r="R127" s="118">
        <v>1323235</v>
      </c>
      <c r="S127" s="118">
        <v>-1014950</v>
      </c>
      <c r="T127" s="118">
        <v>-1830924</v>
      </c>
      <c r="U127" s="118">
        <v>-334673</v>
      </c>
      <c r="V127" s="118">
        <v>-161545</v>
      </c>
      <c r="W127" s="118">
        <v>7036033</v>
      </c>
      <c r="X127" s="118">
        <v>603921</v>
      </c>
      <c r="Y127" s="118">
        <v>48859</v>
      </c>
      <c r="Z127" s="538">
        <v>473257</v>
      </c>
      <c r="AA127" s="538">
        <v>33565</v>
      </c>
      <c r="AB127" s="538">
        <v>-176147</v>
      </c>
      <c r="AC127" s="188">
        <v>-1446093</v>
      </c>
      <c r="AD127" s="118">
        <v>-282</v>
      </c>
      <c r="AE127" s="118">
        <v>3957856</v>
      </c>
      <c r="AF127" s="118">
        <v>4236</v>
      </c>
      <c r="AG127" s="118">
        <v>45567</v>
      </c>
      <c r="AH127" s="118">
        <v>0</v>
      </c>
      <c r="AI127" s="118">
        <v>24357</v>
      </c>
      <c r="AJ127" s="118">
        <v>-18639</v>
      </c>
      <c r="AK127" s="118">
        <v>9524</v>
      </c>
      <c r="AL127" s="118">
        <v>87935</v>
      </c>
      <c r="AM127" s="118">
        <v>580228</v>
      </c>
      <c r="AN127" s="118">
        <v>69456</v>
      </c>
      <c r="AO127" s="118">
        <v>8553</v>
      </c>
      <c r="AP127" s="118">
        <v>7038</v>
      </c>
      <c r="AQ127" s="118">
        <v>18855</v>
      </c>
      <c r="AR127" s="118">
        <v>-329597</v>
      </c>
      <c r="AS127" s="118">
        <v>-376256</v>
      </c>
      <c r="AT127" s="118">
        <v>8973</v>
      </c>
      <c r="AU127" s="118">
        <v>-151558</v>
      </c>
      <c r="AV127" s="118">
        <v>23221</v>
      </c>
      <c r="AW127" s="118">
        <v>85839</v>
      </c>
      <c r="AY127" s="689">
        <f t="shared" si="4"/>
        <v>9986054</v>
      </c>
      <c r="AZ127" s="689"/>
      <c r="BB127" s="118">
        <v>9986054</v>
      </c>
      <c r="BC127" s="1">
        <v>0</v>
      </c>
    </row>
    <row r="128" spans="1:61" hidden="1" outlineLevel="1">
      <c r="A128" s="76" t="s">
        <v>306</v>
      </c>
      <c r="C128" s="118">
        <v>251176</v>
      </c>
      <c r="D128" s="118">
        <v>98120</v>
      </c>
      <c r="E128" s="118">
        <v>291900</v>
      </c>
      <c r="F128" s="118">
        <v>639231</v>
      </c>
      <c r="G128" s="118">
        <v>13420</v>
      </c>
      <c r="H128" s="118">
        <v>7781</v>
      </c>
      <c r="I128" s="118">
        <v>18256</v>
      </c>
      <c r="J128" s="118">
        <v>39135</v>
      </c>
      <c r="K128" s="118">
        <v>107795</v>
      </c>
      <c r="L128" s="118">
        <v>95738</v>
      </c>
      <c r="M128" s="118">
        <v>93093</v>
      </c>
      <c r="N128" s="695">
        <v>-29054</v>
      </c>
      <c r="O128" s="118">
        <v>-33672</v>
      </c>
      <c r="P128" s="118">
        <v>-5810</v>
      </c>
      <c r="Q128" s="118">
        <v>-225054</v>
      </c>
      <c r="R128" s="118">
        <v>0</v>
      </c>
      <c r="S128" s="118">
        <v>391023</v>
      </c>
      <c r="T128" s="118">
        <v>953534</v>
      </c>
      <c r="U128" s="118">
        <v>160458</v>
      </c>
      <c r="V128" s="118">
        <v>27336</v>
      </c>
      <c r="W128" s="118">
        <v>179637</v>
      </c>
      <c r="X128" s="118">
        <v>11876</v>
      </c>
      <c r="Y128" s="118">
        <v>1436</v>
      </c>
      <c r="Z128" s="538">
        <v>301642</v>
      </c>
      <c r="AA128" s="538">
        <v>12723</v>
      </c>
      <c r="AB128" s="538">
        <v>-8076</v>
      </c>
      <c r="AC128" s="188">
        <v>5694216</v>
      </c>
      <c r="AD128" s="118">
        <v>251698</v>
      </c>
      <c r="AE128" s="118">
        <v>1180124</v>
      </c>
      <c r="AF128" s="118">
        <v>1608</v>
      </c>
      <c r="AG128" s="118">
        <v>7180</v>
      </c>
      <c r="AH128" s="118">
        <v>-7648</v>
      </c>
      <c r="AI128" s="118">
        <v>0</v>
      </c>
      <c r="AJ128" s="118">
        <v>8253</v>
      </c>
      <c r="AK128" s="118">
        <v>1279</v>
      </c>
      <c r="AL128" s="118">
        <v>20803</v>
      </c>
      <c r="AM128" s="118">
        <v>6896</v>
      </c>
      <c r="AN128" s="118">
        <v>529</v>
      </c>
      <c r="AO128" s="118">
        <v>4</v>
      </c>
      <c r="AP128" s="118">
        <v>105</v>
      </c>
      <c r="AQ128" s="118">
        <v>100</v>
      </c>
      <c r="AR128" s="118">
        <v>757175</v>
      </c>
      <c r="AS128" s="118">
        <v>443864</v>
      </c>
      <c r="AT128" s="118">
        <v>254184</v>
      </c>
      <c r="AU128" s="118">
        <v>150715</v>
      </c>
      <c r="AV128" s="118">
        <v>30055</v>
      </c>
      <c r="AW128" s="118">
        <v>113339</v>
      </c>
      <c r="AY128" s="689">
        <f t="shared" si="4"/>
        <v>12308123</v>
      </c>
      <c r="AZ128" s="689"/>
      <c r="BB128" s="118">
        <v>12308123</v>
      </c>
      <c r="BC128" s="1">
        <v>0</v>
      </c>
    </row>
    <row r="129" spans="1:55" hidden="1" outlineLevel="1">
      <c r="A129" s="76" t="s">
        <v>307</v>
      </c>
      <c r="C129" s="118">
        <v>0</v>
      </c>
      <c r="D129" s="118">
        <v>0</v>
      </c>
      <c r="E129" s="118">
        <v>0</v>
      </c>
      <c r="F129" s="118">
        <v>0</v>
      </c>
      <c r="G129" s="118">
        <v>0</v>
      </c>
      <c r="H129" s="118">
        <v>0</v>
      </c>
      <c r="I129" s="118">
        <v>0</v>
      </c>
      <c r="J129" s="118">
        <v>0</v>
      </c>
      <c r="K129" s="118">
        <v>0</v>
      </c>
      <c r="L129" s="118">
        <v>0</v>
      </c>
      <c r="M129" s="118">
        <v>0</v>
      </c>
      <c r="N129" s="695">
        <v>0</v>
      </c>
      <c r="O129" s="118">
        <v>0</v>
      </c>
      <c r="P129" s="118">
        <v>0</v>
      </c>
      <c r="Q129" s="118">
        <v>0</v>
      </c>
      <c r="R129" s="118">
        <v>0</v>
      </c>
      <c r="S129" s="118">
        <v>0</v>
      </c>
      <c r="T129" s="118">
        <v>0</v>
      </c>
      <c r="U129" s="118">
        <v>0</v>
      </c>
      <c r="V129" s="118">
        <v>0</v>
      </c>
      <c r="W129" s="118">
        <v>0</v>
      </c>
      <c r="X129" s="118">
        <v>0</v>
      </c>
      <c r="Y129" s="118">
        <v>0</v>
      </c>
      <c r="Z129" s="538">
        <v>0</v>
      </c>
      <c r="AA129" s="538">
        <v>0</v>
      </c>
      <c r="AB129" s="538">
        <v>0</v>
      </c>
      <c r="AC129" s="188">
        <v>0</v>
      </c>
      <c r="AD129" s="118">
        <v>0</v>
      </c>
      <c r="AE129" s="118">
        <v>0</v>
      </c>
      <c r="AF129" s="118">
        <v>0</v>
      </c>
      <c r="AG129" s="118">
        <v>0</v>
      </c>
      <c r="AH129" s="118">
        <v>0</v>
      </c>
      <c r="AI129" s="118">
        <v>0</v>
      </c>
      <c r="AJ129" s="118">
        <v>0</v>
      </c>
      <c r="AK129" s="118">
        <v>0</v>
      </c>
      <c r="AL129" s="118">
        <v>0</v>
      </c>
      <c r="AM129" s="118">
        <v>0</v>
      </c>
      <c r="AN129" s="118">
        <v>0</v>
      </c>
      <c r="AO129" s="118">
        <v>0</v>
      </c>
      <c r="AP129" s="118">
        <v>0</v>
      </c>
      <c r="AQ129" s="118">
        <v>0</v>
      </c>
      <c r="AR129" s="118">
        <v>0</v>
      </c>
      <c r="AS129" s="118">
        <v>0</v>
      </c>
      <c r="AT129" s="118">
        <v>0</v>
      </c>
      <c r="AU129" s="118">
        <v>0</v>
      </c>
      <c r="AV129" s="118">
        <v>0</v>
      </c>
      <c r="AW129" s="118">
        <v>0</v>
      </c>
      <c r="AY129" s="689">
        <f t="shared" si="4"/>
        <v>0</v>
      </c>
      <c r="AZ129" s="689"/>
      <c r="BB129" s="118">
        <v>0</v>
      </c>
      <c r="BC129" s="1">
        <v>0</v>
      </c>
    </row>
    <row r="130" spans="1:55" hidden="1" outlineLevel="1">
      <c r="A130" s="76" t="s">
        <v>308</v>
      </c>
      <c r="C130" s="118">
        <v>0</v>
      </c>
      <c r="D130" s="118">
        <v>0</v>
      </c>
      <c r="E130" s="118">
        <v>0</v>
      </c>
      <c r="F130" s="118">
        <v>296309</v>
      </c>
      <c r="G130" s="118">
        <v>0</v>
      </c>
      <c r="H130" s="118">
        <v>32590</v>
      </c>
      <c r="I130" s="118">
        <v>57802</v>
      </c>
      <c r="J130" s="118">
        <v>0</v>
      </c>
      <c r="K130" s="118">
        <v>0</v>
      </c>
      <c r="L130" s="118">
        <v>0</v>
      </c>
      <c r="M130" s="118">
        <v>0</v>
      </c>
      <c r="N130" s="695">
        <v>8852</v>
      </c>
      <c r="O130" s="118">
        <v>10259</v>
      </c>
      <c r="P130" s="118">
        <v>1770</v>
      </c>
      <c r="Q130" s="118">
        <v>68567</v>
      </c>
      <c r="R130" s="118">
        <v>0</v>
      </c>
      <c r="S130" s="118">
        <v>158627</v>
      </c>
      <c r="T130" s="118">
        <v>456267</v>
      </c>
      <c r="U130" s="118">
        <v>53413</v>
      </c>
      <c r="V130" s="118">
        <v>3846</v>
      </c>
      <c r="W130" s="118">
        <v>0</v>
      </c>
      <c r="X130" s="118">
        <v>2763</v>
      </c>
      <c r="Y130" s="118">
        <v>0</v>
      </c>
      <c r="Z130" s="538">
        <v>0</v>
      </c>
      <c r="AA130" s="538">
        <v>127261</v>
      </c>
      <c r="AB130" s="538">
        <v>104387</v>
      </c>
      <c r="AC130" s="188">
        <v>1228381</v>
      </c>
      <c r="AD130" s="118">
        <v>170161</v>
      </c>
      <c r="AE130" s="118">
        <v>614008</v>
      </c>
      <c r="AF130" s="118">
        <v>339</v>
      </c>
      <c r="AG130" s="118">
        <v>0</v>
      </c>
      <c r="AH130" s="118">
        <v>27128</v>
      </c>
      <c r="AI130" s="118">
        <v>0</v>
      </c>
      <c r="AJ130" s="118">
        <v>19170</v>
      </c>
      <c r="AK130" s="118">
        <v>3760</v>
      </c>
      <c r="AL130" s="118">
        <v>0</v>
      </c>
      <c r="AM130" s="118">
        <v>0</v>
      </c>
      <c r="AN130" s="118">
        <v>0</v>
      </c>
      <c r="AO130" s="118">
        <v>0</v>
      </c>
      <c r="AP130" s="118">
        <v>0</v>
      </c>
      <c r="AQ130" s="118">
        <v>0</v>
      </c>
      <c r="AR130" s="118">
        <v>17648</v>
      </c>
      <c r="AS130" s="118">
        <v>991038</v>
      </c>
      <c r="AT130" s="118">
        <v>149797</v>
      </c>
      <c r="AU130" s="118">
        <v>30596</v>
      </c>
      <c r="AV130" s="118">
        <v>0</v>
      </c>
      <c r="AW130" s="118">
        <v>39160</v>
      </c>
      <c r="AY130" s="689">
        <f t="shared" si="4"/>
        <v>4673899</v>
      </c>
      <c r="AZ130" s="689"/>
      <c r="BB130" s="118">
        <v>4673899</v>
      </c>
      <c r="BC130" s="1">
        <v>0</v>
      </c>
    </row>
    <row r="131" spans="1:55" hidden="1" outlineLevel="1">
      <c r="A131" s="76" t="s">
        <v>309</v>
      </c>
      <c r="C131" s="118">
        <v>1426467</v>
      </c>
      <c r="D131" s="118">
        <v>652048</v>
      </c>
      <c r="E131" s="118">
        <v>0</v>
      </c>
      <c r="F131" s="118">
        <v>509441</v>
      </c>
      <c r="G131" s="118">
        <v>0</v>
      </c>
      <c r="H131" s="118">
        <v>18442</v>
      </c>
      <c r="I131" s="118">
        <v>37950</v>
      </c>
      <c r="J131" s="118">
        <v>0</v>
      </c>
      <c r="K131" s="118">
        <v>0</v>
      </c>
      <c r="L131" s="118">
        <v>946657</v>
      </c>
      <c r="M131" s="118">
        <v>0</v>
      </c>
      <c r="N131" s="695">
        <v>540175</v>
      </c>
      <c r="O131" s="118">
        <v>270088</v>
      </c>
      <c r="P131" s="118">
        <v>8184</v>
      </c>
      <c r="Q131" s="118">
        <v>0</v>
      </c>
      <c r="R131" s="118">
        <v>0</v>
      </c>
      <c r="S131" s="118">
        <v>1128961</v>
      </c>
      <c r="T131" s="118">
        <v>3215032</v>
      </c>
      <c r="U131" s="118">
        <v>1332139</v>
      </c>
      <c r="V131" s="118">
        <v>1489742</v>
      </c>
      <c r="W131" s="118">
        <v>0</v>
      </c>
      <c r="X131" s="118">
        <v>130280</v>
      </c>
      <c r="Y131" s="118">
        <v>23826</v>
      </c>
      <c r="Z131" s="538">
        <v>0</v>
      </c>
      <c r="AA131" s="538">
        <v>0</v>
      </c>
      <c r="AB131" s="538">
        <v>215300</v>
      </c>
      <c r="AC131" s="188">
        <v>3506984</v>
      </c>
      <c r="AD131" s="118">
        <v>242012</v>
      </c>
      <c r="AE131" s="118">
        <v>1841670</v>
      </c>
      <c r="AF131" s="118">
        <v>3996</v>
      </c>
      <c r="AG131" s="118">
        <v>0</v>
      </c>
      <c r="AH131" s="118">
        <v>0</v>
      </c>
      <c r="AI131" s="118">
        <v>3004</v>
      </c>
      <c r="AJ131" s="118">
        <v>334807</v>
      </c>
      <c r="AK131" s="118">
        <v>88100</v>
      </c>
      <c r="AL131" s="118">
        <v>0</v>
      </c>
      <c r="AM131" s="118">
        <v>42020</v>
      </c>
      <c r="AN131" s="118">
        <v>0</v>
      </c>
      <c r="AO131" s="118">
        <v>0</v>
      </c>
      <c r="AP131" s="118">
        <v>4422</v>
      </c>
      <c r="AQ131" s="118">
        <v>30195</v>
      </c>
      <c r="AR131" s="118">
        <v>4366083</v>
      </c>
      <c r="AS131" s="118">
        <v>2627080</v>
      </c>
      <c r="AT131" s="118">
        <v>2645359</v>
      </c>
      <c r="AU131" s="118">
        <v>952124</v>
      </c>
      <c r="AV131" s="118">
        <v>101219</v>
      </c>
      <c r="AW131" s="118">
        <v>1204420</v>
      </c>
      <c r="AY131" s="689">
        <f t="shared" si="4"/>
        <v>29938227</v>
      </c>
      <c r="AZ131" s="689"/>
      <c r="BB131" s="118">
        <v>29938227</v>
      </c>
      <c r="BC131" s="1">
        <v>0</v>
      </c>
    </row>
    <row r="132" spans="1:55" hidden="1" outlineLevel="1">
      <c r="A132" s="76" t="s">
        <v>310</v>
      </c>
      <c r="C132" s="118">
        <v>538256</v>
      </c>
      <c r="D132" s="118">
        <v>131866</v>
      </c>
      <c r="E132" s="118">
        <v>0</v>
      </c>
      <c r="F132" s="118">
        <v>24149</v>
      </c>
      <c r="G132" s="118">
        <v>0</v>
      </c>
      <c r="H132" s="118">
        <v>376018</v>
      </c>
      <c r="I132" s="118">
        <v>428164</v>
      </c>
      <c r="J132" s="118">
        <v>0</v>
      </c>
      <c r="K132" s="118">
        <v>2087390</v>
      </c>
      <c r="L132" s="118">
        <v>3022827</v>
      </c>
      <c r="M132" s="118">
        <v>219514</v>
      </c>
      <c r="N132" s="695">
        <v>243068</v>
      </c>
      <c r="O132" s="118">
        <v>281705</v>
      </c>
      <c r="P132" s="118">
        <v>48609</v>
      </c>
      <c r="Q132" s="118">
        <v>1882847</v>
      </c>
      <c r="R132" s="118">
        <v>0</v>
      </c>
      <c r="S132" s="118">
        <v>271727</v>
      </c>
      <c r="T132" s="118">
        <v>773818</v>
      </c>
      <c r="U132" s="118">
        <v>320629</v>
      </c>
      <c r="V132" s="118">
        <v>358562</v>
      </c>
      <c r="W132" s="118">
        <v>0</v>
      </c>
      <c r="X132" s="118">
        <v>31357</v>
      </c>
      <c r="Y132" s="118">
        <v>5735</v>
      </c>
      <c r="Z132" s="538">
        <v>0</v>
      </c>
      <c r="AA132" s="538">
        <v>277445</v>
      </c>
      <c r="AB132" s="538">
        <v>203454</v>
      </c>
      <c r="AC132" s="188">
        <v>3337427</v>
      </c>
      <c r="AD132" s="118">
        <v>228017</v>
      </c>
      <c r="AE132" s="118">
        <v>4016296</v>
      </c>
      <c r="AF132" s="118">
        <v>494</v>
      </c>
      <c r="AG132" s="118">
        <v>0</v>
      </c>
      <c r="AH132" s="118">
        <v>44602</v>
      </c>
      <c r="AI132" s="118">
        <v>0</v>
      </c>
      <c r="AJ132" s="118">
        <v>73590</v>
      </c>
      <c r="AK132" s="118">
        <v>24198</v>
      </c>
      <c r="AL132" s="118">
        <v>0</v>
      </c>
      <c r="AM132" s="118">
        <v>0</v>
      </c>
      <c r="AN132" s="118">
        <v>0</v>
      </c>
      <c r="AO132" s="118">
        <v>0</v>
      </c>
      <c r="AP132" s="118">
        <v>15568</v>
      </c>
      <c r="AQ132" s="118">
        <v>46826</v>
      </c>
      <c r="AR132" s="118">
        <v>1768254</v>
      </c>
      <c r="AS132" s="118">
        <v>487097</v>
      </c>
      <c r="AT132" s="118">
        <v>993927</v>
      </c>
      <c r="AU132" s="118">
        <v>1070267</v>
      </c>
      <c r="AV132" s="118">
        <v>0</v>
      </c>
      <c r="AW132" s="118">
        <v>46984</v>
      </c>
      <c r="AY132" s="689">
        <f t="shared" si="4"/>
        <v>23680687</v>
      </c>
      <c r="AZ132" s="689"/>
      <c r="BB132" s="118">
        <v>23680687</v>
      </c>
      <c r="BC132" s="1">
        <v>0</v>
      </c>
    </row>
    <row r="133" spans="1:55" hidden="1" outlineLevel="1">
      <c r="A133" s="76" t="s">
        <v>311</v>
      </c>
      <c r="C133" s="118">
        <v>0</v>
      </c>
      <c r="D133" s="118">
        <v>0</v>
      </c>
      <c r="E133" s="118">
        <v>0</v>
      </c>
      <c r="F133" s="118">
        <v>0</v>
      </c>
      <c r="G133" s="118">
        <v>0</v>
      </c>
      <c r="H133" s="118">
        <v>-16799</v>
      </c>
      <c r="I133" s="118">
        <v>-96866</v>
      </c>
      <c r="J133" s="118">
        <v>0</v>
      </c>
      <c r="K133" s="118">
        <v>0</v>
      </c>
      <c r="L133" s="118">
        <v>0</v>
      </c>
      <c r="M133" s="118">
        <v>0</v>
      </c>
      <c r="N133" s="695">
        <v>0</v>
      </c>
      <c r="O133" s="118">
        <v>0</v>
      </c>
      <c r="P133" s="118">
        <v>0</v>
      </c>
      <c r="Q133" s="118">
        <v>0</v>
      </c>
      <c r="R133" s="118">
        <v>0</v>
      </c>
      <c r="S133" s="118">
        <v>0</v>
      </c>
      <c r="T133" s="118">
        <v>0</v>
      </c>
      <c r="U133" s="118">
        <v>0</v>
      </c>
      <c r="V133" s="118">
        <v>90000</v>
      </c>
      <c r="W133" s="118">
        <v>0</v>
      </c>
      <c r="X133" s="118">
        <v>0</v>
      </c>
      <c r="Y133" s="118">
        <v>0</v>
      </c>
      <c r="Z133" s="538">
        <v>405412</v>
      </c>
      <c r="AA133" s="538">
        <v>3159</v>
      </c>
      <c r="AB133" s="538">
        <v>0</v>
      </c>
      <c r="AC133" s="188">
        <v>0</v>
      </c>
      <c r="AD133" s="118">
        <v>0</v>
      </c>
      <c r="AE133" s="118">
        <v>0</v>
      </c>
      <c r="AF133" s="118">
        <v>0</v>
      </c>
      <c r="AG133" s="118">
        <v>0</v>
      </c>
      <c r="AH133" s="118">
        <v>0</v>
      </c>
      <c r="AI133" s="118">
        <v>0</v>
      </c>
      <c r="AJ133" s="118">
        <v>0</v>
      </c>
      <c r="AK133" s="118">
        <v>0</v>
      </c>
      <c r="AL133" s="118">
        <v>0</v>
      </c>
      <c r="AM133" s="118">
        <v>0</v>
      </c>
      <c r="AN133" s="118">
        <v>0</v>
      </c>
      <c r="AO133" s="118">
        <v>0</v>
      </c>
      <c r="AP133" s="118">
        <v>0</v>
      </c>
      <c r="AQ133" s="118">
        <v>0</v>
      </c>
      <c r="AR133" s="118">
        <v>0</v>
      </c>
      <c r="AS133" s="118">
        <v>0</v>
      </c>
      <c r="AT133" s="118">
        <v>0</v>
      </c>
      <c r="AU133" s="118">
        <v>0</v>
      </c>
      <c r="AV133" s="118">
        <v>0</v>
      </c>
      <c r="AW133" s="118">
        <v>0</v>
      </c>
      <c r="AY133" s="689">
        <f t="shared" si="4"/>
        <v>384906</v>
      </c>
      <c r="AZ133" s="689"/>
      <c r="BB133" s="118">
        <v>384906</v>
      </c>
      <c r="BC133" s="1">
        <v>0</v>
      </c>
    </row>
    <row r="134" spans="1:55" hidden="1" outlineLevel="1">
      <c r="A134" s="76" t="s">
        <v>312</v>
      </c>
      <c r="C134" s="118">
        <v>0</v>
      </c>
      <c r="D134" s="118">
        <v>0</v>
      </c>
      <c r="E134" s="118">
        <v>0</v>
      </c>
      <c r="F134" s="118">
        <v>0</v>
      </c>
      <c r="G134" s="118">
        <v>0</v>
      </c>
      <c r="H134" s="118">
        <v>0</v>
      </c>
      <c r="I134" s="118">
        <v>0</v>
      </c>
      <c r="J134" s="118">
        <v>0</v>
      </c>
      <c r="K134" s="118">
        <v>0</v>
      </c>
      <c r="L134" s="118">
        <v>0</v>
      </c>
      <c r="M134" s="118">
        <v>0</v>
      </c>
      <c r="N134" s="695">
        <v>0</v>
      </c>
      <c r="O134" s="118">
        <v>0</v>
      </c>
      <c r="P134" s="118">
        <v>0</v>
      </c>
      <c r="Q134" s="118">
        <v>0</v>
      </c>
      <c r="R134" s="118">
        <v>0</v>
      </c>
      <c r="S134" s="118">
        <v>0</v>
      </c>
      <c r="T134" s="118">
        <v>0</v>
      </c>
      <c r="U134" s="118">
        <v>0</v>
      </c>
      <c r="V134" s="118">
        <v>0</v>
      </c>
      <c r="W134" s="118">
        <v>0</v>
      </c>
      <c r="X134" s="118">
        <v>0</v>
      </c>
      <c r="Y134" s="118">
        <v>0</v>
      </c>
      <c r="Z134" s="538">
        <v>0</v>
      </c>
      <c r="AA134" s="538">
        <v>0</v>
      </c>
      <c r="AB134" s="538">
        <v>0</v>
      </c>
      <c r="AC134" s="188">
        <v>0</v>
      </c>
      <c r="AD134" s="118">
        <v>0</v>
      </c>
      <c r="AE134" s="118">
        <v>0</v>
      </c>
      <c r="AF134" s="118">
        <v>0</v>
      </c>
      <c r="AG134" s="118">
        <v>0</v>
      </c>
      <c r="AH134" s="118">
        <v>0</v>
      </c>
      <c r="AI134" s="118">
        <v>0</v>
      </c>
      <c r="AJ134" s="118">
        <v>0</v>
      </c>
      <c r="AK134" s="118">
        <v>0</v>
      </c>
      <c r="AL134" s="118">
        <v>0</v>
      </c>
      <c r="AM134" s="118">
        <v>0</v>
      </c>
      <c r="AN134" s="118">
        <v>0</v>
      </c>
      <c r="AO134" s="118">
        <v>0</v>
      </c>
      <c r="AP134" s="118">
        <v>0</v>
      </c>
      <c r="AQ134" s="118">
        <v>0</v>
      </c>
      <c r="AR134" s="118">
        <v>0</v>
      </c>
      <c r="AS134" s="118">
        <v>0</v>
      </c>
      <c r="AT134" s="118">
        <v>0</v>
      </c>
      <c r="AU134" s="118">
        <v>0</v>
      </c>
      <c r="AV134" s="118">
        <v>0</v>
      </c>
      <c r="AW134" s="118">
        <v>0</v>
      </c>
      <c r="AY134" s="689">
        <f t="shared" si="4"/>
        <v>0</v>
      </c>
      <c r="AZ134" s="689"/>
      <c r="BB134" s="118">
        <v>0</v>
      </c>
      <c r="BC134" s="1">
        <v>0</v>
      </c>
    </row>
    <row r="135" spans="1:55" hidden="1" outlineLevel="1">
      <c r="A135" s="76" t="s">
        <v>313</v>
      </c>
      <c r="C135" s="118">
        <v>0</v>
      </c>
      <c r="D135" s="118">
        <v>0</v>
      </c>
      <c r="E135" s="118">
        <v>0</v>
      </c>
      <c r="F135" s="118">
        <v>0</v>
      </c>
      <c r="G135" s="118">
        <v>0</v>
      </c>
      <c r="H135" s="118">
        <v>456</v>
      </c>
      <c r="I135" s="118">
        <v>669</v>
      </c>
      <c r="J135" s="118">
        <v>115</v>
      </c>
      <c r="K135" s="118">
        <v>0</v>
      </c>
      <c r="L135" s="118">
        <v>12215</v>
      </c>
      <c r="M135" s="118">
        <v>0</v>
      </c>
      <c r="N135" s="695">
        <v>0</v>
      </c>
      <c r="O135" s="118">
        <v>0</v>
      </c>
      <c r="P135" s="118">
        <v>0</v>
      </c>
      <c r="Q135" s="118">
        <v>0</v>
      </c>
      <c r="R135" s="118">
        <v>0</v>
      </c>
      <c r="S135" s="118">
        <v>475348</v>
      </c>
      <c r="T135" s="118">
        <v>447838</v>
      </c>
      <c r="U135" s="118">
        <v>21681</v>
      </c>
      <c r="V135" s="118">
        <v>281</v>
      </c>
      <c r="W135" s="118">
        <v>128758</v>
      </c>
      <c r="X135" s="118">
        <v>1115</v>
      </c>
      <c r="Y135" s="118">
        <v>269</v>
      </c>
      <c r="Z135" s="538">
        <v>0</v>
      </c>
      <c r="AA135" s="538">
        <v>0</v>
      </c>
      <c r="AB135" s="538">
        <v>199647</v>
      </c>
      <c r="AC135" s="188">
        <v>0</v>
      </c>
      <c r="AD135" s="118">
        <v>0</v>
      </c>
      <c r="AE135" s="118">
        <v>0</v>
      </c>
      <c r="AF135" s="118">
        <v>0</v>
      </c>
      <c r="AG135" s="118">
        <v>0</v>
      </c>
      <c r="AH135" s="118">
        <v>0</v>
      </c>
      <c r="AI135" s="118">
        <v>0</v>
      </c>
      <c r="AJ135" s="118">
        <v>5826</v>
      </c>
      <c r="AK135" s="118">
        <v>1425</v>
      </c>
      <c r="AL135" s="118">
        <v>776</v>
      </c>
      <c r="AM135" s="118">
        <v>5249</v>
      </c>
      <c r="AN135" s="118">
        <v>0</v>
      </c>
      <c r="AO135" s="118">
        <v>0</v>
      </c>
      <c r="AP135" s="118">
        <v>0</v>
      </c>
      <c r="AQ135" s="118">
        <v>0</v>
      </c>
      <c r="AR135" s="118">
        <v>114234</v>
      </c>
      <c r="AS135" s="118">
        <v>108742</v>
      </c>
      <c r="AT135" s="118">
        <v>46375</v>
      </c>
      <c r="AU135" s="118">
        <v>0</v>
      </c>
      <c r="AV135" s="118">
        <v>0</v>
      </c>
      <c r="AW135" s="118">
        <v>41573</v>
      </c>
      <c r="AY135" s="689">
        <f t="shared" si="4"/>
        <v>1612592</v>
      </c>
      <c r="AZ135" s="689"/>
      <c r="BB135" s="118">
        <v>1612592</v>
      </c>
      <c r="BC135" s="1">
        <v>0</v>
      </c>
    </row>
    <row r="136" spans="1:55" collapsed="1">
      <c r="A136" s="75" t="s">
        <v>314</v>
      </c>
      <c r="C136" s="118">
        <v>1945670</v>
      </c>
      <c r="D136" s="118">
        <v>436100</v>
      </c>
      <c r="E136" s="118">
        <v>1937086</v>
      </c>
      <c r="F136" s="118">
        <v>1593845</v>
      </c>
      <c r="G136" s="118">
        <v>249582</v>
      </c>
      <c r="H136" s="118">
        <v>333958</v>
      </c>
      <c r="I136" s="118">
        <v>456886</v>
      </c>
      <c r="J136" s="118">
        <v>313639</v>
      </c>
      <c r="K136" s="118">
        <v>2255108</v>
      </c>
      <c r="L136" s="118">
        <v>4165730</v>
      </c>
      <c r="M136" s="118">
        <v>413107</v>
      </c>
      <c r="N136" s="695">
        <v>813190</v>
      </c>
      <c r="O136" s="118">
        <v>449637</v>
      </c>
      <c r="P136" s="118">
        <v>52948</v>
      </c>
      <c r="Q136" s="118">
        <v>1391583</v>
      </c>
      <c r="R136" s="118">
        <v>1323235</v>
      </c>
      <c r="S136" s="118">
        <v>1410736</v>
      </c>
      <c r="T136" s="118">
        <v>4015565</v>
      </c>
      <c r="U136" s="118">
        <v>1553647</v>
      </c>
      <c r="V136" s="118">
        <v>1808222</v>
      </c>
      <c r="W136" s="118">
        <v>7344428</v>
      </c>
      <c r="X136" s="118">
        <v>781312</v>
      </c>
      <c r="Y136" s="118">
        <v>80125</v>
      </c>
      <c r="Z136" s="538">
        <v>1180311</v>
      </c>
      <c r="AA136" s="538">
        <v>454153</v>
      </c>
      <c r="AB136" s="538">
        <v>538565</v>
      </c>
      <c r="AC136" s="188">
        <v>12320915</v>
      </c>
      <c r="AD136" s="118">
        <v>891606</v>
      </c>
      <c r="AE136" s="118">
        <v>11609954</v>
      </c>
      <c r="AF136" s="118">
        <v>10673</v>
      </c>
      <c r="AG136" s="118">
        <v>52747</v>
      </c>
      <c r="AH136" s="118">
        <v>64082</v>
      </c>
      <c r="AI136" s="118">
        <v>27361</v>
      </c>
      <c r="AJ136" s="118">
        <v>423007</v>
      </c>
      <c r="AK136" s="118">
        <v>128286</v>
      </c>
      <c r="AL136" s="118">
        <v>109514</v>
      </c>
      <c r="AM136" s="118">
        <v>634393</v>
      </c>
      <c r="AN136" s="118">
        <v>69985</v>
      </c>
      <c r="AO136" s="118">
        <v>8557</v>
      </c>
      <c r="AP136" s="118">
        <v>27133</v>
      </c>
      <c r="AQ136" s="118">
        <v>95976</v>
      </c>
      <c r="AR136" s="118">
        <v>6693797</v>
      </c>
      <c r="AS136" s="118">
        <v>4281565</v>
      </c>
      <c r="AT136" s="118">
        <v>4098615</v>
      </c>
      <c r="AU136" s="118">
        <v>2052144</v>
      </c>
      <c r="AV136" s="118">
        <v>154495</v>
      </c>
      <c r="AW136" s="118">
        <v>1531315</v>
      </c>
      <c r="AX136" s="89">
        <v>0</v>
      </c>
      <c r="AY136" s="689">
        <f t="shared" si="4"/>
        <v>82584488</v>
      </c>
      <c r="AZ136" s="689"/>
      <c r="BA136" s="188">
        <v>0</v>
      </c>
      <c r="BB136" s="188">
        <v>82584488</v>
      </c>
      <c r="BC136" s="1">
        <v>0</v>
      </c>
    </row>
    <row r="137" spans="1:55">
      <c r="AY137" s="689"/>
      <c r="AZ137" s="689"/>
      <c r="BC137" s="1"/>
    </row>
    <row r="138" spans="1:55" hidden="1" outlineLevel="1">
      <c r="A138" s="77" t="s">
        <v>315</v>
      </c>
      <c r="C138" s="118"/>
      <c r="D138" s="118"/>
      <c r="E138" s="118"/>
      <c r="F138" s="118"/>
      <c r="G138" s="118"/>
      <c r="H138" s="118"/>
      <c r="I138" s="118"/>
      <c r="J138" s="118"/>
      <c r="K138" s="118"/>
      <c r="L138" s="118"/>
      <c r="M138" s="53"/>
      <c r="N138" s="695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538"/>
      <c r="AA138" s="538"/>
      <c r="AB138" s="538"/>
      <c r="AC138" s="188"/>
      <c r="AD138" s="118"/>
      <c r="AE138" s="118"/>
      <c r="AF138" s="118"/>
      <c r="AG138" s="118"/>
      <c r="AH138" s="118"/>
      <c r="AI138" s="118"/>
      <c r="AJ138" s="118"/>
      <c r="AK138" s="118"/>
      <c r="AL138" s="118"/>
      <c r="AM138" s="118"/>
      <c r="AN138" s="118"/>
      <c r="AO138" s="118"/>
      <c r="AP138" s="118"/>
      <c r="AQ138" s="118"/>
      <c r="AR138" s="118"/>
      <c r="AS138" s="118"/>
      <c r="AT138" s="118"/>
      <c r="AU138" s="118"/>
      <c r="AV138" s="118"/>
      <c r="AW138" s="118"/>
      <c r="AY138" s="689"/>
      <c r="AZ138" s="689"/>
      <c r="BB138" s="118"/>
      <c r="BC138" s="1"/>
    </row>
    <row r="139" spans="1:55" hidden="1" outlineLevel="1">
      <c r="A139" s="78" t="s">
        <v>226</v>
      </c>
      <c r="C139" s="118">
        <v>148710</v>
      </c>
      <c r="D139" s="118">
        <v>136853</v>
      </c>
      <c r="E139" s="118">
        <v>388481</v>
      </c>
      <c r="F139" s="118">
        <v>444870</v>
      </c>
      <c r="G139" s="118">
        <v>17391</v>
      </c>
      <c r="H139" s="118">
        <v>23208</v>
      </c>
      <c r="I139" s="118">
        <v>117235</v>
      </c>
      <c r="J139" s="118">
        <v>40510</v>
      </c>
      <c r="K139" s="118">
        <v>125191</v>
      </c>
      <c r="L139" s="118">
        <v>38819</v>
      </c>
      <c r="M139" s="53">
        <v>9926</v>
      </c>
      <c r="N139" s="695">
        <v>19721</v>
      </c>
      <c r="O139" s="118">
        <v>16725</v>
      </c>
      <c r="P139" s="118">
        <v>15013</v>
      </c>
      <c r="Q139" s="118">
        <v>156529</v>
      </c>
      <c r="R139" s="118">
        <v>144853</v>
      </c>
      <c r="S139" s="118">
        <v>51169</v>
      </c>
      <c r="T139" s="118">
        <v>696511</v>
      </c>
      <c r="U139" s="118">
        <v>384502</v>
      </c>
      <c r="V139" s="118">
        <v>396008</v>
      </c>
      <c r="W139" s="118">
        <v>504564</v>
      </c>
      <c r="X139" s="118">
        <v>1494</v>
      </c>
      <c r="Y139" s="118">
        <v>0</v>
      </c>
      <c r="Z139" s="538">
        <v>242206</v>
      </c>
      <c r="AA139" s="538">
        <v>50360</v>
      </c>
      <c r="AB139" s="538">
        <v>61767</v>
      </c>
      <c r="AC139" s="188">
        <v>1123032</v>
      </c>
      <c r="AD139" s="118">
        <v>395169</v>
      </c>
      <c r="AE139" s="118">
        <v>1149943</v>
      </c>
      <c r="AF139" s="118">
        <v>0</v>
      </c>
      <c r="AG139" s="118">
        <v>9287</v>
      </c>
      <c r="AH139" s="118">
        <v>11610</v>
      </c>
      <c r="AI139" s="118">
        <v>2248</v>
      </c>
      <c r="AJ139" s="118">
        <v>100679</v>
      </c>
      <c r="AK139" s="118">
        <v>26599</v>
      </c>
      <c r="AL139" s="118">
        <v>52027</v>
      </c>
      <c r="AM139" s="118">
        <v>150064</v>
      </c>
      <c r="AN139" s="118">
        <v>4289</v>
      </c>
      <c r="AO139" s="118">
        <v>0</v>
      </c>
      <c r="AP139" s="118">
        <v>9803</v>
      </c>
      <c r="AQ139" s="118">
        <v>2272</v>
      </c>
      <c r="AR139" s="118">
        <v>1786496</v>
      </c>
      <c r="AS139" s="118">
        <v>605472</v>
      </c>
      <c r="AT139" s="118">
        <v>731891</v>
      </c>
      <c r="AU139" s="118">
        <v>627419</v>
      </c>
      <c r="AV139" s="118">
        <v>13983</v>
      </c>
      <c r="AW139" s="118">
        <v>326374</v>
      </c>
      <c r="AY139" s="689">
        <f t="shared" si="4"/>
        <v>11361273</v>
      </c>
      <c r="AZ139" s="689"/>
      <c r="BB139" s="118">
        <v>11361273</v>
      </c>
      <c r="BC139" s="1">
        <v>0</v>
      </c>
    </row>
    <row r="140" spans="1:55" hidden="1" outlineLevel="1">
      <c r="A140" s="78" t="s">
        <v>556</v>
      </c>
      <c r="C140" s="118">
        <v>189679</v>
      </c>
      <c r="D140" s="118">
        <v>27178</v>
      </c>
      <c r="E140" s="118">
        <v>104611</v>
      </c>
      <c r="F140" s="118">
        <v>539950</v>
      </c>
      <c r="G140" s="118">
        <v>9277</v>
      </c>
      <c r="H140" s="118">
        <v>157937</v>
      </c>
      <c r="I140" s="118">
        <v>156462</v>
      </c>
      <c r="J140" s="118">
        <v>37626</v>
      </c>
      <c r="K140" s="118">
        <v>22007</v>
      </c>
      <c r="L140" s="118">
        <v>129091</v>
      </c>
      <c r="M140" s="53">
        <v>19752</v>
      </c>
      <c r="N140" s="695">
        <v>0</v>
      </c>
      <c r="O140" s="118">
        <v>0</v>
      </c>
      <c r="P140" s="118">
        <v>0</v>
      </c>
      <c r="Q140" s="118">
        <v>0</v>
      </c>
      <c r="R140" s="118">
        <v>402321</v>
      </c>
      <c r="S140" s="118">
        <v>935020</v>
      </c>
      <c r="T140" s="118">
        <v>473122</v>
      </c>
      <c r="U140" s="118">
        <v>31831</v>
      </c>
      <c r="V140" s="118">
        <v>20378</v>
      </c>
      <c r="W140" s="118">
        <v>945020</v>
      </c>
      <c r="X140" s="118">
        <v>5430</v>
      </c>
      <c r="Y140" s="118">
        <v>2275</v>
      </c>
      <c r="Z140" s="538">
        <v>72650</v>
      </c>
      <c r="AA140" s="538">
        <v>63778</v>
      </c>
      <c r="AB140" s="538">
        <v>60598</v>
      </c>
      <c r="AC140" s="188">
        <v>1159026</v>
      </c>
      <c r="AD140" s="118">
        <v>41609</v>
      </c>
      <c r="AE140" s="118">
        <v>260684</v>
      </c>
      <c r="AF140" s="118">
        <v>0</v>
      </c>
      <c r="AG140" s="118">
        <v>3351</v>
      </c>
      <c r="AH140" s="118">
        <v>19881</v>
      </c>
      <c r="AI140" s="118">
        <v>14209</v>
      </c>
      <c r="AJ140" s="118">
        <v>0</v>
      </c>
      <c r="AK140" s="118">
        <v>0</v>
      </c>
      <c r="AL140" s="118">
        <v>0</v>
      </c>
      <c r="AM140" s="118">
        <v>0</v>
      </c>
      <c r="AN140" s="118">
        <v>0</v>
      </c>
      <c r="AO140" s="118">
        <v>0</v>
      </c>
      <c r="AP140" s="118">
        <v>0</v>
      </c>
      <c r="AQ140" s="118">
        <v>12148</v>
      </c>
      <c r="AR140" s="118">
        <v>0</v>
      </c>
      <c r="AS140" s="118">
        <v>0</v>
      </c>
      <c r="AT140" s="118">
        <v>0</v>
      </c>
      <c r="AU140" s="118">
        <v>0</v>
      </c>
      <c r="AV140" s="118">
        <v>23287</v>
      </c>
      <c r="AW140" s="118">
        <v>4478</v>
      </c>
      <c r="AY140" s="689">
        <f t="shared" si="4"/>
        <v>5944666</v>
      </c>
      <c r="AZ140" s="689"/>
      <c r="BB140" s="118">
        <v>5944666</v>
      </c>
      <c r="BC140" s="1">
        <v>0</v>
      </c>
    </row>
    <row r="141" spans="1:55" hidden="1" outlineLevel="1">
      <c r="A141" s="78" t="s">
        <v>316</v>
      </c>
      <c r="C141" s="118">
        <v>2520</v>
      </c>
      <c r="D141" s="118">
        <v>680</v>
      </c>
      <c r="E141" s="118">
        <v>163</v>
      </c>
      <c r="F141" s="118">
        <v>2035</v>
      </c>
      <c r="G141" s="118">
        <v>507</v>
      </c>
      <c r="H141" s="118">
        <v>1250</v>
      </c>
      <c r="I141" s="118">
        <v>1801</v>
      </c>
      <c r="J141" s="118">
        <v>715</v>
      </c>
      <c r="K141" s="118">
        <v>1647</v>
      </c>
      <c r="L141" s="118">
        <v>4308</v>
      </c>
      <c r="M141" s="117">
        <v>380</v>
      </c>
      <c r="N141" s="695">
        <v>607</v>
      </c>
      <c r="O141" s="118">
        <v>504</v>
      </c>
      <c r="P141" s="118">
        <v>68</v>
      </c>
      <c r="Q141" s="118">
        <v>2369</v>
      </c>
      <c r="R141" s="118">
        <v>900</v>
      </c>
      <c r="S141" s="118">
        <v>55917</v>
      </c>
      <c r="T141" s="118">
        <v>67919</v>
      </c>
      <c r="U141" s="118">
        <v>-12430</v>
      </c>
      <c r="V141" s="118">
        <v>174</v>
      </c>
      <c r="W141" s="118">
        <v>181</v>
      </c>
      <c r="X141" s="118">
        <v>200</v>
      </c>
      <c r="Y141" s="118">
        <v>17</v>
      </c>
      <c r="Z141" s="538">
        <v>2676</v>
      </c>
      <c r="AA141" s="538">
        <v>2679</v>
      </c>
      <c r="AB141" s="538">
        <v>3388</v>
      </c>
      <c r="AC141" s="188">
        <v>94170</v>
      </c>
      <c r="AD141" s="118">
        <v>8375</v>
      </c>
      <c r="AE141" s="118">
        <v>31186</v>
      </c>
      <c r="AF141" s="118">
        <v>32</v>
      </c>
      <c r="AG141" s="118">
        <v>0</v>
      </c>
      <c r="AH141" s="118">
        <v>0</v>
      </c>
      <c r="AI141" s="118">
        <v>0</v>
      </c>
      <c r="AJ141" s="118">
        <v>87</v>
      </c>
      <c r="AK141" s="118">
        <v>48</v>
      </c>
      <c r="AL141" s="118">
        <v>0</v>
      </c>
      <c r="AM141" s="118">
        <v>3601</v>
      </c>
      <c r="AN141" s="118">
        <v>269</v>
      </c>
      <c r="AO141" s="118">
        <v>3</v>
      </c>
      <c r="AP141" s="118">
        <v>141</v>
      </c>
      <c r="AQ141" s="118">
        <v>501</v>
      </c>
      <c r="AR141" s="118">
        <v>4286</v>
      </c>
      <c r="AS141" s="118">
        <v>2638</v>
      </c>
      <c r="AT141" s="118">
        <v>1806</v>
      </c>
      <c r="AU141" s="118">
        <v>208</v>
      </c>
      <c r="AV141" s="118">
        <v>0</v>
      </c>
      <c r="AW141" s="118">
        <v>12</v>
      </c>
      <c r="AY141" s="689">
        <f t="shared" si="4"/>
        <v>288538</v>
      </c>
      <c r="AZ141" s="689"/>
      <c r="BB141" s="118">
        <v>288538</v>
      </c>
      <c r="BC141" s="1">
        <v>0</v>
      </c>
    </row>
    <row r="142" spans="1:55" hidden="1" outlineLevel="1">
      <c r="A142" s="78" t="s">
        <v>317</v>
      </c>
      <c r="C142" s="118">
        <v>3579</v>
      </c>
      <c r="D142" s="118">
        <v>965</v>
      </c>
      <c r="E142" s="118">
        <v>994</v>
      </c>
      <c r="F142" s="118">
        <v>1816</v>
      </c>
      <c r="G142" s="118">
        <v>452</v>
      </c>
      <c r="H142" s="118">
        <v>2321</v>
      </c>
      <c r="I142" s="118">
        <v>3345</v>
      </c>
      <c r="J142" s="118">
        <v>1327</v>
      </c>
      <c r="K142" s="118">
        <v>3469</v>
      </c>
      <c r="L142" s="118">
        <v>9072</v>
      </c>
      <c r="M142" s="117">
        <v>800</v>
      </c>
      <c r="N142" s="695">
        <v>460</v>
      </c>
      <c r="O142" s="118">
        <v>382</v>
      </c>
      <c r="P142" s="118">
        <v>51</v>
      </c>
      <c r="Q142" s="118">
        <v>1795</v>
      </c>
      <c r="R142" s="118">
        <v>682</v>
      </c>
      <c r="S142" s="118">
        <v>27579</v>
      </c>
      <c r="T142" s="118">
        <v>77354</v>
      </c>
      <c r="U142" s="118">
        <v>7725</v>
      </c>
      <c r="V142" s="118">
        <v>5727</v>
      </c>
      <c r="W142" s="118">
        <v>22395</v>
      </c>
      <c r="X142" s="118">
        <v>677</v>
      </c>
      <c r="Y142" s="118">
        <v>141</v>
      </c>
      <c r="Z142" s="538">
        <v>2181</v>
      </c>
      <c r="AA142" s="538">
        <v>2183</v>
      </c>
      <c r="AB142" s="538">
        <v>2761</v>
      </c>
      <c r="AC142" s="188">
        <v>58534</v>
      </c>
      <c r="AD142" s="118">
        <v>4213</v>
      </c>
      <c r="AE142" s="118">
        <v>14335</v>
      </c>
      <c r="AF142" s="118">
        <v>14</v>
      </c>
      <c r="AG142" s="118">
        <v>0</v>
      </c>
      <c r="AH142" s="118">
        <v>0</v>
      </c>
      <c r="AI142" s="118">
        <v>120</v>
      </c>
      <c r="AJ142" s="118">
        <v>1134</v>
      </c>
      <c r="AK142" s="118">
        <v>186</v>
      </c>
      <c r="AL142" s="118">
        <v>0</v>
      </c>
      <c r="AM142" s="118">
        <v>2360</v>
      </c>
      <c r="AN142" s="118">
        <v>198</v>
      </c>
      <c r="AO142" s="118">
        <v>1</v>
      </c>
      <c r="AP142" s="118">
        <v>47</v>
      </c>
      <c r="AQ142" s="118">
        <v>167</v>
      </c>
      <c r="AR142" s="118">
        <v>16489</v>
      </c>
      <c r="AS142" s="118">
        <v>10152</v>
      </c>
      <c r="AT142" s="118">
        <v>7058</v>
      </c>
      <c r="AU142" s="118">
        <v>5606</v>
      </c>
      <c r="AV142" s="118">
        <v>1191</v>
      </c>
      <c r="AW142" s="118">
        <v>11339</v>
      </c>
      <c r="AY142" s="689">
        <f t="shared" si="4"/>
        <v>313377</v>
      </c>
      <c r="AZ142" s="689"/>
      <c r="BB142" s="118">
        <v>313377</v>
      </c>
      <c r="BC142" s="1">
        <v>0</v>
      </c>
    </row>
    <row r="143" spans="1:55" hidden="1" outlineLevel="1">
      <c r="A143" s="78" t="s">
        <v>318</v>
      </c>
      <c r="C143" s="118">
        <v>0</v>
      </c>
      <c r="D143" s="118">
        <v>0</v>
      </c>
      <c r="E143" s="118">
        <v>0</v>
      </c>
      <c r="F143" s="118">
        <v>0</v>
      </c>
      <c r="G143" s="118">
        <v>0</v>
      </c>
      <c r="H143" s="118">
        <v>0</v>
      </c>
      <c r="I143" s="118">
        <v>0</v>
      </c>
      <c r="J143" s="118">
        <v>0</v>
      </c>
      <c r="K143" s="118">
        <v>0</v>
      </c>
      <c r="L143" s="118">
        <v>0</v>
      </c>
      <c r="M143" s="117">
        <v>0</v>
      </c>
      <c r="N143" s="695">
        <v>0</v>
      </c>
      <c r="O143" s="118">
        <v>0</v>
      </c>
      <c r="P143" s="118">
        <v>0</v>
      </c>
      <c r="Q143" s="118">
        <v>0</v>
      </c>
      <c r="R143" s="118">
        <v>0</v>
      </c>
      <c r="S143" s="118">
        <v>0</v>
      </c>
      <c r="T143" s="118">
        <v>0</v>
      </c>
      <c r="U143" s="118">
        <v>0</v>
      </c>
      <c r="V143" s="118">
        <v>0</v>
      </c>
      <c r="W143" s="118">
        <v>0</v>
      </c>
      <c r="X143" s="118">
        <v>0</v>
      </c>
      <c r="Y143" s="118">
        <v>0</v>
      </c>
      <c r="Z143" s="538">
        <v>0</v>
      </c>
      <c r="AA143" s="538">
        <v>0</v>
      </c>
      <c r="AB143" s="538">
        <v>0</v>
      </c>
      <c r="AC143" s="188">
        <v>-57044</v>
      </c>
      <c r="AD143" s="118">
        <v>-4934</v>
      </c>
      <c r="AE143" s="118">
        <v>7144</v>
      </c>
      <c r="AF143" s="118">
        <v>-27</v>
      </c>
      <c r="AG143" s="118">
        <v>0</v>
      </c>
      <c r="AH143" s="118">
        <v>0</v>
      </c>
      <c r="AI143" s="118">
        <v>0</v>
      </c>
      <c r="AJ143" s="118">
        <v>0</v>
      </c>
      <c r="AK143" s="118">
        <v>0</v>
      </c>
      <c r="AL143" s="118">
        <v>0</v>
      </c>
      <c r="AM143" s="118">
        <v>0</v>
      </c>
      <c r="AN143" s="118">
        <v>0</v>
      </c>
      <c r="AO143" s="118">
        <v>0</v>
      </c>
      <c r="AP143" s="118">
        <v>0</v>
      </c>
      <c r="AQ143" s="118">
        <v>0</v>
      </c>
      <c r="AR143" s="118">
        <v>41550</v>
      </c>
      <c r="AS143" s="118">
        <v>-643</v>
      </c>
      <c r="AT143" s="118">
        <v>662</v>
      </c>
      <c r="AU143" s="118">
        <v>-8007</v>
      </c>
      <c r="AV143" s="118">
        <v>0</v>
      </c>
      <c r="AW143" s="118">
        <v>0</v>
      </c>
      <c r="AY143" s="689">
        <f t="shared" si="4"/>
        <v>-21299</v>
      </c>
      <c r="AZ143" s="689"/>
      <c r="BB143" s="118">
        <v>-21299</v>
      </c>
      <c r="BC143" s="1">
        <v>0</v>
      </c>
    </row>
    <row r="144" spans="1:55" hidden="1" outlineLevel="1">
      <c r="A144" s="78" t="s">
        <v>319</v>
      </c>
      <c r="C144" s="118">
        <v>0</v>
      </c>
      <c r="D144" s="118">
        <v>0</v>
      </c>
      <c r="E144" s="118">
        <v>0</v>
      </c>
      <c r="F144" s="118">
        <v>0</v>
      </c>
      <c r="G144" s="118">
        <v>0</v>
      </c>
      <c r="H144" s="118">
        <v>0</v>
      </c>
      <c r="I144" s="118">
        <v>0</v>
      </c>
      <c r="J144" s="118">
        <v>0</v>
      </c>
      <c r="K144" s="118">
        <v>0</v>
      </c>
      <c r="L144" s="118">
        <v>0</v>
      </c>
      <c r="M144" s="117">
        <v>0</v>
      </c>
      <c r="N144" s="695">
        <v>0</v>
      </c>
      <c r="O144" s="118">
        <v>0</v>
      </c>
      <c r="P144" s="118">
        <v>0</v>
      </c>
      <c r="Q144" s="118">
        <v>0</v>
      </c>
      <c r="R144" s="118">
        <v>0</v>
      </c>
      <c r="S144" s="118">
        <v>83651</v>
      </c>
      <c r="T144" s="118">
        <v>98678</v>
      </c>
      <c r="U144" s="118">
        <v>51773</v>
      </c>
      <c r="V144" s="118">
        <v>23466</v>
      </c>
      <c r="W144" s="118">
        <v>7001</v>
      </c>
      <c r="X144" s="118">
        <v>280</v>
      </c>
      <c r="Y144" s="118">
        <v>37</v>
      </c>
      <c r="Z144" s="538">
        <v>0</v>
      </c>
      <c r="AA144" s="538">
        <v>0</v>
      </c>
      <c r="AB144" s="538">
        <v>27877</v>
      </c>
      <c r="AC144" s="188">
        <v>0</v>
      </c>
      <c r="AD144" s="118">
        <v>0</v>
      </c>
      <c r="AE144" s="118">
        <v>0</v>
      </c>
      <c r="AF144" s="118">
        <v>0</v>
      </c>
      <c r="AG144" s="118">
        <v>0</v>
      </c>
      <c r="AH144" s="118">
        <v>0</v>
      </c>
      <c r="AI144" s="118">
        <v>0</v>
      </c>
      <c r="AJ144" s="118">
        <v>0</v>
      </c>
      <c r="AK144" s="118">
        <v>0</v>
      </c>
      <c r="AL144" s="118">
        <v>0</v>
      </c>
      <c r="AM144" s="118">
        <v>0</v>
      </c>
      <c r="AN144" s="118">
        <v>454</v>
      </c>
      <c r="AO144" s="118">
        <v>466</v>
      </c>
      <c r="AP144" s="118">
        <v>0</v>
      </c>
      <c r="AQ144" s="118">
        <v>0</v>
      </c>
      <c r="AR144" s="118">
        <v>0</v>
      </c>
      <c r="AS144" s="118">
        <v>0</v>
      </c>
      <c r="AT144" s="118">
        <v>0</v>
      </c>
      <c r="AU144" s="118">
        <v>-11368</v>
      </c>
      <c r="AV144" s="118">
        <v>0</v>
      </c>
      <c r="AW144" s="118">
        <v>0</v>
      </c>
      <c r="AY144" s="689">
        <f t="shared" si="4"/>
        <v>282315</v>
      </c>
      <c r="AZ144" s="689"/>
      <c r="BB144" s="118">
        <v>282315</v>
      </c>
      <c r="BC144" s="1">
        <v>0</v>
      </c>
    </row>
    <row r="145" spans="1:55" collapsed="1">
      <c r="A145" s="77" t="s">
        <v>320</v>
      </c>
      <c r="C145" s="118">
        <v>344488</v>
      </c>
      <c r="D145" s="118">
        <v>165676</v>
      </c>
      <c r="E145" s="118">
        <v>494249</v>
      </c>
      <c r="F145" s="118">
        <v>988671</v>
      </c>
      <c r="G145" s="118">
        <v>27627</v>
      </c>
      <c r="H145" s="118">
        <v>184716</v>
      </c>
      <c r="I145" s="118">
        <v>278843</v>
      </c>
      <c r="J145" s="118">
        <v>80178</v>
      </c>
      <c r="K145" s="118">
        <v>152314</v>
      </c>
      <c r="L145" s="118">
        <v>181290</v>
      </c>
      <c r="M145" s="118">
        <v>30858</v>
      </c>
      <c r="N145" s="695">
        <v>20788</v>
      </c>
      <c r="O145" s="118">
        <v>17611</v>
      </c>
      <c r="P145" s="118">
        <v>15132</v>
      </c>
      <c r="Q145" s="118">
        <v>160693</v>
      </c>
      <c r="R145" s="118">
        <v>548756</v>
      </c>
      <c r="S145" s="118">
        <v>1153336</v>
      </c>
      <c r="T145" s="118">
        <v>1413584</v>
      </c>
      <c r="U145" s="118">
        <v>463401</v>
      </c>
      <c r="V145" s="118">
        <v>445753</v>
      </c>
      <c r="W145" s="118">
        <v>1479161</v>
      </c>
      <c r="X145" s="118">
        <v>8081</v>
      </c>
      <c r="Y145" s="118">
        <v>2470</v>
      </c>
      <c r="Z145" s="538">
        <v>319713</v>
      </c>
      <c r="AA145" s="538">
        <v>119000</v>
      </c>
      <c r="AB145" s="538">
        <v>156391</v>
      </c>
      <c r="AC145" s="188">
        <v>2377718</v>
      </c>
      <c r="AD145" s="118">
        <v>444432</v>
      </c>
      <c r="AE145" s="118">
        <v>1463292</v>
      </c>
      <c r="AF145" s="118">
        <v>19</v>
      </c>
      <c r="AG145" s="118">
        <v>12638</v>
      </c>
      <c r="AH145" s="118">
        <v>31491</v>
      </c>
      <c r="AI145" s="118">
        <v>16577</v>
      </c>
      <c r="AJ145" s="118">
        <v>101900</v>
      </c>
      <c r="AK145" s="118">
        <v>26833</v>
      </c>
      <c r="AL145" s="118">
        <v>52027</v>
      </c>
      <c r="AM145" s="118">
        <v>156025</v>
      </c>
      <c r="AN145" s="118">
        <v>5210</v>
      </c>
      <c r="AO145" s="118">
        <v>470</v>
      </c>
      <c r="AP145" s="118">
        <v>9991</v>
      </c>
      <c r="AQ145" s="118">
        <v>15088</v>
      </c>
      <c r="AR145" s="118">
        <v>1848821</v>
      </c>
      <c r="AS145" s="118">
        <v>617619</v>
      </c>
      <c r="AT145" s="118">
        <v>741417</v>
      </c>
      <c r="AU145" s="118">
        <v>613858</v>
      </c>
      <c r="AV145" s="118">
        <v>38461</v>
      </c>
      <c r="AW145" s="118">
        <v>342203</v>
      </c>
      <c r="AX145" s="89">
        <v>0</v>
      </c>
      <c r="AY145" s="689">
        <f t="shared" si="4"/>
        <v>18168870</v>
      </c>
      <c r="AZ145" s="689"/>
      <c r="BA145" s="188">
        <v>0</v>
      </c>
      <c r="BB145" s="188">
        <v>18168870</v>
      </c>
      <c r="BC145" s="1">
        <v>0</v>
      </c>
    </row>
    <row r="146" spans="1:55">
      <c r="A146" s="77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695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538"/>
      <c r="AA146" s="538"/>
      <c r="AB146" s="538"/>
      <c r="AC146" s="188"/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118"/>
      <c r="AU146" s="118"/>
      <c r="AV146" s="118"/>
      <c r="AW146" s="118"/>
      <c r="AX146" s="89"/>
      <c r="AY146" s="689"/>
      <c r="AZ146" s="689"/>
      <c r="BA146" s="118"/>
      <c r="BB146" s="118"/>
      <c r="BC146" s="1"/>
    </row>
    <row r="147" spans="1:55">
      <c r="A147" s="79" t="s">
        <v>321</v>
      </c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53"/>
      <c r="N147" s="695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538"/>
      <c r="AA147" s="538"/>
      <c r="AB147" s="538"/>
      <c r="AC147" s="18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18"/>
      <c r="AW147" s="118"/>
      <c r="AY147" s="689"/>
      <c r="AZ147" s="689"/>
      <c r="BB147" s="118"/>
      <c r="BC147" s="1"/>
    </row>
    <row r="148" spans="1:55">
      <c r="A148" s="79" t="s">
        <v>322</v>
      </c>
      <c r="C148" s="118">
        <v>1601182</v>
      </c>
      <c r="D148" s="118">
        <v>270424</v>
      </c>
      <c r="E148" s="118">
        <v>1442837</v>
      </c>
      <c r="F148" s="118">
        <v>605174</v>
      </c>
      <c r="G148" s="118">
        <v>221955</v>
      </c>
      <c r="H148" s="118">
        <v>149242</v>
      </c>
      <c r="I148" s="118">
        <v>178043</v>
      </c>
      <c r="J148" s="118">
        <v>233461</v>
      </c>
      <c r="K148" s="118">
        <v>2102794</v>
      </c>
      <c r="L148" s="118">
        <v>3984440</v>
      </c>
      <c r="M148" s="118">
        <v>382249</v>
      </c>
      <c r="N148" s="695">
        <v>792402</v>
      </c>
      <c r="O148" s="118">
        <v>432026</v>
      </c>
      <c r="P148" s="118">
        <v>37816</v>
      </c>
      <c r="Q148" s="118">
        <v>1230890</v>
      </c>
      <c r="R148" s="118">
        <v>774479</v>
      </c>
      <c r="S148" s="118">
        <v>257400</v>
      </c>
      <c r="T148" s="118">
        <v>2601981</v>
      </c>
      <c r="U148" s="118">
        <v>1090246</v>
      </c>
      <c r="V148" s="118">
        <v>1362469</v>
      </c>
      <c r="W148" s="118">
        <v>5865267</v>
      </c>
      <c r="X148" s="118">
        <v>773231</v>
      </c>
      <c r="Y148" s="118">
        <v>77655</v>
      </c>
      <c r="Z148" s="538">
        <v>860598</v>
      </c>
      <c r="AA148" s="538">
        <v>335153</v>
      </c>
      <c r="AB148" s="538">
        <v>382174</v>
      </c>
      <c r="AC148" s="188">
        <v>9943197</v>
      </c>
      <c r="AD148" s="118">
        <v>447174</v>
      </c>
      <c r="AE148" s="118">
        <v>10146662</v>
      </c>
      <c r="AF148" s="118">
        <v>10654</v>
      </c>
      <c r="AG148" s="118">
        <v>40109</v>
      </c>
      <c r="AH148" s="118">
        <v>32591</v>
      </c>
      <c r="AI148" s="118">
        <v>10784</v>
      </c>
      <c r="AJ148" s="118">
        <v>321107</v>
      </c>
      <c r="AK148" s="118">
        <v>101453</v>
      </c>
      <c r="AL148" s="118">
        <v>57487</v>
      </c>
      <c r="AM148" s="118">
        <v>478368</v>
      </c>
      <c r="AN148" s="118">
        <v>64775</v>
      </c>
      <c r="AO148" s="118">
        <v>8087</v>
      </c>
      <c r="AP148" s="118">
        <v>17142</v>
      </c>
      <c r="AQ148" s="118">
        <v>80888</v>
      </c>
      <c r="AR148" s="118">
        <v>4844976</v>
      </c>
      <c r="AS148" s="118">
        <v>3663946</v>
      </c>
      <c r="AT148" s="118">
        <v>3357198</v>
      </c>
      <c r="AU148" s="118">
        <v>1438286</v>
      </c>
      <c r="AV148" s="118">
        <v>116034</v>
      </c>
      <c r="AW148" s="118">
        <v>1189112</v>
      </c>
      <c r="AX148" s="89">
        <v>0</v>
      </c>
      <c r="AY148" s="689">
        <f t="shared" ref="AY148:AY164" si="5">SUM(C148:AW148)</f>
        <v>64415618</v>
      </c>
      <c r="AZ148" s="689"/>
      <c r="BA148" s="188">
        <v>0</v>
      </c>
      <c r="BB148" s="188">
        <v>64415618</v>
      </c>
      <c r="BC148" s="1">
        <v>0</v>
      </c>
    </row>
    <row r="149" spans="1:55"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53"/>
      <c r="N149" s="695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538"/>
      <c r="AA149" s="538"/>
      <c r="AB149" s="538"/>
      <c r="AC149" s="18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18"/>
      <c r="AW149" s="118"/>
      <c r="AY149" s="689"/>
      <c r="AZ149" s="689"/>
      <c r="BB149" s="118"/>
      <c r="BC149" s="1">
        <v>0</v>
      </c>
    </row>
    <row r="150" spans="1:55" hidden="1" outlineLevel="1">
      <c r="A150" s="80" t="s">
        <v>323</v>
      </c>
      <c r="C150" s="118"/>
      <c r="D150" s="118"/>
      <c r="E150" s="118"/>
      <c r="F150" s="118"/>
      <c r="G150" s="118"/>
      <c r="H150" s="118"/>
      <c r="I150" s="118"/>
      <c r="J150" s="118"/>
      <c r="K150" s="118"/>
      <c r="L150" s="118"/>
      <c r="M150" s="53"/>
      <c r="N150" s="695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538"/>
      <c r="AA150" s="538"/>
      <c r="AB150" s="538"/>
      <c r="AC150" s="188"/>
      <c r="AD150" s="118"/>
      <c r="AE150" s="118"/>
      <c r="AF150" s="118"/>
      <c r="AG150" s="118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8"/>
      <c r="AS150" s="118"/>
      <c r="AT150" s="118"/>
      <c r="AU150" s="118"/>
      <c r="AV150" s="118"/>
      <c r="AW150" s="118"/>
      <c r="AY150" s="689"/>
      <c r="AZ150" s="689"/>
      <c r="BB150" s="118"/>
      <c r="BC150" s="1">
        <v>0</v>
      </c>
    </row>
    <row r="151" spans="1:55" hidden="1" outlineLevel="1">
      <c r="A151" s="81" t="s">
        <v>324</v>
      </c>
      <c r="C151" s="118">
        <v>1370170</v>
      </c>
      <c r="D151" s="118">
        <v>391051</v>
      </c>
      <c r="E151" s="118">
        <v>0</v>
      </c>
      <c r="F151" s="118">
        <v>179567</v>
      </c>
      <c r="G151" s="118">
        <v>0</v>
      </c>
      <c r="H151" s="118">
        <v>19009</v>
      </c>
      <c r="I151" s="118">
        <v>19798</v>
      </c>
      <c r="J151" s="118">
        <v>0</v>
      </c>
      <c r="K151" s="118">
        <v>0</v>
      </c>
      <c r="L151" s="118">
        <v>656919</v>
      </c>
      <c r="M151" s="118">
        <v>0</v>
      </c>
      <c r="N151" s="695">
        <v>611887</v>
      </c>
      <c r="O151" s="118">
        <v>305944</v>
      </c>
      <c r="P151" s="118">
        <v>9271</v>
      </c>
      <c r="Q151" s="118">
        <v>0</v>
      </c>
      <c r="R151" s="118">
        <v>0</v>
      </c>
      <c r="S151" s="118">
        <v>80693</v>
      </c>
      <c r="T151" s="118">
        <v>782376</v>
      </c>
      <c r="U151" s="118">
        <v>316557</v>
      </c>
      <c r="V151" s="118">
        <v>393620</v>
      </c>
      <c r="W151" s="118">
        <v>0</v>
      </c>
      <c r="X151" s="118">
        <v>201882</v>
      </c>
      <c r="Y151" s="118">
        <v>19419</v>
      </c>
      <c r="Z151" s="538">
        <v>0</v>
      </c>
      <c r="AA151" s="538">
        <v>131148</v>
      </c>
      <c r="AB151" s="538">
        <v>164530</v>
      </c>
      <c r="AC151" s="188">
        <v>4838351</v>
      </c>
      <c r="AD151" s="118">
        <v>276525</v>
      </c>
      <c r="AE151" s="118">
        <v>736732</v>
      </c>
      <c r="AF151" s="118">
        <v>5682</v>
      </c>
      <c r="AG151" s="118">
        <v>0</v>
      </c>
      <c r="AH151" s="118">
        <v>27657</v>
      </c>
      <c r="AI151" s="118">
        <v>9278</v>
      </c>
      <c r="AJ151" s="118">
        <v>83932</v>
      </c>
      <c r="AK151" s="118">
        <v>18599</v>
      </c>
      <c r="AL151" s="118">
        <v>0</v>
      </c>
      <c r="AM151" s="118">
        <v>478321</v>
      </c>
      <c r="AN151" s="118">
        <v>64770</v>
      </c>
      <c r="AO151" s="118">
        <v>8087</v>
      </c>
      <c r="AP151" s="118">
        <v>7494</v>
      </c>
      <c r="AQ151" s="118">
        <v>39025</v>
      </c>
      <c r="AR151" s="118">
        <v>2197185</v>
      </c>
      <c r="AS151" s="118">
        <v>661903</v>
      </c>
      <c r="AT151" s="118">
        <v>474689</v>
      </c>
      <c r="AU151" s="118">
        <v>79999</v>
      </c>
      <c r="AV151" s="118">
        <v>0</v>
      </c>
      <c r="AW151" s="118">
        <v>288058</v>
      </c>
      <c r="AY151" s="689">
        <f t="shared" si="5"/>
        <v>15950128</v>
      </c>
      <c r="AZ151" s="689"/>
      <c r="BB151" s="118">
        <v>15950128</v>
      </c>
      <c r="BC151" s="1">
        <v>0</v>
      </c>
    </row>
    <row r="152" spans="1:55" hidden="1" outlineLevel="1">
      <c r="A152" s="81" t="s">
        <v>325</v>
      </c>
      <c r="C152" s="118">
        <v>854853</v>
      </c>
      <c r="D152" s="118">
        <v>286738</v>
      </c>
      <c r="E152" s="118">
        <v>0</v>
      </c>
      <c r="F152" s="118">
        <v>465729</v>
      </c>
      <c r="G152" s="118">
        <v>0</v>
      </c>
      <c r="H152" s="118">
        <v>130233</v>
      </c>
      <c r="I152" s="118">
        <v>158245</v>
      </c>
      <c r="J152" s="118">
        <v>0</v>
      </c>
      <c r="K152" s="118">
        <v>2229104</v>
      </c>
      <c r="L152" s="118">
        <v>3812464</v>
      </c>
      <c r="M152" s="118">
        <v>410511</v>
      </c>
      <c r="N152" s="695">
        <v>159851</v>
      </c>
      <c r="O152" s="118">
        <v>185260</v>
      </c>
      <c r="P152" s="118">
        <v>31967</v>
      </c>
      <c r="Q152" s="118">
        <v>1238230</v>
      </c>
      <c r="R152" s="118">
        <v>0</v>
      </c>
      <c r="S152" s="118">
        <v>207281</v>
      </c>
      <c r="T152" s="118">
        <v>2009732</v>
      </c>
      <c r="U152" s="118">
        <v>813158</v>
      </c>
      <c r="V152" s="118">
        <v>1011113</v>
      </c>
      <c r="W152" s="118">
        <v>0</v>
      </c>
      <c r="X152" s="118">
        <v>518585</v>
      </c>
      <c r="Y152" s="118">
        <v>49884</v>
      </c>
      <c r="Z152" s="538">
        <v>0</v>
      </c>
      <c r="AA152" s="538">
        <v>279407</v>
      </c>
      <c r="AB152" s="538">
        <v>20782</v>
      </c>
      <c r="AC152" s="188">
        <v>5532992</v>
      </c>
      <c r="AD152" s="118">
        <v>248869</v>
      </c>
      <c r="AE152" s="118">
        <v>9348590</v>
      </c>
      <c r="AF152" s="118">
        <v>5100</v>
      </c>
      <c r="AG152" s="118">
        <v>0</v>
      </c>
      <c r="AH152" s="118">
        <v>0</v>
      </c>
      <c r="AI152" s="118">
        <v>0</v>
      </c>
      <c r="AJ152" s="118">
        <v>264272</v>
      </c>
      <c r="AK152" s="118">
        <v>81659</v>
      </c>
      <c r="AL152" s="118">
        <v>0</v>
      </c>
      <c r="AM152" s="118">
        <v>0</v>
      </c>
      <c r="AN152" s="118">
        <v>0</v>
      </c>
      <c r="AO152" s="118">
        <v>0</v>
      </c>
      <c r="AP152" s="118">
        <v>9646</v>
      </c>
      <c r="AQ152" s="118">
        <v>41863</v>
      </c>
      <c r="AR152" s="118">
        <v>4908655</v>
      </c>
      <c r="AS152" s="118">
        <v>3469516</v>
      </c>
      <c r="AT152" s="118">
        <v>2584860</v>
      </c>
      <c r="AU152" s="118">
        <v>2210559</v>
      </c>
      <c r="AV152" s="118">
        <v>117062</v>
      </c>
      <c r="AW152" s="118">
        <v>1055674</v>
      </c>
      <c r="AY152" s="689">
        <f t="shared" si="5"/>
        <v>44752444</v>
      </c>
      <c r="AZ152" s="689"/>
      <c r="BB152" s="118">
        <v>44752444</v>
      </c>
      <c r="BC152" s="1">
        <v>0</v>
      </c>
    </row>
    <row r="153" spans="1:55" hidden="1" outlineLevel="1">
      <c r="A153" s="81" t="s">
        <v>326</v>
      </c>
      <c r="C153" s="118">
        <v>0</v>
      </c>
      <c r="D153" s="118">
        <v>0</v>
      </c>
      <c r="E153" s="118">
        <v>1407911</v>
      </c>
      <c r="F153" s="118">
        <v>74946</v>
      </c>
      <c r="G153" s="118">
        <v>0</v>
      </c>
      <c r="H153" s="118">
        <v>0</v>
      </c>
      <c r="I153" s="118">
        <v>0</v>
      </c>
      <c r="J153" s="118">
        <v>0</v>
      </c>
      <c r="K153" s="118">
        <v>0</v>
      </c>
      <c r="L153" s="118">
        <v>0</v>
      </c>
      <c r="M153" s="118">
        <v>0</v>
      </c>
      <c r="N153" s="695">
        <v>0</v>
      </c>
      <c r="O153" s="118">
        <v>0</v>
      </c>
      <c r="P153" s="118">
        <v>0</v>
      </c>
      <c r="Q153" s="118">
        <v>0</v>
      </c>
      <c r="R153" s="118">
        <v>0</v>
      </c>
      <c r="S153" s="118">
        <v>0</v>
      </c>
      <c r="T153" s="118">
        <v>0</v>
      </c>
      <c r="U153" s="118">
        <v>0</v>
      </c>
      <c r="V153" s="118">
        <v>0</v>
      </c>
      <c r="W153" s="118">
        <v>0</v>
      </c>
      <c r="X153" s="118">
        <v>0</v>
      </c>
      <c r="Y153" s="118">
        <v>0</v>
      </c>
      <c r="Z153" s="538">
        <v>0</v>
      </c>
      <c r="AA153" s="538">
        <v>0</v>
      </c>
      <c r="AB153" s="538">
        <v>0</v>
      </c>
      <c r="AC153" s="188">
        <v>134970</v>
      </c>
      <c r="AD153" s="118">
        <v>0</v>
      </c>
      <c r="AE153" s="118">
        <v>0</v>
      </c>
      <c r="AF153" s="118">
        <v>0</v>
      </c>
      <c r="AG153" s="118">
        <v>0</v>
      </c>
      <c r="AH153" s="118">
        <v>0</v>
      </c>
      <c r="AI153" s="118">
        <v>0</v>
      </c>
      <c r="AJ153" s="118">
        <v>0</v>
      </c>
      <c r="AK153" s="118">
        <v>0</v>
      </c>
      <c r="AL153" s="118">
        <v>0</v>
      </c>
      <c r="AM153" s="118">
        <v>0</v>
      </c>
      <c r="AN153" s="118">
        <v>0</v>
      </c>
      <c r="AO153" s="118">
        <v>0</v>
      </c>
      <c r="AP153" s="118">
        <v>0</v>
      </c>
      <c r="AQ153" s="118">
        <v>0</v>
      </c>
      <c r="AR153" s="118">
        <v>0</v>
      </c>
      <c r="AS153" s="118">
        <v>0</v>
      </c>
      <c r="AT153" s="118">
        <v>0</v>
      </c>
      <c r="AU153" s="118">
        <v>0</v>
      </c>
      <c r="AV153" s="118">
        <v>0</v>
      </c>
      <c r="AW153" s="118">
        <v>0</v>
      </c>
      <c r="AY153" s="689">
        <f t="shared" si="5"/>
        <v>1617827</v>
      </c>
      <c r="AZ153" s="689"/>
      <c r="BB153" s="118">
        <v>1617827</v>
      </c>
      <c r="BC153" s="1">
        <v>0</v>
      </c>
    </row>
    <row r="154" spans="1:55" hidden="1" outlineLevel="1">
      <c r="A154" s="81" t="s">
        <v>327</v>
      </c>
      <c r="C154" s="118">
        <v>0</v>
      </c>
      <c r="D154" s="118">
        <v>0</v>
      </c>
      <c r="E154" s="118">
        <v>0</v>
      </c>
      <c r="F154" s="118">
        <v>15448</v>
      </c>
      <c r="G154" s="118">
        <v>214689</v>
      </c>
      <c r="H154" s="118">
        <v>0</v>
      </c>
      <c r="I154" s="118">
        <v>0</v>
      </c>
      <c r="J154" s="118">
        <v>233461</v>
      </c>
      <c r="K154" s="118">
        <v>153316</v>
      </c>
      <c r="L154" s="118">
        <v>0</v>
      </c>
      <c r="M154" s="118">
        <v>138366</v>
      </c>
      <c r="N154" s="695">
        <v>0</v>
      </c>
      <c r="O154" s="118">
        <v>0</v>
      </c>
      <c r="P154" s="118">
        <v>0</v>
      </c>
      <c r="Q154" s="118">
        <v>0</v>
      </c>
      <c r="R154" s="118">
        <v>0</v>
      </c>
      <c r="S154" s="118">
        <v>0</v>
      </c>
      <c r="T154" s="118">
        <v>0</v>
      </c>
      <c r="U154" s="118">
        <v>0</v>
      </c>
      <c r="V154" s="118">
        <v>0</v>
      </c>
      <c r="W154" s="118">
        <v>4939000</v>
      </c>
      <c r="X154" s="118">
        <v>0</v>
      </c>
      <c r="Y154" s="118">
        <v>0</v>
      </c>
      <c r="Z154" s="538">
        <v>860597</v>
      </c>
      <c r="AA154" s="538">
        <v>0</v>
      </c>
      <c r="AB154" s="538">
        <v>0</v>
      </c>
      <c r="AC154" s="188">
        <v>0</v>
      </c>
      <c r="AD154" s="118">
        <v>0</v>
      </c>
      <c r="AE154" s="118">
        <v>556798</v>
      </c>
      <c r="AF154" s="118">
        <v>0</v>
      </c>
      <c r="AG154" s="118">
        <v>40109</v>
      </c>
      <c r="AH154" s="118">
        <v>4934</v>
      </c>
      <c r="AI154" s="118">
        <v>0</v>
      </c>
      <c r="AJ154" s="118">
        <v>0</v>
      </c>
      <c r="AK154" s="118">
        <v>0</v>
      </c>
      <c r="AL154" s="118">
        <v>57487</v>
      </c>
      <c r="AM154" s="118">
        <v>0</v>
      </c>
      <c r="AN154" s="118">
        <v>0</v>
      </c>
      <c r="AO154" s="118">
        <v>0</v>
      </c>
      <c r="AP154" s="118">
        <v>0</v>
      </c>
      <c r="AQ154" s="118">
        <v>0</v>
      </c>
      <c r="AR154" s="118">
        <v>-1856370</v>
      </c>
      <c r="AS154" s="118">
        <v>-474362</v>
      </c>
      <c r="AT154" s="118">
        <v>349722</v>
      </c>
      <c r="AU154" s="118">
        <v>-1170521</v>
      </c>
      <c r="AV154" s="118">
        <v>0</v>
      </c>
      <c r="AW154" s="118">
        <v>390792</v>
      </c>
      <c r="AY154" s="689">
        <f t="shared" si="5"/>
        <v>4453466</v>
      </c>
      <c r="AZ154" s="689"/>
      <c r="BB154" s="118">
        <v>4453466</v>
      </c>
      <c r="BC154" s="1">
        <v>0</v>
      </c>
    </row>
    <row r="155" spans="1:55" hidden="1" outlineLevel="1">
      <c r="A155" s="81" t="s">
        <v>328</v>
      </c>
      <c r="C155" s="118">
        <v>0</v>
      </c>
      <c r="D155" s="118">
        <v>0</v>
      </c>
      <c r="E155" s="118">
        <v>0</v>
      </c>
      <c r="F155" s="118">
        <v>229</v>
      </c>
      <c r="G155" s="118">
        <v>0</v>
      </c>
      <c r="H155" s="118">
        <v>0</v>
      </c>
      <c r="I155" s="118">
        <v>0</v>
      </c>
      <c r="J155" s="118">
        <v>0</v>
      </c>
      <c r="K155" s="118">
        <v>0</v>
      </c>
      <c r="L155" s="118">
        <v>0</v>
      </c>
      <c r="M155" s="118">
        <v>0</v>
      </c>
      <c r="N155" s="695">
        <v>0</v>
      </c>
      <c r="O155" s="118">
        <v>0</v>
      </c>
      <c r="P155" s="118">
        <v>0</v>
      </c>
      <c r="Q155" s="118">
        <v>0</v>
      </c>
      <c r="R155" s="118">
        <v>0</v>
      </c>
      <c r="S155" s="118">
        <v>0</v>
      </c>
      <c r="T155" s="118">
        <v>0</v>
      </c>
      <c r="U155" s="118">
        <v>0</v>
      </c>
      <c r="V155" s="118">
        <v>0</v>
      </c>
      <c r="W155" s="118">
        <v>0</v>
      </c>
      <c r="X155" s="118">
        <v>0</v>
      </c>
      <c r="Y155" s="118">
        <v>0</v>
      </c>
      <c r="Z155" s="538">
        <v>0</v>
      </c>
      <c r="AA155" s="538">
        <v>0</v>
      </c>
      <c r="AB155" s="538">
        <v>710</v>
      </c>
      <c r="AC155" s="188">
        <v>0</v>
      </c>
      <c r="AD155" s="118">
        <v>0</v>
      </c>
      <c r="AE155" s="118">
        <v>0</v>
      </c>
      <c r="AF155" s="118">
        <v>0</v>
      </c>
      <c r="AG155" s="118">
        <v>0</v>
      </c>
      <c r="AH155" s="118">
        <v>0</v>
      </c>
      <c r="AI155" s="118">
        <v>0</v>
      </c>
      <c r="AJ155" s="118">
        <v>0</v>
      </c>
      <c r="AK155" s="118">
        <v>0</v>
      </c>
      <c r="AL155" s="118">
        <v>0</v>
      </c>
      <c r="AM155" s="118">
        <v>0</v>
      </c>
      <c r="AN155" s="118">
        <v>0</v>
      </c>
      <c r="AO155" s="118">
        <v>0</v>
      </c>
      <c r="AP155" s="118">
        <v>0</v>
      </c>
      <c r="AQ155" s="118">
        <v>0</v>
      </c>
      <c r="AR155" s="118">
        <v>0</v>
      </c>
      <c r="AS155" s="118">
        <v>0</v>
      </c>
      <c r="AT155" s="118">
        <v>0</v>
      </c>
      <c r="AU155" s="118">
        <v>0</v>
      </c>
      <c r="AV155" s="118">
        <v>0</v>
      </c>
      <c r="AW155" s="118">
        <v>0</v>
      </c>
      <c r="AY155" s="689">
        <f t="shared" si="5"/>
        <v>939</v>
      </c>
      <c r="AZ155" s="689"/>
      <c r="BB155" s="118">
        <v>939</v>
      </c>
      <c r="BC155" s="1">
        <v>0</v>
      </c>
    </row>
    <row r="156" spans="1:55" hidden="1" outlineLevel="1">
      <c r="A156" s="81" t="s">
        <v>329</v>
      </c>
      <c r="C156" s="118">
        <v>0</v>
      </c>
      <c r="D156" s="118">
        <v>0</v>
      </c>
      <c r="E156" s="118">
        <v>0</v>
      </c>
      <c r="F156" s="118">
        <v>0</v>
      </c>
      <c r="G156" s="118">
        <v>0</v>
      </c>
      <c r="H156" s="118">
        <v>0</v>
      </c>
      <c r="I156" s="118">
        <v>0</v>
      </c>
      <c r="J156" s="118">
        <v>0</v>
      </c>
      <c r="K156" s="118">
        <v>0</v>
      </c>
      <c r="L156" s="118">
        <v>0</v>
      </c>
      <c r="M156" s="118">
        <v>0</v>
      </c>
      <c r="N156" s="695">
        <v>0</v>
      </c>
      <c r="O156" s="118">
        <v>0</v>
      </c>
      <c r="P156" s="118">
        <v>0</v>
      </c>
      <c r="Q156" s="118">
        <v>0</v>
      </c>
      <c r="R156" s="118">
        <v>0</v>
      </c>
      <c r="S156" s="118">
        <v>0</v>
      </c>
      <c r="T156" s="118">
        <v>0</v>
      </c>
      <c r="U156" s="118">
        <v>0</v>
      </c>
      <c r="V156" s="118">
        <v>0</v>
      </c>
      <c r="W156" s="118">
        <v>0</v>
      </c>
      <c r="X156" s="118">
        <v>0</v>
      </c>
      <c r="Y156" s="118">
        <v>0</v>
      </c>
      <c r="Z156" s="538">
        <v>0</v>
      </c>
      <c r="AA156" s="538">
        <v>0</v>
      </c>
      <c r="AB156" s="538">
        <v>0</v>
      </c>
      <c r="AC156" s="188">
        <v>0</v>
      </c>
      <c r="AD156" s="118">
        <v>0</v>
      </c>
      <c r="AE156" s="118">
        <v>0</v>
      </c>
      <c r="AF156" s="118">
        <v>0</v>
      </c>
      <c r="AG156" s="118">
        <v>0</v>
      </c>
      <c r="AH156" s="118">
        <v>0</v>
      </c>
      <c r="AI156" s="118">
        <v>0</v>
      </c>
      <c r="AJ156" s="118">
        <v>0</v>
      </c>
      <c r="AK156" s="118">
        <v>0</v>
      </c>
      <c r="AL156" s="118">
        <v>0</v>
      </c>
      <c r="AM156" s="118">
        <v>0</v>
      </c>
      <c r="AN156" s="118">
        <v>0</v>
      </c>
      <c r="AO156" s="118">
        <v>0</v>
      </c>
      <c r="AP156" s="118">
        <v>0</v>
      </c>
      <c r="AQ156" s="118">
        <v>0</v>
      </c>
      <c r="AR156" s="118">
        <v>0</v>
      </c>
      <c r="AS156" s="118">
        <v>0</v>
      </c>
      <c r="AT156" s="118">
        <v>0</v>
      </c>
      <c r="AU156" s="118">
        <v>0</v>
      </c>
      <c r="AV156" s="118">
        <v>0</v>
      </c>
      <c r="AW156" s="118">
        <v>0</v>
      </c>
      <c r="AY156" s="689">
        <f t="shared" si="5"/>
        <v>0</v>
      </c>
      <c r="AZ156" s="689"/>
      <c r="BB156" s="118">
        <v>0</v>
      </c>
      <c r="BC156" s="1">
        <v>0</v>
      </c>
    </row>
    <row r="157" spans="1:55" hidden="1" outlineLevel="1">
      <c r="A157" s="81" t="s">
        <v>330</v>
      </c>
      <c r="C157" s="118">
        <v>0</v>
      </c>
      <c r="D157" s="118">
        <v>0</v>
      </c>
      <c r="E157" s="118">
        <v>0</v>
      </c>
      <c r="F157" s="118">
        <v>0</v>
      </c>
      <c r="G157" s="118">
        <v>0</v>
      </c>
      <c r="H157" s="118">
        <v>0</v>
      </c>
      <c r="I157" s="118">
        <v>0</v>
      </c>
      <c r="J157" s="118">
        <v>0</v>
      </c>
      <c r="K157" s="118">
        <v>0</v>
      </c>
      <c r="L157" s="118">
        <v>0</v>
      </c>
      <c r="M157" s="118">
        <v>0</v>
      </c>
      <c r="N157" s="695">
        <v>0</v>
      </c>
      <c r="O157" s="118">
        <v>0</v>
      </c>
      <c r="P157" s="118">
        <v>0</v>
      </c>
      <c r="Q157" s="118">
        <v>0</v>
      </c>
      <c r="R157" s="118">
        <v>0</v>
      </c>
      <c r="S157" s="118">
        <v>0</v>
      </c>
      <c r="T157" s="118">
        <v>0</v>
      </c>
      <c r="U157" s="118">
        <v>0</v>
      </c>
      <c r="V157" s="118">
        <v>0</v>
      </c>
      <c r="W157" s="118">
        <v>0</v>
      </c>
      <c r="X157" s="118">
        <v>0</v>
      </c>
      <c r="Y157" s="118">
        <v>0</v>
      </c>
      <c r="Z157" s="538">
        <v>0</v>
      </c>
      <c r="AA157" s="538">
        <v>0</v>
      </c>
      <c r="AB157" s="538">
        <v>0</v>
      </c>
      <c r="AC157" s="188">
        <v>0</v>
      </c>
      <c r="AD157" s="118">
        <v>0</v>
      </c>
      <c r="AE157" s="118">
        <v>0</v>
      </c>
      <c r="AF157" s="118">
        <v>0</v>
      </c>
      <c r="AG157" s="118">
        <v>0</v>
      </c>
      <c r="AH157" s="118">
        <v>0</v>
      </c>
      <c r="AI157" s="118">
        <v>0</v>
      </c>
      <c r="AJ157" s="118">
        <v>0</v>
      </c>
      <c r="AK157" s="118">
        <v>0</v>
      </c>
      <c r="AL157" s="118">
        <v>0</v>
      </c>
      <c r="AM157" s="118">
        <v>0</v>
      </c>
      <c r="AN157" s="118">
        <v>0</v>
      </c>
      <c r="AO157" s="118">
        <v>0</v>
      </c>
      <c r="AP157" s="118">
        <v>0</v>
      </c>
      <c r="AQ157" s="118">
        <v>0</v>
      </c>
      <c r="AR157" s="118">
        <v>0</v>
      </c>
      <c r="AS157" s="118">
        <v>0</v>
      </c>
      <c r="AT157" s="118">
        <v>0</v>
      </c>
      <c r="AU157" s="118">
        <v>0</v>
      </c>
      <c r="AV157" s="118">
        <v>0</v>
      </c>
      <c r="AW157" s="118">
        <v>0</v>
      </c>
      <c r="AY157" s="689">
        <f t="shared" si="5"/>
        <v>0</v>
      </c>
      <c r="AZ157" s="689"/>
      <c r="BB157" s="118">
        <v>0</v>
      </c>
      <c r="BC157" s="1">
        <v>0</v>
      </c>
    </row>
    <row r="158" spans="1:55" collapsed="1">
      <c r="A158" s="80" t="s">
        <v>331</v>
      </c>
      <c r="C158" s="118">
        <v>2225023</v>
      </c>
      <c r="D158" s="118">
        <v>677789</v>
      </c>
      <c r="E158" s="118">
        <v>1407911</v>
      </c>
      <c r="F158" s="118">
        <v>735919</v>
      </c>
      <c r="G158" s="118">
        <v>214689</v>
      </c>
      <c r="H158" s="118">
        <v>149242</v>
      </c>
      <c r="I158" s="118">
        <v>178043</v>
      </c>
      <c r="J158" s="118">
        <v>233461</v>
      </c>
      <c r="K158" s="118">
        <v>2382420</v>
      </c>
      <c r="L158" s="118">
        <v>4469383</v>
      </c>
      <c r="M158" s="118">
        <v>548877</v>
      </c>
      <c r="N158" s="695">
        <v>771738</v>
      </c>
      <c r="O158" s="118">
        <v>491204</v>
      </c>
      <c r="P158" s="118">
        <v>41238</v>
      </c>
      <c r="Q158" s="118">
        <v>1238230</v>
      </c>
      <c r="R158" s="118">
        <v>0</v>
      </c>
      <c r="S158" s="118">
        <v>287974</v>
      </c>
      <c r="T158" s="118">
        <v>2792108</v>
      </c>
      <c r="U158" s="118">
        <v>1129715</v>
      </c>
      <c r="V158" s="118">
        <v>1404733</v>
      </c>
      <c r="W158" s="118">
        <v>4939000</v>
      </c>
      <c r="X158" s="118">
        <v>720467</v>
      </c>
      <c r="Y158" s="118">
        <v>69303</v>
      </c>
      <c r="Z158" s="538">
        <v>860597</v>
      </c>
      <c r="AA158" s="538">
        <v>410555</v>
      </c>
      <c r="AB158" s="538">
        <v>186022</v>
      </c>
      <c r="AC158" s="188">
        <v>10506313</v>
      </c>
      <c r="AD158" s="118">
        <v>525394</v>
      </c>
      <c r="AE158" s="118">
        <v>10642120</v>
      </c>
      <c r="AF158" s="118">
        <v>10782</v>
      </c>
      <c r="AG158" s="118">
        <v>40109</v>
      </c>
      <c r="AH158" s="118">
        <v>32591</v>
      </c>
      <c r="AI158" s="118">
        <v>9278</v>
      </c>
      <c r="AJ158" s="118">
        <v>348204</v>
      </c>
      <c r="AK158" s="118">
        <v>100258</v>
      </c>
      <c r="AL158" s="118">
        <v>57487</v>
      </c>
      <c r="AM158" s="118">
        <v>478321</v>
      </c>
      <c r="AN158" s="118">
        <v>64770</v>
      </c>
      <c r="AO158" s="118">
        <v>8087</v>
      </c>
      <c r="AP158" s="118">
        <v>17140</v>
      </c>
      <c r="AQ158" s="118">
        <v>80888</v>
      </c>
      <c r="AR158" s="118">
        <v>5249470</v>
      </c>
      <c r="AS158" s="118">
        <v>3657057</v>
      </c>
      <c r="AT158" s="118">
        <v>3409271</v>
      </c>
      <c r="AU158" s="118">
        <v>1120037</v>
      </c>
      <c r="AV158" s="118">
        <v>117062</v>
      </c>
      <c r="AW158" s="118">
        <v>1734524</v>
      </c>
      <c r="AX158" s="89">
        <v>0</v>
      </c>
      <c r="AY158" s="689">
        <f t="shared" si="5"/>
        <v>66774804</v>
      </c>
      <c r="AZ158" s="689"/>
      <c r="BA158" s="188">
        <v>0</v>
      </c>
      <c r="BB158" s="188">
        <v>66774804</v>
      </c>
      <c r="BC158" s="1">
        <v>0</v>
      </c>
    </row>
    <row r="159" spans="1:55">
      <c r="A159" s="80"/>
      <c r="C159" s="118"/>
      <c r="D159" s="118"/>
      <c r="E159" s="118"/>
      <c r="F159" s="118"/>
      <c r="G159" s="118"/>
      <c r="H159" s="118"/>
      <c r="I159" s="118"/>
      <c r="J159" s="118"/>
      <c r="K159" s="118"/>
      <c r="L159" s="118"/>
      <c r="M159" s="118"/>
      <c r="N159" s="695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538"/>
      <c r="AA159" s="538"/>
      <c r="AB159" s="538"/>
      <c r="AC159" s="18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18"/>
      <c r="AW159" s="118"/>
      <c r="AX159" s="89"/>
      <c r="AY159" s="689"/>
      <c r="AZ159" s="689"/>
      <c r="BA159" s="118"/>
      <c r="BB159" s="118"/>
      <c r="BC159" s="1">
        <v>0</v>
      </c>
    </row>
    <row r="160" spans="1:55">
      <c r="A160" s="82" t="s">
        <v>557</v>
      </c>
      <c r="C160" s="118">
        <v>-623841</v>
      </c>
      <c r="D160" s="118">
        <v>-407365</v>
      </c>
      <c r="E160" s="118">
        <v>34926</v>
      </c>
      <c r="F160" s="118">
        <v>-130745</v>
      </c>
      <c r="G160" s="118">
        <v>7266</v>
      </c>
      <c r="H160" s="118">
        <v>0</v>
      </c>
      <c r="I160" s="118">
        <v>0</v>
      </c>
      <c r="J160" s="118">
        <v>0</v>
      </c>
      <c r="K160" s="118">
        <v>-279626</v>
      </c>
      <c r="L160" s="118">
        <v>-484943</v>
      </c>
      <c r="M160" s="118">
        <v>-166628</v>
      </c>
      <c r="N160" s="695">
        <v>20664</v>
      </c>
      <c r="O160" s="118">
        <v>-59178</v>
      </c>
      <c r="P160" s="118">
        <v>-3422</v>
      </c>
      <c r="Q160" s="118">
        <v>-7340</v>
      </c>
      <c r="R160" s="118">
        <v>774479</v>
      </c>
      <c r="S160" s="118">
        <v>-30574</v>
      </c>
      <c r="T160" s="118">
        <v>-190127</v>
      </c>
      <c r="U160" s="118">
        <v>-39469</v>
      </c>
      <c r="V160" s="118">
        <v>-42264</v>
      </c>
      <c r="W160" s="118">
        <v>926267</v>
      </c>
      <c r="X160" s="118">
        <v>52764</v>
      </c>
      <c r="Y160" s="118">
        <v>8352</v>
      </c>
      <c r="Z160" s="538">
        <v>1</v>
      </c>
      <c r="AA160" s="538">
        <v>-75402</v>
      </c>
      <c r="AB160" s="538">
        <v>196152</v>
      </c>
      <c r="AC160" s="188">
        <v>-563116</v>
      </c>
      <c r="AD160" s="118">
        <v>-78220</v>
      </c>
      <c r="AE160" s="118">
        <v>-495458</v>
      </c>
      <c r="AF160" s="118">
        <v>-128</v>
      </c>
      <c r="AG160" s="118">
        <v>0</v>
      </c>
      <c r="AH160" s="118">
        <v>0</v>
      </c>
      <c r="AI160" s="118">
        <v>1506</v>
      </c>
      <c r="AJ160" s="118">
        <v>-27097</v>
      </c>
      <c r="AK160" s="118">
        <v>1195</v>
      </c>
      <c r="AL160" s="118">
        <v>0</v>
      </c>
      <c r="AM160" s="118">
        <v>47</v>
      </c>
      <c r="AN160" s="118">
        <v>5</v>
      </c>
      <c r="AO160" s="118">
        <v>0</v>
      </c>
      <c r="AP160" s="118">
        <v>2</v>
      </c>
      <c r="AQ160" s="118">
        <v>0</v>
      </c>
      <c r="AR160" s="118">
        <v>-404494</v>
      </c>
      <c r="AS160" s="118">
        <v>6889</v>
      </c>
      <c r="AT160" s="118">
        <v>-52073</v>
      </c>
      <c r="AU160" s="118">
        <v>318249</v>
      </c>
      <c r="AV160" s="118">
        <v>-1028</v>
      </c>
      <c r="AW160" s="118">
        <v>-545412</v>
      </c>
      <c r="AX160" s="89">
        <v>0</v>
      </c>
      <c r="AY160" s="689">
        <f t="shared" si="5"/>
        <v>-2359186</v>
      </c>
      <c r="AZ160" s="689"/>
      <c r="BA160" s="188">
        <v>0</v>
      </c>
      <c r="BB160" s="188">
        <v>-2359186</v>
      </c>
      <c r="BC160" s="1">
        <v>0</v>
      </c>
    </row>
    <row r="161" spans="1:55">
      <c r="A161" s="57"/>
      <c r="C161" s="118"/>
      <c r="D161" s="118"/>
      <c r="E161" s="118"/>
      <c r="F161" s="118"/>
      <c r="G161" s="118"/>
      <c r="H161" s="118"/>
      <c r="I161" s="118"/>
      <c r="J161" s="118"/>
      <c r="K161" s="118"/>
      <c r="L161" s="118"/>
      <c r="M161" s="53"/>
      <c r="N161" s="695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538"/>
      <c r="AA161" s="538"/>
      <c r="AB161" s="538"/>
      <c r="AC161" s="18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18"/>
      <c r="AW161" s="118"/>
      <c r="AY161" s="689"/>
      <c r="AZ161" s="689"/>
      <c r="BB161" s="118"/>
      <c r="BC161" s="1"/>
    </row>
    <row r="162" spans="1:55">
      <c r="A162" s="83" t="s">
        <v>332</v>
      </c>
      <c r="C162" s="118">
        <v>945528</v>
      </c>
      <c r="D162" s="118">
        <v>448238</v>
      </c>
      <c r="E162" s="118">
        <v>35833</v>
      </c>
      <c r="F162" s="118">
        <v>877943</v>
      </c>
      <c r="G162" s="118">
        <v>0</v>
      </c>
      <c r="H162" s="118">
        <v>0</v>
      </c>
      <c r="I162" s="118">
        <v>0</v>
      </c>
      <c r="J162" s="118">
        <v>0</v>
      </c>
      <c r="K162" s="118">
        <v>279626</v>
      </c>
      <c r="L162" s="118">
        <v>484944</v>
      </c>
      <c r="M162" s="118">
        <v>166628</v>
      </c>
      <c r="N162" s="695">
        <v>16028</v>
      </c>
      <c r="O162" s="118">
        <v>98338</v>
      </c>
      <c r="P162" s="118">
        <v>9744</v>
      </c>
      <c r="Q162" s="118">
        <v>252213</v>
      </c>
      <c r="R162" s="118">
        <v>124896</v>
      </c>
      <c r="S162" s="118">
        <v>643030</v>
      </c>
      <c r="T162" s="118">
        <v>1249213</v>
      </c>
      <c r="U162" s="118">
        <v>144203</v>
      </c>
      <c r="V162" s="118">
        <v>96181</v>
      </c>
      <c r="W162" s="118">
        <v>268868</v>
      </c>
      <c r="X162" s="118">
        <v>0</v>
      </c>
      <c r="Y162" s="118">
        <v>0</v>
      </c>
      <c r="Z162" s="538">
        <v>0</v>
      </c>
      <c r="AA162" s="538">
        <v>99070</v>
      </c>
      <c r="AB162" s="538">
        <v>27380</v>
      </c>
      <c r="AC162" s="188">
        <v>1880792</v>
      </c>
      <c r="AD162" s="118">
        <v>171488</v>
      </c>
      <c r="AE162" s="118">
        <v>946399</v>
      </c>
      <c r="AF162" s="118">
        <v>901</v>
      </c>
      <c r="AG162" s="118">
        <v>0</v>
      </c>
      <c r="AH162" s="118">
        <v>0</v>
      </c>
      <c r="AI162" s="118">
        <v>141</v>
      </c>
      <c r="AJ162" s="118">
        <v>44761</v>
      </c>
      <c r="AK162" s="118">
        <v>2321</v>
      </c>
      <c r="AL162" s="118">
        <v>0</v>
      </c>
      <c r="AM162" s="118">
        <v>4</v>
      </c>
      <c r="AN162" s="118">
        <v>1</v>
      </c>
      <c r="AO162" s="118">
        <v>0</v>
      </c>
      <c r="AP162" s="118">
        <v>0</v>
      </c>
      <c r="AQ162" s="118">
        <v>0</v>
      </c>
      <c r="AR162" s="118">
        <v>2283248</v>
      </c>
      <c r="AS162" s="118">
        <v>1316675</v>
      </c>
      <c r="AT162" s="118">
        <v>769508</v>
      </c>
      <c r="AU162" s="118">
        <v>1252</v>
      </c>
      <c r="AV162" s="118">
        <v>6032</v>
      </c>
      <c r="AW162" s="118">
        <v>603341</v>
      </c>
      <c r="AY162" s="689">
        <f t="shared" si="5"/>
        <v>14294768</v>
      </c>
      <c r="AZ162" s="689"/>
      <c r="BB162" s="118">
        <v>14294768</v>
      </c>
      <c r="BC162" s="1">
        <v>0</v>
      </c>
    </row>
    <row r="163" spans="1:55">
      <c r="A163" s="84"/>
      <c r="AY163" s="689"/>
      <c r="AZ163" s="689"/>
      <c r="BC163" s="1">
        <v>0</v>
      </c>
    </row>
    <row r="164" spans="1:55">
      <c r="A164" s="940" t="s">
        <v>333</v>
      </c>
      <c r="B164" s="940"/>
      <c r="C164" s="118">
        <v>321687</v>
      </c>
      <c r="D164" s="118">
        <v>40873</v>
      </c>
      <c r="E164" s="118">
        <v>70759</v>
      </c>
      <c r="F164" s="118">
        <v>747198</v>
      </c>
      <c r="G164" s="118">
        <v>7266</v>
      </c>
      <c r="H164" s="118">
        <v>0</v>
      </c>
      <c r="I164" s="118">
        <v>0</v>
      </c>
      <c r="J164" s="118">
        <v>0</v>
      </c>
      <c r="K164" s="118">
        <v>0</v>
      </c>
      <c r="L164" s="118">
        <v>1</v>
      </c>
      <c r="M164" s="118">
        <v>0</v>
      </c>
      <c r="N164" s="695">
        <v>36692</v>
      </c>
      <c r="O164" s="118">
        <v>39160</v>
      </c>
      <c r="P164" s="118">
        <v>6322</v>
      </c>
      <c r="Q164" s="118">
        <v>244873</v>
      </c>
      <c r="R164" s="118">
        <v>899375</v>
      </c>
      <c r="S164" s="118">
        <v>612456</v>
      </c>
      <c r="T164" s="118">
        <v>1059086</v>
      </c>
      <c r="U164" s="118">
        <v>104734</v>
      </c>
      <c r="V164" s="118">
        <v>53917</v>
      </c>
      <c r="W164" s="118">
        <v>1195135</v>
      </c>
      <c r="X164" s="118">
        <v>52764</v>
      </c>
      <c r="Y164" s="118">
        <v>8352</v>
      </c>
      <c r="Z164" s="538">
        <v>1</v>
      </c>
      <c r="AA164" s="538">
        <v>23668</v>
      </c>
      <c r="AB164" s="538">
        <v>223532</v>
      </c>
      <c r="AC164" s="188">
        <v>1317676</v>
      </c>
      <c r="AD164" s="118">
        <v>93268</v>
      </c>
      <c r="AE164" s="118">
        <v>450941</v>
      </c>
      <c r="AF164" s="118">
        <v>773</v>
      </c>
      <c r="AG164" s="118">
        <v>0</v>
      </c>
      <c r="AH164" s="118">
        <v>0</v>
      </c>
      <c r="AI164" s="118">
        <v>1647</v>
      </c>
      <c r="AJ164" s="118">
        <v>17664</v>
      </c>
      <c r="AK164" s="118">
        <v>3516</v>
      </c>
      <c r="AL164" s="118">
        <v>0</v>
      </c>
      <c r="AM164" s="118">
        <v>51</v>
      </c>
      <c r="AN164" s="118">
        <v>6</v>
      </c>
      <c r="AO164" s="118">
        <v>0</v>
      </c>
      <c r="AP164" s="118">
        <v>2</v>
      </c>
      <c r="AQ164" s="118">
        <v>0</v>
      </c>
      <c r="AR164" s="118">
        <v>1878754</v>
      </c>
      <c r="AS164" s="118">
        <v>1323564</v>
      </c>
      <c r="AT164" s="118">
        <v>717435</v>
      </c>
      <c r="AU164" s="118">
        <v>319501</v>
      </c>
      <c r="AV164" s="118">
        <v>5004</v>
      </c>
      <c r="AW164" s="118">
        <v>57929</v>
      </c>
      <c r="AX164" s="89">
        <v>0</v>
      </c>
      <c r="AY164" s="689">
        <f t="shared" si="5"/>
        <v>11935582</v>
      </c>
      <c r="AZ164" s="689"/>
      <c r="BA164" s="188"/>
      <c r="BB164" s="188">
        <v>11935582</v>
      </c>
      <c r="BC164" s="1">
        <v>0</v>
      </c>
    </row>
    <row r="165" spans="1:55">
      <c r="A165" s="85"/>
      <c r="C165" s="118"/>
      <c r="D165" s="118"/>
      <c r="E165" s="118"/>
      <c r="F165" s="118"/>
      <c r="G165" s="118"/>
      <c r="H165" s="118"/>
      <c r="I165" s="118"/>
      <c r="J165" s="118"/>
      <c r="K165" s="118"/>
      <c r="L165" s="118"/>
      <c r="M165" s="53"/>
      <c r="N165" s="695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538"/>
      <c r="AA165" s="538"/>
      <c r="AB165" s="538"/>
      <c r="AC165" s="18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18"/>
      <c r="AW165" s="118"/>
      <c r="AY165" s="188">
        <v>47</v>
      </c>
      <c r="AZ165" s="689"/>
      <c r="BB165" s="118"/>
      <c r="BC165" s="1">
        <v>47</v>
      </c>
    </row>
    <row r="166" spans="1:55">
      <c r="A166" s="86" t="s">
        <v>558</v>
      </c>
      <c r="C166" s="118">
        <v>-1</v>
      </c>
      <c r="D166" s="118">
        <v>0</v>
      </c>
      <c r="E166" s="118">
        <v>1</v>
      </c>
      <c r="F166" s="118">
        <v>0</v>
      </c>
      <c r="G166" s="118">
        <v>0</v>
      </c>
      <c r="H166" s="118">
        <v>-2</v>
      </c>
      <c r="I166" s="118">
        <v>1</v>
      </c>
      <c r="J166" s="118">
        <v>1</v>
      </c>
      <c r="K166" s="118">
        <v>0</v>
      </c>
      <c r="L166" s="118">
        <v>0</v>
      </c>
      <c r="M166" s="118">
        <v>2</v>
      </c>
      <c r="N166" s="695">
        <v>0</v>
      </c>
      <c r="O166" s="118">
        <v>0</v>
      </c>
      <c r="P166" s="118">
        <v>0</v>
      </c>
      <c r="Q166" s="118">
        <v>0</v>
      </c>
      <c r="R166" s="118">
        <v>0</v>
      </c>
      <c r="S166" s="118">
        <v>0</v>
      </c>
      <c r="T166" s="118">
        <v>0</v>
      </c>
      <c r="U166" s="118">
        <v>0</v>
      </c>
      <c r="V166" s="118">
        <v>2</v>
      </c>
      <c r="W166" s="118">
        <v>1</v>
      </c>
      <c r="X166" s="118">
        <v>0</v>
      </c>
      <c r="Y166" s="118">
        <v>-1</v>
      </c>
      <c r="Z166" s="538">
        <v>0</v>
      </c>
      <c r="AA166" s="538">
        <v>0</v>
      </c>
      <c r="AB166" s="538">
        <v>0</v>
      </c>
      <c r="AC166" s="188">
        <v>0</v>
      </c>
      <c r="AD166" s="118">
        <v>0</v>
      </c>
      <c r="AE166" s="118">
        <v>0</v>
      </c>
      <c r="AF166" s="118">
        <v>0</v>
      </c>
      <c r="AG166" s="118">
        <v>0</v>
      </c>
      <c r="AH166" s="118">
        <v>0</v>
      </c>
      <c r="AI166" s="118">
        <v>0</v>
      </c>
      <c r="AJ166" s="118">
        <v>0</v>
      </c>
      <c r="AK166" s="118">
        <v>0</v>
      </c>
      <c r="AL166" s="118">
        <v>0</v>
      </c>
      <c r="AM166" s="118">
        <v>0</v>
      </c>
      <c r="AN166" s="118">
        <v>0</v>
      </c>
      <c r="AO166" s="118">
        <v>1</v>
      </c>
      <c r="AP166" s="118">
        <v>1</v>
      </c>
      <c r="AQ166" s="118">
        <v>1</v>
      </c>
      <c r="AR166" s="118">
        <v>0</v>
      </c>
      <c r="AS166" s="118">
        <v>0</v>
      </c>
      <c r="AT166" s="118">
        <v>0</v>
      </c>
      <c r="AU166" s="118">
        <v>0</v>
      </c>
      <c r="AV166" s="118">
        <v>0</v>
      </c>
      <c r="AW166" s="118">
        <v>0</v>
      </c>
      <c r="AX166" s="89">
        <v>0</v>
      </c>
      <c r="AY166" s="188">
        <v>7</v>
      </c>
      <c r="AZ166" s="689"/>
      <c r="BA166" s="188"/>
      <c r="BB166" s="188">
        <v>7</v>
      </c>
      <c r="BC166" s="1">
        <v>0</v>
      </c>
    </row>
    <row r="167" spans="1:55">
      <c r="A167" s="86" t="s">
        <v>559</v>
      </c>
      <c r="C167" s="118">
        <v>-2</v>
      </c>
      <c r="D167" s="118">
        <v>1</v>
      </c>
      <c r="E167" s="118">
        <v>1</v>
      </c>
      <c r="F167" s="118">
        <v>0</v>
      </c>
      <c r="G167" s="118">
        <v>0</v>
      </c>
      <c r="H167" s="118">
        <v>0</v>
      </c>
      <c r="I167" s="118">
        <v>0</v>
      </c>
      <c r="J167" s="118">
        <v>0</v>
      </c>
      <c r="K167" s="118">
        <v>0</v>
      </c>
      <c r="L167" s="118">
        <v>1</v>
      </c>
      <c r="M167" s="118">
        <v>0</v>
      </c>
      <c r="N167" s="695">
        <v>0</v>
      </c>
      <c r="O167" s="118">
        <v>0</v>
      </c>
      <c r="P167" s="118">
        <v>0</v>
      </c>
      <c r="Q167" s="118">
        <v>0</v>
      </c>
      <c r="R167" s="118">
        <v>0</v>
      </c>
      <c r="S167" s="118">
        <v>1</v>
      </c>
      <c r="T167" s="118">
        <v>1</v>
      </c>
      <c r="U167" s="118">
        <v>0</v>
      </c>
      <c r="V167" s="118">
        <v>1</v>
      </c>
      <c r="W167" s="118">
        <v>-1</v>
      </c>
      <c r="X167" s="118">
        <v>1</v>
      </c>
      <c r="Y167" s="118">
        <v>0</v>
      </c>
      <c r="Z167" s="538">
        <v>1</v>
      </c>
      <c r="AA167" s="538">
        <v>0</v>
      </c>
      <c r="AB167" s="538">
        <v>-1</v>
      </c>
      <c r="AC167" s="188">
        <v>0</v>
      </c>
      <c r="AD167" s="118">
        <v>0</v>
      </c>
      <c r="AE167" s="118">
        <v>0</v>
      </c>
      <c r="AF167" s="118">
        <v>0</v>
      </c>
      <c r="AG167" s="118">
        <v>0</v>
      </c>
      <c r="AH167" s="118">
        <v>0</v>
      </c>
      <c r="AI167" s="118">
        <v>0</v>
      </c>
      <c r="AJ167" s="118">
        <v>0</v>
      </c>
      <c r="AK167" s="118">
        <v>0</v>
      </c>
      <c r="AL167" s="118">
        <v>0</v>
      </c>
      <c r="AM167" s="118">
        <v>1</v>
      </c>
      <c r="AN167" s="118">
        <v>0</v>
      </c>
      <c r="AO167" s="118">
        <v>0</v>
      </c>
      <c r="AP167" s="118">
        <v>2</v>
      </c>
      <c r="AQ167" s="118">
        <v>0</v>
      </c>
      <c r="AR167" s="118">
        <v>0</v>
      </c>
      <c r="AS167" s="118">
        <v>0</v>
      </c>
      <c r="AT167" s="118">
        <v>0</v>
      </c>
      <c r="AU167" s="118">
        <v>0</v>
      </c>
      <c r="AV167" s="118">
        <v>0</v>
      </c>
      <c r="AW167" s="118">
        <v>0</v>
      </c>
      <c r="AX167" s="89">
        <v>0</v>
      </c>
      <c r="AY167" s="188">
        <v>7</v>
      </c>
      <c r="AZ167" s="689"/>
      <c r="BA167" s="188"/>
      <c r="BB167" s="188">
        <v>7</v>
      </c>
      <c r="BC167" s="1">
        <v>0</v>
      </c>
    </row>
    <row r="168" spans="1:55">
      <c r="A168" s="87" t="s">
        <v>437</v>
      </c>
      <c r="C168" s="174" t="s">
        <v>482</v>
      </c>
      <c r="D168" s="174" t="s">
        <v>483</v>
      </c>
      <c r="E168" s="174" t="s">
        <v>484</v>
      </c>
      <c r="F168" s="174" t="s">
        <v>485</v>
      </c>
      <c r="G168" s="174" t="s">
        <v>560</v>
      </c>
      <c r="H168" s="174" t="s">
        <v>486</v>
      </c>
      <c r="I168" s="174" t="s">
        <v>487</v>
      </c>
      <c r="J168" s="174" t="s">
        <v>488</v>
      </c>
      <c r="K168" s="193" t="s">
        <v>489</v>
      </c>
      <c r="L168" s="193" t="s">
        <v>490</v>
      </c>
      <c r="M168" s="193" t="s">
        <v>491</v>
      </c>
      <c r="N168" s="697" t="s">
        <v>492</v>
      </c>
      <c r="O168" s="176" t="s">
        <v>493</v>
      </c>
      <c r="P168" s="176" t="s">
        <v>494</v>
      </c>
      <c r="Q168" s="176" t="s">
        <v>495</v>
      </c>
      <c r="R168" s="176" t="s">
        <v>496</v>
      </c>
      <c r="S168" s="44" t="s">
        <v>497</v>
      </c>
      <c r="T168" s="44" t="s">
        <v>498</v>
      </c>
      <c r="U168" s="44" t="s">
        <v>499</v>
      </c>
      <c r="V168" s="44" t="s">
        <v>500</v>
      </c>
      <c r="W168" s="164" t="s">
        <v>501</v>
      </c>
      <c r="X168" s="164" t="s">
        <v>502</v>
      </c>
      <c r="Y168" s="164" t="s">
        <v>503</v>
      </c>
      <c r="Z168" s="539" t="s">
        <v>504</v>
      </c>
      <c r="AA168" s="539" t="s">
        <v>505</v>
      </c>
      <c r="AB168" s="539" t="s">
        <v>506</v>
      </c>
      <c r="AC168" s="173" t="s">
        <v>507</v>
      </c>
      <c r="AD168" s="173" t="s">
        <v>508</v>
      </c>
      <c r="AE168" s="173" t="s">
        <v>509</v>
      </c>
      <c r="AF168" s="162" t="s">
        <v>510</v>
      </c>
      <c r="AG168" s="172" t="s">
        <v>511</v>
      </c>
      <c r="AH168" s="172" t="s">
        <v>512</v>
      </c>
      <c r="AI168" s="172" t="s">
        <v>513</v>
      </c>
      <c r="AJ168" s="171" t="s">
        <v>514</v>
      </c>
      <c r="AK168" s="171" t="s">
        <v>514</v>
      </c>
      <c r="AL168" s="171" t="s">
        <v>515</v>
      </c>
      <c r="AM168" s="170" t="s">
        <v>516</v>
      </c>
      <c r="AN168" s="170" t="s">
        <v>517</v>
      </c>
      <c r="AO168" s="170" t="s">
        <v>518</v>
      </c>
      <c r="AP168" s="168" t="s">
        <v>519</v>
      </c>
      <c r="AQ168" s="168" t="s">
        <v>520</v>
      </c>
      <c r="AR168" s="169" t="s">
        <v>521</v>
      </c>
      <c r="AS168" s="169" t="s">
        <v>522</v>
      </c>
      <c r="AT168" s="169" t="s">
        <v>523</v>
      </c>
      <c r="AU168" s="169" t="s">
        <v>524</v>
      </c>
      <c r="AV168" s="167" t="s">
        <v>525</v>
      </c>
      <c r="AW168" s="166" t="s">
        <v>526</v>
      </c>
    </row>
    <row r="171" spans="1:55">
      <c r="W171" s="164"/>
    </row>
    <row r="172" spans="1:55">
      <c r="N172" s="696"/>
    </row>
    <row r="173" spans="1:55">
      <c r="N173" s="696"/>
    </row>
  </sheetData>
  <mergeCells count="42">
    <mergeCell ref="A164:B164"/>
    <mergeCell ref="A67:B67"/>
    <mergeCell ref="A7:B7"/>
    <mergeCell ref="A106:B106"/>
    <mergeCell ref="F3:G3"/>
    <mergeCell ref="A121:B121"/>
    <mergeCell ref="A123:B123"/>
    <mergeCell ref="F2:G2"/>
    <mergeCell ref="AM1:AO1"/>
    <mergeCell ref="AM2:AO2"/>
    <mergeCell ref="AM3:AN3"/>
    <mergeCell ref="Z1:AB1"/>
    <mergeCell ref="AC1:AF1"/>
    <mergeCell ref="AI1:AI3"/>
    <mergeCell ref="AJ1:AL1"/>
    <mergeCell ref="N1:R1"/>
    <mergeCell ref="S1:W1"/>
    <mergeCell ref="AG3:AH3"/>
    <mergeCell ref="AG2:AH2"/>
    <mergeCell ref="H1:J1"/>
    <mergeCell ref="K1:M1"/>
    <mergeCell ref="AY1:AY3"/>
    <mergeCell ref="AW1:AW3"/>
    <mergeCell ref="AV1:AV3"/>
    <mergeCell ref="AR1:AU1"/>
    <mergeCell ref="AP1:AQ2"/>
    <mergeCell ref="S4:Y4"/>
    <mergeCell ref="AR4:AU4"/>
    <mergeCell ref="AP4:AQ4"/>
    <mergeCell ref="AG4:AH4"/>
    <mergeCell ref="C1:E1"/>
    <mergeCell ref="AG1:AH1"/>
    <mergeCell ref="AM4:AO4"/>
    <mergeCell ref="C4:E4"/>
    <mergeCell ref="H4:J4"/>
    <mergeCell ref="K4:M4"/>
    <mergeCell ref="N4:R4"/>
    <mergeCell ref="F4:G4"/>
    <mergeCell ref="Z4:AB4"/>
    <mergeCell ref="AC4:AF4"/>
    <mergeCell ref="AJ4:AL4"/>
    <mergeCell ref="F1:G1"/>
  </mergeCells>
  <pageMargins left="0.70866141732283472" right="0.70866141732283472" top="1.1417322834645669" bottom="0.74803149606299213" header="0.51181102362204722" footer="0.31496062992125984"/>
  <pageSetup paperSize="9" scale="80" firstPageNumber="53" orientation="portrait" useFirstPageNumber="1" r:id="rId1"/>
  <headerFooter alignWithMargins="0">
    <oddHeader>&amp;C&amp;"Times New Roman,Bold"&amp;12 5.1. SÉREIGNARDEILDIR
YFIRLIT, EFNAHAGSREIKNINGAR OG SJÓÐSTREYMI ÁRIÐ 2009</oddHeader>
    <oddFooter>&amp;R&amp;"Times New Roman,Regular"&amp;10&amp;P</oddFooter>
  </headerFooter>
  <rowBreaks count="1" manualBreakCount="1">
    <brk id="164" max="16383" man="1"/>
  </rowBreaks>
  <colBreaks count="6" manualBreakCount="6">
    <brk id="10" max="1048575" man="1"/>
    <brk id="18" max="1048575" man="1"/>
    <brk id="25" max="1048575" man="1"/>
    <brk id="32" max="1048575" man="1"/>
    <brk id="38" max="1048575" man="1"/>
    <brk id="43" max="1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17</vt:i4>
      </vt:variant>
    </vt:vector>
  </HeadingPairs>
  <TitlesOfParts>
    <vt:vector size="33" baseType="lpstr">
      <vt:lpstr>2.1 Stafrófsröð</vt:lpstr>
      <vt:lpstr>2.2 Stærðarröð</vt:lpstr>
      <vt:lpstr>2.3 Yfirlit lífe.sjóðakerfi</vt:lpstr>
      <vt:lpstr>3.1 Hrein eign allar deildir</vt:lpstr>
      <vt:lpstr>3.2 Efnahagur allar deildir</vt:lpstr>
      <vt:lpstr>3.3 Sjóðsstreymi allar deildir</vt:lpstr>
      <vt:lpstr>4.1 Samtryggingad.yfirlit</vt:lpstr>
      <vt:lpstr>4.2 kt. samtrygg</vt:lpstr>
      <vt:lpstr>5.1 Séreign yfirlit</vt:lpstr>
      <vt:lpstr>5.2 kt. séreignard.</vt:lpstr>
      <vt:lpstr>6.1 sundurliðun fjárf.</vt:lpstr>
      <vt:lpstr>7.1 séreignarsparnaður</vt:lpstr>
      <vt:lpstr>8.1 Tryggingarfr.staða</vt:lpstr>
      <vt:lpstr>8.2 Lífeyrisþegar</vt:lpstr>
      <vt:lpstr>8.3 Iðgjaldagr.</vt:lpstr>
      <vt:lpstr>8.4 Lífeyrisþegar</vt:lpstr>
      <vt:lpstr>'2.3 Yfirlit lífe.sjóðakerfi'!Print_Area</vt:lpstr>
      <vt:lpstr>'3.1 Hrein eign allar deildir'!Print_Area</vt:lpstr>
      <vt:lpstr>'3.2 Efnahagur allar deildir'!Print_Area</vt:lpstr>
      <vt:lpstr>'3.3 Sjóðsstreymi allar deildir'!Print_Area</vt:lpstr>
      <vt:lpstr>'4.1 Samtryggingad.yfirlit'!Print_Area</vt:lpstr>
      <vt:lpstr>'4.2 kt. samtrygg'!Print_Area</vt:lpstr>
      <vt:lpstr>'5.1 Séreign yfirlit'!Print_Area</vt:lpstr>
      <vt:lpstr>'5.2 kt. séreignard.'!Print_Area</vt:lpstr>
      <vt:lpstr>'6.1 sundurliðun fjárf.'!Print_Area</vt:lpstr>
      <vt:lpstr>'3.1 Hrein eign allar deildir'!Print_Titles</vt:lpstr>
      <vt:lpstr>'3.2 Efnahagur allar deildir'!Print_Titles</vt:lpstr>
      <vt:lpstr>'3.3 Sjóðsstreymi allar deildir'!Print_Titles</vt:lpstr>
      <vt:lpstr>'4.1 Samtryggingad.yfirlit'!Print_Titles</vt:lpstr>
      <vt:lpstr>'4.2 kt. samtrygg'!Print_Titles</vt:lpstr>
      <vt:lpstr>'5.1 Séreign yfirlit'!Print_Titles</vt:lpstr>
      <vt:lpstr>'5.2 kt. séreignard.'!Print_Titles</vt:lpstr>
      <vt:lpstr>'6.1 sundurliðun fjárf.'!Print_Titles</vt:lpstr>
    </vt:vector>
  </TitlesOfParts>
  <Company>Fjármálaeftirlitið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Unnur Magnúsdóttir</dc:creator>
  <cp:lastModifiedBy>Unnur Magnúsdóttir</cp:lastModifiedBy>
  <cp:lastPrinted>2010-09-13T16:11:29Z</cp:lastPrinted>
  <dcterms:created xsi:type="dcterms:W3CDTF">2010-08-16T10:07:42Z</dcterms:created>
  <dcterms:modified xsi:type="dcterms:W3CDTF">2010-11-04T11:00:45Z</dcterms:modified>
</cp:coreProperties>
</file>