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80" yWindow="480" windowWidth="10830" windowHeight="11670" tabRatio="828" firstSheet="11" activeTab="15"/>
  </bookViews>
  <sheets>
    <sheet name="2.1 Stafrófsröð 2011" sheetId="1" r:id="rId1"/>
    <sheet name=" 2.2 Listi 2011" sheetId="2" r:id="rId2"/>
    <sheet name=" 2.3 Yfirlit y kerfi 2011" sheetId="3" r:id="rId3"/>
    <sheet name="3.1 Hrein e. allar deildir 2011" sheetId="4" r:id="rId4"/>
    <sheet name="3.2 Efnah. allar deildir 2011" sheetId="5" r:id="rId5"/>
    <sheet name="3.3 Sjóðss. allar deildir 2011" sheetId="6" r:id="rId6"/>
    <sheet name="4.1 Samtrygg.yfirlit 2011" sheetId="7" r:id="rId7"/>
    <sheet name="4.2 kt. samtrygg 2011" sheetId="8" r:id="rId8"/>
    <sheet name="5.1 Sére. yfirlit 2011" sheetId="9" r:id="rId9"/>
    <sheet name="5.2 kt. séreignard.2011" sheetId="10" r:id="rId10"/>
    <sheet name="6.1 sundurliðun fjárf. 2011" sheetId="12" r:id="rId11"/>
    <sheet name="7.1 séreignarsparnaður 2011" sheetId="13" r:id="rId12"/>
    <sheet name="8.1 Tryggingarfr.staða 2011" sheetId="14" r:id="rId13"/>
    <sheet name="8.2 Lífeyrisþegar 2011" sheetId="15" r:id="rId14"/>
    <sheet name="8.3 Iðgjaldagr 2011" sheetId="20" r:id="rId15"/>
    <sheet name="8.4 Lífeyrisþegar" sheetId="17" r:id="rId16"/>
    <sheet name="Sheet1" sheetId="18" r:id="rId17"/>
  </sheets>
  <definedNames>
    <definedName name="_xlnm.Print_Area" localSheetId="2">' 2.3 Yfirlit y kerfi 2011'!$A$1:$J$54</definedName>
    <definedName name="_xlnm.Print_Area" localSheetId="0">'2.1 Stafrófsröð 2011'!$A$1:$E$53</definedName>
    <definedName name="_xlnm.Print_Area" localSheetId="3">'3.1 Hrein e. allar deildir 2011'!$A$1:$AJ$64</definedName>
    <definedName name="_xlnm.Print_Area" localSheetId="4">'3.2 Efnah. allar deildir 2011'!$1:$58</definedName>
    <definedName name="_xlnm.Print_Area" localSheetId="5">'3.3 Sjóðss. allar deildir 2011'!$A$1:$AK$43</definedName>
    <definedName name="_xlnm.Print_Area" localSheetId="6">'4.1 Samtrygg.yfirlit 2011'!$A$1:$AP$161</definedName>
    <definedName name="_xlnm.Print_Area" localSheetId="7">'4.2 kt. samtrygg 2011'!$A$1:$AQ$63</definedName>
    <definedName name="_xlnm.Print_Area" localSheetId="8">'5.1 Sére. yfirlit 2011'!$A$1:$AY$162</definedName>
    <definedName name="_xlnm.Print_Area" localSheetId="9">'5.2 kt. séreignard.2011'!$A$1:$AY$58</definedName>
    <definedName name="_xlnm.Print_Area" localSheetId="10">'6.1 sundurliðun fjárf. 2011'!$A$1:$CH$36</definedName>
    <definedName name="_xlnm.Print_Titles" localSheetId="3">'3.1 Hrein e. allar deildir 2011'!$A:$A</definedName>
    <definedName name="_xlnm.Print_Titles" localSheetId="4">'3.2 Efnah. allar deildir 2011'!$A:$A</definedName>
    <definedName name="_xlnm.Print_Titles" localSheetId="5">'3.3 Sjóðss. allar deildir 2011'!$A:$A</definedName>
    <definedName name="_xlnm.Print_Titles" localSheetId="6">'4.1 Samtrygg.yfirlit 2011'!$A:$A</definedName>
    <definedName name="_xlnm.Print_Titles" localSheetId="7">'4.2 kt. samtrygg 2011'!$A:$B</definedName>
    <definedName name="_xlnm.Print_Titles" localSheetId="8">'5.1 Sére. yfirlit 2011'!$A:$B</definedName>
    <definedName name="_xlnm.Print_Titles" localSheetId="9">'5.2 kt. séreignard.2011'!$A:$B</definedName>
    <definedName name="_xlnm.Print_Titles" localSheetId="10">'6.1 sundurliðun fjárf. 2011'!$A:$B</definedName>
  </definedNames>
  <calcPr calcId="144525"/>
</workbook>
</file>

<file path=xl/calcChain.xml><?xml version="1.0" encoding="utf-8"?>
<calcChain xmlns="http://schemas.openxmlformats.org/spreadsheetml/2006/main">
  <c r="H39" i="3" l="1"/>
  <c r="L39" i="20" l="1"/>
  <c r="K39" i="20"/>
  <c r="I39" i="20" l="1"/>
  <c r="H39" i="20"/>
  <c r="F39" i="20"/>
  <c r="E39" i="20"/>
  <c r="E41" i="15"/>
  <c r="D41" i="15"/>
  <c r="F39" i="3" l="1"/>
  <c r="G39" i="3"/>
  <c r="J39" i="3"/>
  <c r="E39" i="3"/>
  <c r="D39" i="3"/>
  <c r="E38" i="2"/>
  <c r="G38" i="2"/>
  <c r="G8" i="15" l="1"/>
  <c r="H10" i="15"/>
  <c r="G11" i="15"/>
  <c r="H12" i="15"/>
  <c r="G13" i="15"/>
  <c r="H14" i="15"/>
  <c r="G15" i="15"/>
  <c r="H16" i="15"/>
  <c r="G18" i="15"/>
  <c r="H20" i="15"/>
  <c r="G19" i="15"/>
  <c r="H21" i="15"/>
  <c r="G22" i="15"/>
  <c r="H23" i="15"/>
  <c r="G24" i="15"/>
  <c r="H25" i="15"/>
  <c r="G26" i="15"/>
  <c r="H27" i="15"/>
  <c r="G29" i="15"/>
  <c r="H28" i="15"/>
  <c r="G30" i="15"/>
  <c r="H31" i="15"/>
  <c r="H33" i="15"/>
  <c r="G34" i="15"/>
  <c r="H35" i="15"/>
  <c r="G17" i="15"/>
  <c r="H36" i="15"/>
  <c r="G37" i="15"/>
  <c r="H38" i="15"/>
  <c r="G40" i="15"/>
  <c r="H39" i="15"/>
  <c r="H8" i="15"/>
  <c r="G9" i="15"/>
  <c r="G10" i="15"/>
  <c r="H11" i="15"/>
  <c r="G12" i="15"/>
  <c r="H13" i="15"/>
  <c r="G14" i="15"/>
  <c r="H15" i="15"/>
  <c r="G16" i="15"/>
  <c r="H18" i="15"/>
  <c r="G20" i="15"/>
  <c r="H19" i="15"/>
  <c r="G21" i="15"/>
  <c r="H22" i="15"/>
  <c r="G23" i="15"/>
  <c r="H24" i="15"/>
  <c r="G25" i="15"/>
  <c r="H26" i="15"/>
  <c r="G27" i="15"/>
  <c r="H29" i="15"/>
  <c r="G28" i="15"/>
  <c r="H30" i="15"/>
  <c r="G31" i="15"/>
  <c r="G33" i="15"/>
  <c r="H34" i="15"/>
  <c r="G35" i="15"/>
  <c r="H17" i="15"/>
  <c r="G36" i="15"/>
  <c r="H37" i="15"/>
  <c r="G38" i="15"/>
  <c r="H40" i="15"/>
  <c r="G39" i="15"/>
  <c r="H41" i="15" l="1"/>
  <c r="G41" i="15"/>
  <c r="G25" i="13" l="1"/>
  <c r="F25" i="13"/>
  <c r="E25" i="13"/>
  <c r="D25" i="13"/>
  <c r="C25" i="13"/>
  <c r="AY21" i="10" l="1"/>
  <c r="AY32" i="10"/>
  <c r="AY22" i="10"/>
  <c r="AY33" i="10"/>
</calcChain>
</file>

<file path=xl/sharedStrings.xml><?xml version="1.0" encoding="utf-8"?>
<sst xmlns="http://schemas.openxmlformats.org/spreadsheetml/2006/main" count="1895" uniqueCount="604">
  <si>
    <t xml:space="preserve">Fjöldi </t>
  </si>
  <si>
    <t xml:space="preserve">Númer í </t>
  </si>
  <si>
    <t>Nafn</t>
  </si>
  <si>
    <t>deilda</t>
  </si>
  <si>
    <t>stærðarröð</t>
  </si>
  <si>
    <t>Almenni lífeyrissjóðurinn</t>
  </si>
  <si>
    <t>Eftirlaunasjóður FÍA</t>
  </si>
  <si>
    <t>Eftirlaunasjóður Reykjanesbæjar</t>
  </si>
  <si>
    <t>Eftirlaunasjóður starfsmanna Hafnarfjarðarkaupstaðar</t>
  </si>
  <si>
    <t>Eftirlaunasj. starfsm.  Útvegsb. Íslands</t>
  </si>
  <si>
    <t>Festa lífeyrissjóður</t>
  </si>
  <si>
    <t>Frjálsi lífeyrissjóðurinn</t>
  </si>
  <si>
    <t>Gildi lífeyrissjóður</t>
  </si>
  <si>
    <t>Íslenski lífeyrissjóðurinn</t>
  </si>
  <si>
    <t>Kjölur lífeyrissjóður</t>
  </si>
  <si>
    <t>Lífeyrissjóður Akraneskaupstaðar</t>
  </si>
  <si>
    <t>Lífeyrissjóður bankamanna</t>
  </si>
  <si>
    <t>Lífeyrissjóður bænda</t>
  </si>
  <si>
    <t>Lífeyrissjóður hjúkrunarfræðinga</t>
  </si>
  <si>
    <t>Lífeyrissjóður Neskaupstaðar</t>
  </si>
  <si>
    <t>Lífeyrissjóður Rangæinga</t>
  </si>
  <si>
    <t>Lífeyrissjóður starfsmanna Akureyrarbæjar</t>
  </si>
  <si>
    <t>Lífeyrissjóður starfsmanna Búnaðarbanka Íslands hf.</t>
  </si>
  <si>
    <t>Lífeyrissjóður starfsmanna Húsavíkurkaupstaðar</t>
  </si>
  <si>
    <t>Lífeyrissjóður starfsmanna Kópavogsbæjar</t>
  </si>
  <si>
    <t>Lífeyrissjóður starfsmanna Reykjavíkurborgar</t>
  </si>
  <si>
    <t>Lífeyrissjóður starfsmanna ríkisins</t>
  </si>
  <si>
    <t>Lífeyrissjóður starfsmanna sveitarfélaga</t>
  </si>
  <si>
    <t>Lífeyrissjóður starfsmanna Vestmannaeyjabæjar</t>
  </si>
  <si>
    <t>Lífeyrissjóður Tannlæknafélags Íslands</t>
  </si>
  <si>
    <t>Lífeyrissjóður verkfræðinga</t>
  </si>
  <si>
    <t>Lífeyrissjóður verslunarmanna</t>
  </si>
  <si>
    <t>Lífeyrissjóður Vestfirðinga</t>
  </si>
  <si>
    <t>Lífeyrissjóður Vestmannaeyja</t>
  </si>
  <si>
    <t>Sameinaði lífeyrissjóðurinn</t>
  </si>
  <si>
    <t>Stafir lífeyrissjóður</t>
  </si>
  <si>
    <t>Stapi lífeyrissjóður</t>
  </si>
  <si>
    <t>Söfnunarsjóður lífeyrisréttinda</t>
  </si>
  <si>
    <t xml:space="preserve">Hrein eign </t>
  </si>
  <si>
    <t>Aukning</t>
  </si>
  <si>
    <t>þús.kr.</t>
  </si>
  <si>
    <t>%</t>
  </si>
  <si>
    <t xml:space="preserve">Lífeyrissjóður starfsmanna ríkisins    </t>
  </si>
  <si>
    <t xml:space="preserve">Almenni lífeyrissjóðurinn   </t>
  </si>
  <si>
    <t xml:space="preserve">Frjálsi lífeyrissjóðurinn   </t>
  </si>
  <si>
    <t xml:space="preserve">Festa lífeyrissjóður     </t>
  </si>
  <si>
    <t xml:space="preserve">Lífeyrissjóður starfsmanna Reykjavíkurborgar   </t>
  </si>
  <si>
    <t xml:space="preserve">Lífeyrissjóður starfsmanna sveitarfélaga     </t>
  </si>
  <si>
    <t xml:space="preserve">Lífeyrissjóður hjúkrunarfræðinga      </t>
  </si>
  <si>
    <t xml:space="preserve">Kjölur lífeyrissjóður      </t>
  </si>
  <si>
    <t xml:space="preserve">Eftirlaunasjóður Reykjanesbæjar      </t>
  </si>
  <si>
    <t xml:space="preserve">Lífeyrissjóður starfsmanna Kópavogsbæjar      </t>
  </si>
  <si>
    <t xml:space="preserve">Eftirlaunasjóður starfsmanna Hafnarfjarðarkaupstaðar     </t>
  </si>
  <si>
    <t xml:space="preserve">Lífeyrissjóður Akraneskaupstaðar     </t>
  </si>
  <si>
    <t xml:space="preserve">Lífeyrissjóður starfsmanna Húsavíkurkaupstaðar </t>
  </si>
  <si>
    <t xml:space="preserve">Lífeyrissjóður Neskaupstaðar  </t>
  </si>
  <si>
    <t xml:space="preserve">Lífeyrissjóður starfsmanna Vestmannaeyjabæjar </t>
  </si>
  <si>
    <t xml:space="preserve">Eftirlaunasjóður starfsmanna Útvegsbanka Íslands   </t>
  </si>
  <si>
    <t>Samtals:</t>
  </si>
  <si>
    <t>Skýringar:</t>
  </si>
  <si>
    <t>Samtryggingardeildir</t>
  </si>
  <si>
    <t xml:space="preserve">Séreign </t>
  </si>
  <si>
    <t xml:space="preserve">Stigakerfi </t>
  </si>
  <si>
    <t>Hlutfalls-</t>
  </si>
  <si>
    <t>Aldursháð-</t>
  </si>
  <si>
    <t>Blandað-</t>
  </si>
  <si>
    <t>Fjárhæðir í þús. kr.</t>
  </si>
  <si>
    <t xml:space="preserve">kerfi </t>
  </si>
  <si>
    <t>kerfi</t>
  </si>
  <si>
    <t/>
  </si>
  <si>
    <t xml:space="preserve">Almenni lífeyrissjóðurinn  </t>
  </si>
  <si>
    <t xml:space="preserve">Stafir lífeyrissjóður  </t>
  </si>
  <si>
    <t xml:space="preserve">Frjálsi lífeyrissjóðurinn  </t>
  </si>
  <si>
    <t xml:space="preserve">Festa lífeyrissjóður      </t>
  </si>
  <si>
    <t xml:space="preserve">Lífeyrissjóður hjúkrunarfræðinga     </t>
  </si>
  <si>
    <t xml:space="preserve">Samtals:   </t>
  </si>
  <si>
    <t>Stigakerfi:  Iðgjöld eru umreiknuð í stig, óháð aldri sjóðfélagans.</t>
  </si>
  <si>
    <t>Hlutfallskerfi:  Lífeyrir er hlutfall af launum.</t>
  </si>
  <si>
    <t xml:space="preserve">Blandað kerfi:  Blönduð ávinnsla aldurstengdra og jafnra réttinda. </t>
  </si>
  <si>
    <t>Lífeyrissj. starfsm. ríkisins</t>
  </si>
  <si>
    <t>Lífeyrissj. verslunar-manna</t>
  </si>
  <si>
    <t>Gildi lífeyris-sjóður</t>
  </si>
  <si>
    <t>Stapi lífeyris-sjóður</t>
  </si>
  <si>
    <t>Sameinaði lífeyris-sjóðurinn</t>
  </si>
  <si>
    <t>Almenni lífeyris-sjóðurinn</t>
  </si>
  <si>
    <t>Stafir lífeyris-sjóður</t>
  </si>
  <si>
    <t>Frjálsi lífeyris-sjóðurinn</t>
  </si>
  <si>
    <t>Söfnunarsj. lífeyris-réttinda</t>
  </si>
  <si>
    <t>Festa lífeyris-sjóður</t>
  </si>
  <si>
    <t>Lífeyris-sjóður bankamanna</t>
  </si>
  <si>
    <t>Lífeyrissj. starfsm. sveitarfél.</t>
  </si>
  <si>
    <t>Lífeyrissj. verk-fræðinga</t>
  </si>
  <si>
    <t>Lífeyrissj. Vestmanna-eyja</t>
  </si>
  <si>
    <t>Íslenski lífeyris-sjóðurinn</t>
  </si>
  <si>
    <t>Lífeyris-sjóður bænda</t>
  </si>
  <si>
    <t>Lífeyrissj. hjúkrunar-fræðinga</t>
  </si>
  <si>
    <t>Lífeyrissj. starfsm. Búnaðarb.</t>
  </si>
  <si>
    <t>Eftirlauna-sjóður FÍA</t>
  </si>
  <si>
    <t>Kjölur lífeyris-sjóður</t>
  </si>
  <si>
    <t>Lífeyrissj. starfsm. Akureyrarb.</t>
  </si>
  <si>
    <t>Lífeyris-sjóður Rangæinga</t>
  </si>
  <si>
    <t>Eftirlaunasj. Reykjanes-bæjar</t>
  </si>
  <si>
    <t>Lífeyrissj. starfsm. Kópavogsb.</t>
  </si>
  <si>
    <t>Lífeyrissj. Tannlækna-félags Ísl.</t>
  </si>
  <si>
    <t>Eftirlaunasj. starfsm. Hafnarfjarðk.</t>
  </si>
  <si>
    <t>Lífeyrissj. Akranes-kaupstaðar</t>
  </si>
  <si>
    <t>Lífeyrissj. starfsm. Húsavíkurk.</t>
  </si>
  <si>
    <t>Lífeyrissj. Nes-kaupstaðar</t>
  </si>
  <si>
    <t>Lífeyrissj. stm. Vestm.eyjab.</t>
  </si>
  <si>
    <t>Eftirlaunasj. starfsm. Útvegsb. Ísl.</t>
  </si>
  <si>
    <t>Afstemm</t>
  </si>
  <si>
    <t xml:space="preserve">ALLIR   </t>
  </si>
  <si>
    <t>verslunar-</t>
  </si>
  <si>
    <t>lífeyrissj.</t>
  </si>
  <si>
    <t>lífeyris-</t>
  </si>
  <si>
    <t>banka-</t>
  </si>
  <si>
    <t xml:space="preserve">bænda </t>
  </si>
  <si>
    <t>verk-</t>
  </si>
  <si>
    <t>Vestmanna-</t>
  </si>
  <si>
    <t>Austur-</t>
  </si>
  <si>
    <t>hjúkrunar-</t>
  </si>
  <si>
    <t>sjóður</t>
  </si>
  <si>
    <t>Bolungar-</t>
  </si>
  <si>
    <t>Akranes-</t>
  </si>
  <si>
    <t>Tannl.fél.</t>
  </si>
  <si>
    <t>Flugvirkjaf.</t>
  </si>
  <si>
    <t>stm. Kópa-</t>
  </si>
  <si>
    <t>Mjólkur-</t>
  </si>
  <si>
    <t>starfsm.</t>
  </si>
  <si>
    <t>sjóðurinn</t>
  </si>
  <si>
    <t>Neskaup-</t>
  </si>
  <si>
    <t>stm. Húsavíkur-</t>
  </si>
  <si>
    <t>LÍFEYRISSJ.</t>
  </si>
  <si>
    <t xml:space="preserve">manna  </t>
  </si>
  <si>
    <t xml:space="preserve"> </t>
  </si>
  <si>
    <t>réttinda</t>
  </si>
  <si>
    <t xml:space="preserve">sjóðurinn </t>
  </si>
  <si>
    <t>manna</t>
  </si>
  <si>
    <t>fræðinga</t>
  </si>
  <si>
    <t xml:space="preserve">eyja </t>
  </si>
  <si>
    <t xml:space="preserve">lands </t>
  </si>
  <si>
    <t xml:space="preserve">fræðinga </t>
  </si>
  <si>
    <t>FÍA</t>
  </si>
  <si>
    <t>víkur</t>
  </si>
  <si>
    <t>kaupst.</t>
  </si>
  <si>
    <t xml:space="preserve">Íslands </t>
  </si>
  <si>
    <t>Íslands</t>
  </si>
  <si>
    <t>vogsbæjar</t>
  </si>
  <si>
    <t>samsöl.</t>
  </si>
  <si>
    <t>Áburðarv.</t>
  </si>
  <si>
    <t>Skjöldur</t>
  </si>
  <si>
    <t xml:space="preserve">staðar </t>
  </si>
  <si>
    <t>kaupstaðar</t>
  </si>
  <si>
    <t xml:space="preserve">SAMTALS 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</si>
  <si>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</si>
  <si>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</si>
  <si>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</si>
  <si>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</si>
  <si>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</si>
  <si>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</si>
  <si>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</si>
  <si>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</si>
  <si>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</si>
  <si>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</si>
  <si>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</si>
  <si>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</si>
  <si>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</si>
  <si>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</si>
  <si>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</si>
  <si>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</si>
  <si>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</si>
  <si>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</si>
  <si>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</si>
  <si>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</si>
  <si>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</si>
  <si>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</si>
  <si>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</si>
  <si>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</si>
  <si>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</si>
  <si>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</si>
  <si>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</si>
  <si>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</si>
  <si>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</si>
  <si>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</si>
  <si>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</si>
  <si>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</si>
  <si>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</si>
  <si>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Iðgjöld</t>
  </si>
  <si>
    <t xml:space="preserve">    Sjóðfélagar</t>
  </si>
  <si>
    <t xml:space="preserve">    Launagreiðendur </t>
  </si>
  <si>
    <t xml:space="preserve">    Réttindaflutn. og endurgr.</t>
  </si>
  <si>
    <t xml:space="preserve">    Sérstök aukaframlög samtals</t>
  </si>
  <si>
    <t>Önnur aukaframlög</t>
  </si>
  <si>
    <t xml:space="preserve">     Iðgjöld    </t>
  </si>
  <si>
    <t>Lífeyrir</t>
  </si>
  <si>
    <t xml:space="preserve">    Lífeyrir </t>
  </si>
  <si>
    <t>Útgreiðsla séreignarsp.</t>
  </si>
  <si>
    <t xml:space="preserve">    Umsjónarnefnd eftirlauna </t>
  </si>
  <si>
    <t xml:space="preserve">    Annar beinn kostn. v/ örorkulífeyris</t>
  </si>
  <si>
    <t xml:space="preserve">    Tryggingakostnaður</t>
  </si>
  <si>
    <t xml:space="preserve">     Lífeyrir    </t>
  </si>
  <si>
    <t>Fjárfestingartekjur</t>
  </si>
  <si>
    <t xml:space="preserve">    Frá samstæðufélögum</t>
  </si>
  <si>
    <t xml:space="preserve">    Frá hlutdeildarfélögum</t>
  </si>
  <si>
    <t xml:space="preserve">    Af eignarhlutum</t>
  </si>
  <si>
    <t xml:space="preserve">    Af húseignum og lóðum</t>
  </si>
  <si>
    <t xml:space="preserve">    Vaxtatekjur og gengismunur</t>
  </si>
  <si>
    <t xml:space="preserve">    Tekjur vegna matsbr. fjárfestinga</t>
  </si>
  <si>
    <t xml:space="preserve">    Hagnaður af sölu fjárfestinga</t>
  </si>
  <si>
    <t xml:space="preserve">    Breytingar á niðurfærslu</t>
  </si>
  <si>
    <t xml:space="preserve">    Aðrar fjárfestingartekjur</t>
  </si>
  <si>
    <t xml:space="preserve">     Fjárfestingartekjur    </t>
  </si>
  <si>
    <t>Fjárfestingargjöld</t>
  </si>
  <si>
    <t xml:space="preserve">    Skrifstofu- og stjórnunarkostnaður </t>
  </si>
  <si>
    <t xml:space="preserve">    Vaxtagjöld</t>
  </si>
  <si>
    <t xml:space="preserve">    Gjöld vegna matsbr. fjárfestinga</t>
  </si>
  <si>
    <t xml:space="preserve">    Tap af sölu fjárfestinga</t>
  </si>
  <si>
    <t xml:space="preserve">    Önnur fjárfestingargjöld</t>
  </si>
  <si>
    <t xml:space="preserve">             Fjárfestingargjöld    </t>
  </si>
  <si>
    <t xml:space="preserve">Rekstrarkostnaður    </t>
  </si>
  <si>
    <t xml:space="preserve">    Annar rekstrarkostnaður </t>
  </si>
  <si>
    <t xml:space="preserve">     Rekstrarkostnaður    </t>
  </si>
  <si>
    <t>Aðrar tekjur</t>
  </si>
  <si>
    <t>Önnur gjöld</t>
  </si>
  <si>
    <t>Hækkun á hreinni eign fyrir</t>
  </si>
  <si>
    <t>óreglulega liði og matsbreytingar</t>
  </si>
  <si>
    <t>Óreglulegar tekjur og gjöld</t>
  </si>
  <si>
    <t xml:space="preserve">    þ.a. tekjur </t>
  </si>
  <si>
    <t xml:space="preserve">    þ.a. gjöld</t>
  </si>
  <si>
    <t>Matsbreytingar</t>
  </si>
  <si>
    <t>Hækkun á hreinni eign á árinu</t>
  </si>
  <si>
    <t>Hrein eign frá fyrra ári</t>
  </si>
  <si>
    <t>EIGNIR</t>
  </si>
  <si>
    <t>Óefnislegar eignir</t>
  </si>
  <si>
    <t xml:space="preserve">   Fjárfestingar</t>
  </si>
  <si>
    <t xml:space="preserve">     Húseignir og lóðir</t>
  </si>
  <si>
    <t xml:space="preserve">     Samstæðu- og hlutdeildarfélög</t>
  </si>
  <si>
    <t xml:space="preserve">     Hlutir í samstæðufélögum</t>
  </si>
  <si>
    <t xml:space="preserve">     Lán til samstæðufélaga</t>
  </si>
  <si>
    <t xml:space="preserve">     Hlutir í hlutdeildarfélögum</t>
  </si>
  <si>
    <t xml:space="preserve">     Lán til hlutdeildarfélaga</t>
  </si>
  <si>
    <t xml:space="preserve">     Aðrar fjárfestingar</t>
  </si>
  <si>
    <t xml:space="preserve">     Verðbréf með breytilegum tekjum</t>
  </si>
  <si>
    <t xml:space="preserve">     Verðbréf með föstum tekjum</t>
  </si>
  <si>
    <t xml:space="preserve">     Veðlán</t>
  </si>
  <si>
    <t xml:space="preserve">     Önnur útlán</t>
  </si>
  <si>
    <t xml:space="preserve">     Bankainnstæður</t>
  </si>
  <si>
    <t xml:space="preserve">      Aðrar fjárfestingar    </t>
  </si>
  <si>
    <t>Fjárfestingar</t>
  </si>
  <si>
    <t xml:space="preserve">   Kröfur</t>
  </si>
  <si>
    <t xml:space="preserve">     Á samstæðu- og hlutdeildarfél.</t>
  </si>
  <si>
    <t xml:space="preserve">     Á launagreiðendur</t>
  </si>
  <si>
    <t xml:space="preserve">     Aðrar kröfur</t>
  </si>
  <si>
    <t xml:space="preserve">Kröfur    </t>
  </si>
  <si>
    <t xml:space="preserve">  Aðrar eignir</t>
  </si>
  <si>
    <t xml:space="preserve">     Rekstrarfjárm. og aðrar efnisl. eignir</t>
  </si>
  <si>
    <t xml:space="preserve">     Sjóður og veltiinnlán</t>
  </si>
  <si>
    <t xml:space="preserve">     Aðrar eignir</t>
  </si>
  <si>
    <t xml:space="preserve">Aðrar eignir    </t>
  </si>
  <si>
    <t>EIGNIR SAMTALS</t>
  </si>
  <si>
    <t>SKULDIR</t>
  </si>
  <si>
    <t>Skuldbindingar</t>
  </si>
  <si>
    <t>Viðskiptaskuldir</t>
  </si>
  <si>
    <t xml:space="preserve">     Skuldir við samst.- og hlutdeildarfél.</t>
  </si>
  <si>
    <t xml:space="preserve">     Skuldir við lánastofnanir</t>
  </si>
  <si>
    <t xml:space="preserve">     Skuldabréfalán</t>
  </si>
  <si>
    <t xml:space="preserve">     Aðrar skuldir</t>
  </si>
  <si>
    <t xml:space="preserve">Viðskiptaskuldir    </t>
  </si>
  <si>
    <t xml:space="preserve">   Áfallinn kostn. og f.fr.innh.tekjur</t>
  </si>
  <si>
    <t xml:space="preserve">HREIN EIGN TIL </t>
  </si>
  <si>
    <t>GREIÐSLU LÍFEYRIS</t>
  </si>
  <si>
    <t>Lífeyrissj. stm. Reykjavíkurb.</t>
  </si>
  <si>
    <t>Inngreiðslur</t>
  </si>
  <si>
    <t xml:space="preserve">    Iðgjöld</t>
  </si>
  <si>
    <t xml:space="preserve">    Fjárfestingartekjur</t>
  </si>
  <si>
    <t xml:space="preserve">    Aðrar tekjur </t>
  </si>
  <si>
    <t xml:space="preserve">    Afborganir verðbréfa</t>
  </si>
  <si>
    <t xml:space="preserve">    Seld verðbréf m. breytil. tekjum</t>
  </si>
  <si>
    <t xml:space="preserve">    Seld verðbréf m. föstum tekjum</t>
  </si>
  <si>
    <t xml:space="preserve">    Lækkun á bankainnstæðum</t>
  </si>
  <si>
    <t xml:space="preserve">    Seldar aðrar fjárfestingar</t>
  </si>
  <si>
    <t xml:space="preserve">    Aðrar inngreiðslur</t>
  </si>
  <si>
    <t xml:space="preserve">Inngreiðslur    </t>
  </si>
  <si>
    <t>Útgreiðslur</t>
  </si>
  <si>
    <t xml:space="preserve">    Fjárfestingargjöld</t>
  </si>
  <si>
    <t xml:space="preserve">    Rekstrarkostnaður án afskrifta</t>
  </si>
  <si>
    <t xml:space="preserve">    Önnur gjöld </t>
  </si>
  <si>
    <t xml:space="preserve">    Aðrar útgreiðslur</t>
  </si>
  <si>
    <t xml:space="preserve">Útgreiðslur    </t>
  </si>
  <si>
    <t>Ráðstöfunarfé til kaupa á verð-</t>
  </si>
  <si>
    <t xml:space="preserve">bréfum og annarri fjárfestingu </t>
  </si>
  <si>
    <t>Kaup á verðbr. og önnur fjárfesting</t>
  </si>
  <si>
    <t xml:space="preserve">    Verðbréf með breytilegum tekjum</t>
  </si>
  <si>
    <t xml:space="preserve">    Verðbréf með föstum tekjum</t>
  </si>
  <si>
    <t xml:space="preserve">    Ný veðlán og útlán</t>
  </si>
  <si>
    <t xml:space="preserve">    Hækkun á bankainnstæðum</t>
  </si>
  <si>
    <t xml:space="preserve">    Aðrar fjárfestingar</t>
  </si>
  <si>
    <t xml:space="preserve">    Húseignir og lóðir</t>
  </si>
  <si>
    <t xml:space="preserve">    Samstæðu- og hlutdeildarfélög</t>
  </si>
  <si>
    <t xml:space="preserve">Kaup á verðbr. og önnur fjárfest.  </t>
  </si>
  <si>
    <t>Sjóður og veltiinnlán í ársbyrjun</t>
  </si>
  <si>
    <t>Sjóður og veltiinnlán í árslok</t>
  </si>
  <si>
    <t xml:space="preserve">Lífeyrissjóður stm. ríkisins </t>
  </si>
  <si>
    <t>Lífeyrissj. stm. sveitarfél.</t>
  </si>
  <si>
    <t>Lífeyrissj. bænda</t>
  </si>
  <si>
    <t>Lífeyrissj. stm. Búnaðarb. Ísl.</t>
  </si>
  <si>
    <t>Eftir-launasj. FÍA</t>
  </si>
  <si>
    <t>Lífeyrissj. stm. Akureyrarb.</t>
  </si>
  <si>
    <t>Lífeyrissj. Rangæinga</t>
  </si>
  <si>
    <t>Lífeyrissj. stm. Kópavogsb.</t>
  </si>
  <si>
    <t>Lífeyrissj. Tannlæknafél. Íslands</t>
  </si>
  <si>
    <t>Lífeyrissj. stm. Húsavíkurk.</t>
  </si>
  <si>
    <t>Eftirlaunasj.stm.  Útvegsb. Ísl.</t>
  </si>
  <si>
    <t>Lífeyrissj.</t>
  </si>
  <si>
    <t>Samtryggingardeild</t>
  </si>
  <si>
    <t>með ábyrgð</t>
  </si>
  <si>
    <t>án ábyrgðar</t>
  </si>
  <si>
    <t>B-deild</t>
  </si>
  <si>
    <t>A-deild</t>
  </si>
  <si>
    <t>Hluttfallsdeild</t>
  </si>
  <si>
    <t>Aldursdeild</t>
  </si>
  <si>
    <t>V-deild</t>
  </si>
  <si>
    <t>Hrein raunávöxtun (%)</t>
  </si>
  <si>
    <t>Skráð verðbréf með br. tekjum (%)</t>
  </si>
  <si>
    <t>Skráð verðbréf með föst. tekjum (%)</t>
  </si>
  <si>
    <t>Óskráð verðbréf með br. tekjum (%)</t>
  </si>
  <si>
    <t>Óskráð verðbréf með föst. tekjum (%)</t>
  </si>
  <si>
    <t>Veðlán (%)</t>
  </si>
  <si>
    <t>Annað (%)</t>
  </si>
  <si>
    <t xml:space="preserve">          Samtals:                                       </t>
  </si>
  <si>
    <t>Eignir í ísl. kr. (%)</t>
  </si>
  <si>
    <t>Eignir í erl. gjaldmiðlum (%)</t>
  </si>
  <si>
    <t xml:space="preserve">          Samtals:                                        </t>
  </si>
  <si>
    <t>Fjöldi virkra sjóðfélaga</t>
  </si>
  <si>
    <t>Fjöldi virkra lífeyrisþega</t>
  </si>
  <si>
    <t>Fjöldi sjóðfél. sem nutu útgr. séreignarp.</t>
  </si>
  <si>
    <t>Ellilífeyrir  (%)</t>
  </si>
  <si>
    <t>Örorkulífeyrir  (%)</t>
  </si>
  <si>
    <t>Makalífeyrir  (%)</t>
  </si>
  <si>
    <t>Barnalífeyrir  (%)</t>
  </si>
  <si>
    <t>Annar lífeyrir (%)</t>
  </si>
  <si>
    <t>Meðalfjöldi starfsmanna</t>
  </si>
  <si>
    <t>Lífeyrisbyrði</t>
  </si>
  <si>
    <t>Hrein eign umfram heildarskuldb. (%)</t>
  </si>
  <si>
    <t>Hrein eign umfram áfallnar skuldb. (%)</t>
  </si>
  <si>
    <t>Ýmsar athugasemdir:</t>
  </si>
  <si>
    <t>Skýringar á kennitölum:</t>
  </si>
  <si>
    <t xml:space="preserve">      sjá skýringu í inngangi að kafla 4.</t>
  </si>
  <si>
    <t xml:space="preserve"> 2.  Meðaltal hreinnar raunávöxtunar síðustu 5 ára samkvæmt ársreikningum.</t>
  </si>
  <si>
    <t xml:space="preserve"> 3.  Hlutfallsleg skipting annarra fjárfestinga.</t>
  </si>
  <si>
    <t xml:space="preserve"> 4.  Hlutfallsleg skipting annarra fjárfestinga eftir gjaldmiðlum.</t>
  </si>
  <si>
    <t xml:space="preserve"> 7.  Með öðrum lífeyri er átt við lífeyri sem erfist.</t>
  </si>
  <si>
    <t xml:space="preserve"> 9.  Lífeyrir sem hlutfall af iðgjöldum</t>
  </si>
  <si>
    <t xml:space="preserve">      ((Eignir  +  núvirði framtíðariðgj.)  - heildarskuldbinding) / heildarskuldbinding.</t>
  </si>
  <si>
    <t xml:space="preserve">      (Eignir - áfallin skuldbinding) / áfallin skuldbinding.</t>
  </si>
  <si>
    <t>Lífeyrissjóður stm. sveitarfélaga</t>
  </si>
  <si>
    <t>Lífeyrissj. Vestfirðinga</t>
  </si>
  <si>
    <t>ALLAR DEILDIR SAMTALS</t>
  </si>
  <si>
    <t>Leið I</t>
  </si>
  <si>
    <t>Leið II</t>
  </si>
  <si>
    <t>Leið III</t>
  </si>
  <si>
    <t>Deild I</t>
  </si>
  <si>
    <t>Innlánsdeild</t>
  </si>
  <si>
    <t>Framsýn 1</t>
  </si>
  <si>
    <t>Framsýn 2</t>
  </si>
  <si>
    <t>Framsýn 3</t>
  </si>
  <si>
    <t>Safn I</t>
  </si>
  <si>
    <t>Safn II</t>
  </si>
  <si>
    <t>Safn III</t>
  </si>
  <si>
    <t>Aldursleið 1</t>
  </si>
  <si>
    <t>Aldursleið 2</t>
  </si>
  <si>
    <t>Aldursleið 3</t>
  </si>
  <si>
    <t>Aldursleið 4</t>
  </si>
  <si>
    <t>Innlánsleið</t>
  </si>
  <si>
    <t>Ævisafn I</t>
  </si>
  <si>
    <t>Ævisafn II</t>
  </si>
  <si>
    <t>Ævisafn III</t>
  </si>
  <si>
    <t>Ævisafn IV</t>
  </si>
  <si>
    <t>Innlánssafn</t>
  </si>
  <si>
    <t>Ríkissafn langt</t>
  </si>
  <si>
    <t>Ríkissafn stutt</t>
  </si>
  <si>
    <t>Deild/leið I</t>
  </si>
  <si>
    <t>Deild/leið II</t>
  </si>
  <si>
    <t>Deild/leið III</t>
  </si>
  <si>
    <t>Frjálsi Áhætta</t>
  </si>
  <si>
    <t>Deild I/Séreign</t>
  </si>
  <si>
    <t>Deild II/séreign</t>
  </si>
  <si>
    <t>Séreignardeild</t>
  </si>
  <si>
    <t>Deild II</t>
  </si>
  <si>
    <t>Deild III</t>
  </si>
  <si>
    <t>Líf 1</t>
  </si>
  <si>
    <t>Líf 2</t>
  </si>
  <si>
    <t>Líf 3</t>
  </si>
  <si>
    <t>Líf 4</t>
  </si>
  <si>
    <t xml:space="preserve">Hrein raunávöxtun (%) </t>
  </si>
  <si>
    <t>Fjöldi sjóðfélaga sem nutu útgr.séreignarsp.</t>
  </si>
  <si>
    <t>Lífeyrisbyrði (%)</t>
  </si>
  <si>
    <t>Lífeyrissjóður stm. ríkisins</t>
  </si>
  <si>
    <t>Excel</t>
  </si>
  <si>
    <t>47 deildir</t>
  </si>
  <si>
    <t>Ríkiss. langt</t>
  </si>
  <si>
    <t>Ríkiss.stutt</t>
  </si>
  <si>
    <t>Deild I/Innlán</t>
  </si>
  <si>
    <t>Deild II/Sére</t>
  </si>
  <si>
    <t>Deild II/Séreign</t>
  </si>
  <si>
    <t xml:space="preserve">Yfirlit um breytingu á hreinni </t>
  </si>
  <si>
    <t>eign til greiðslu lífeyris</t>
  </si>
  <si>
    <t xml:space="preserve">    Sérstök aukaframlög</t>
  </si>
  <si>
    <t xml:space="preserve">Iðgjöld    </t>
  </si>
  <si>
    <t>Útgreiðsla séreignarsp.skv.brb.ákv.VIII</t>
  </si>
  <si>
    <t xml:space="preserve">Lífeyrir    </t>
  </si>
  <si>
    <t xml:space="preserve">Fjárfestingartekjur    </t>
  </si>
  <si>
    <t xml:space="preserve">Fjárfestingargjöld    </t>
  </si>
  <si>
    <t>Hrein eign til greiðslu lífeyris</t>
  </si>
  <si>
    <t>Efnahagsreikningur</t>
  </si>
  <si>
    <t>Eignir</t>
  </si>
  <si>
    <t>Fyrirfr.gr.kostn.og áfallnar tekjur</t>
  </si>
  <si>
    <t>Eignir samtals</t>
  </si>
  <si>
    <t>Skuldir</t>
  </si>
  <si>
    <t>Áfallinn kostn. og f.fr.innh.tekjur</t>
  </si>
  <si>
    <t>Skuldir samtals</t>
  </si>
  <si>
    <t>Sjóðstreymi</t>
  </si>
  <si>
    <t>Útgreiðsla sére.sparn. Skv.brb. Ákv. VIII</t>
  </si>
  <si>
    <t>Hækkun á sjóði og veltiinnlánum</t>
  </si>
  <si>
    <t>Eftirlaunasj. stm. Hafnarfjarðk.</t>
  </si>
  <si>
    <t>Séreign/Deild 1</t>
  </si>
  <si>
    <t>Samtrygging</t>
  </si>
  <si>
    <t>Tryggingard.</t>
  </si>
  <si>
    <t>Frjálsi áhætta</t>
  </si>
  <si>
    <t>A-deild (Stigak.)</t>
  </si>
  <si>
    <t>Deild III/Séreign</t>
  </si>
  <si>
    <t>Séreign</t>
  </si>
  <si>
    <t>Markaðsskuldabréf</t>
  </si>
  <si>
    <t>Ríkisvíxlar og -skuldabréf</t>
  </si>
  <si>
    <t>Skuldabréf sveitarfélaga</t>
  </si>
  <si>
    <t>Skuldabréf og víxlar lánastofnana</t>
  </si>
  <si>
    <t>Hlutdeildarskírteini og hlutir</t>
  </si>
  <si>
    <t>Önnur verðbréf</t>
  </si>
  <si>
    <t>Samtals</t>
  </si>
  <si>
    <t>Önnur skuldabréf</t>
  </si>
  <si>
    <t>Fasteignaveðtryggð skuldabréf</t>
  </si>
  <si>
    <t>Hlutabréf</t>
  </si>
  <si>
    <t>Hlutabréf, skráð</t>
  </si>
  <si>
    <t>Hlutabréf, óskráð</t>
  </si>
  <si>
    <t>Annað</t>
  </si>
  <si>
    <t>Innlán í bönkum og sparisjóðum</t>
  </si>
  <si>
    <t>Fjárfestingar samtals</t>
  </si>
  <si>
    <t>Hlutdeildarskírteini og hlutir verðbréfa- og fjárfestingasjóða 
(l. nr. 30/2003)</t>
  </si>
  <si>
    <t>Óskráð verðbréf</t>
  </si>
  <si>
    <t>Gengisbundnar fjárfestingar</t>
  </si>
  <si>
    <t>Áfallin staða</t>
  </si>
  <si>
    <t>Framtíðarstaða</t>
  </si>
  <si>
    <t>Heildarstaða %</t>
  </si>
  <si>
    <t>Lífeyrissjóðir</t>
  </si>
  <si>
    <t>Fjöldi ellilífeyrisþega</t>
  </si>
  <si>
    <t>Karlar</t>
  </si>
  <si>
    <t>Konur</t>
  </si>
  <si>
    <t>Heildarstaða samtals</t>
  </si>
  <si>
    <t>Eftirlaunasjóður stm. Hafnarfjarðarkaupstaðar</t>
  </si>
  <si>
    <t>Lífeyrissjóður stm. Búnaðarbanka Íslands hf.</t>
  </si>
  <si>
    <t>Eftirlaunasjóður stm. Útvegsbanka Íslands</t>
  </si>
  <si>
    <t>Lífeyrissjóður stm. Vestmannaeyjabæjar</t>
  </si>
  <si>
    <t>Lífeyrissjóður stm. Reykjavíkurborgar</t>
  </si>
  <si>
    <t>deildir samein-</t>
  </si>
  <si>
    <t>uðust í byrjun</t>
  </si>
  <si>
    <t>árs 2008</t>
  </si>
  <si>
    <t>lífeyrisdeild sameinuðust</t>
  </si>
  <si>
    <t xml:space="preserve">*Eftirlaunadeild og </t>
  </si>
  <si>
    <t>í byrjun árs 2009</t>
  </si>
  <si>
    <t>Eign</t>
  </si>
  <si>
    <r>
      <t xml:space="preserve">Vörsluaðilar aðrir en lífeyrissjóðir </t>
    </r>
    <r>
      <rPr>
        <b/>
        <vertAlign val="superscript"/>
        <sz val="8"/>
        <rFont val="Times New Roman"/>
        <family val="1"/>
      </rPr>
      <t>(2)</t>
    </r>
  </si>
  <si>
    <t>Útgreiðsla séreignarsparnaðar skv.brb.ákv. VIII</t>
  </si>
  <si>
    <t xml:space="preserve">Vörsluaðilar aðrir en lífeyrissjóðir </t>
  </si>
  <si>
    <t>Séreign til lágmarkstryggingarverndar (bundin séreign)</t>
  </si>
  <si>
    <t xml:space="preserve">    Séreign til viðbótartryggingarverndar*</t>
  </si>
  <si>
    <t xml:space="preserve">     *Þar af  vegna lágmarksiðgjalds (12%) </t>
  </si>
  <si>
    <t>31.12.2009</t>
  </si>
  <si>
    <t>31.12.2008</t>
  </si>
  <si>
    <t>31.12.2007</t>
  </si>
  <si>
    <t>31.12.2006</t>
  </si>
  <si>
    <t>Bankar og verðbréfafyrirtæki</t>
  </si>
  <si>
    <t>Sparisjóðir</t>
  </si>
  <si>
    <t>Líftryggingafélög</t>
  </si>
  <si>
    <t>Heildarfjöldi rétthafa í lok árs</t>
  </si>
  <si>
    <t>Fjöldi þeirra sem greiddi iðgjöld að meðaltali á árinu</t>
  </si>
  <si>
    <t>Fjöldi þeirra sem fékk að meðaltali greiddan lífeyri á árinu</t>
  </si>
  <si>
    <t>*Stiga- og Aldurst.-</t>
  </si>
  <si>
    <t>Eftirlaunasj. FÍA</t>
  </si>
  <si>
    <t>Kjölur lífeyrissj.</t>
  </si>
  <si>
    <t>Eftirlaunasj. stm. Hafnarfjarðark.</t>
  </si>
  <si>
    <t>Yfirlit um breytingu á hreinni</t>
  </si>
  <si>
    <t>Örorkuframlag frá Ríkinu</t>
  </si>
  <si>
    <t xml:space="preserve">    Sérstök aukaframlög </t>
  </si>
  <si>
    <t>Hrein eign í árslok</t>
  </si>
  <si>
    <t xml:space="preserve">   Viðskiptaskuldir</t>
  </si>
  <si>
    <t>Virkir sjóð-félagar</t>
  </si>
  <si>
    <t>Óvirkir sjóðfélagar</t>
  </si>
  <si>
    <t>Lífeyrisþegar</t>
  </si>
  <si>
    <t>Elli</t>
  </si>
  <si>
    <t>Örorku</t>
  </si>
  <si>
    <t>Maka</t>
  </si>
  <si>
    <t>Barna</t>
  </si>
  <si>
    <t>12 deildir</t>
  </si>
  <si>
    <r>
      <t xml:space="preserve">   </t>
    </r>
    <r>
      <rPr>
        <b/>
        <sz val="8"/>
        <rFont val="Times New Roman"/>
        <family val="1"/>
      </rPr>
      <t>Fyrirfr.gr.kostn.og áfallnar tekjur</t>
    </r>
  </si>
  <si>
    <r>
      <t xml:space="preserve">SKULDIR SAMTALS    </t>
    </r>
    <r>
      <rPr>
        <i/>
        <sz val="8"/>
        <rFont val="Times New Roman"/>
        <family val="1"/>
      </rPr>
      <t xml:space="preserve">    </t>
    </r>
  </si>
  <si>
    <t>Lífeyrissjóður stm. Húsavíkurkaupstaðar</t>
  </si>
  <si>
    <t xml:space="preserve"> 31.12.2010</t>
  </si>
  <si>
    <t xml:space="preserve">Lífeyrissjóður starfsmanna ríkisins  </t>
  </si>
  <si>
    <t xml:space="preserve">Lífeyrissjóður starfsmanna sveitarfélaga    </t>
  </si>
  <si>
    <t>Ekki eyða</t>
  </si>
  <si>
    <t>ALLS v. 7.1</t>
  </si>
  <si>
    <t>Um er að ræða 33 lífeyrissjóði sem starfa í  83 deildum.</t>
  </si>
  <si>
    <t>Lífeyrissj. starfsm. Reykjavíkurb.</t>
  </si>
  <si>
    <t>Örorkuframlag frá ríkinu</t>
  </si>
  <si>
    <t>HREIN EIGN Í ÁRSLOK</t>
  </si>
  <si>
    <t>Útgreiðsla séreignarsp.skv. VIII</t>
  </si>
  <si>
    <t xml:space="preserve">Stafir lífeyrissjóður     </t>
  </si>
  <si>
    <t>3) Stjórnir sjóðanna ákvarða iðgjald launagreiðanda árlega þannig að það dugi til greiðslu á skuldbindingum A-deilda.</t>
  </si>
  <si>
    <t>36 deildir</t>
  </si>
  <si>
    <t>24 deildir</t>
  </si>
  <si>
    <r>
      <t>*Almenni lífeyrissjóðurinn</t>
    </r>
    <r>
      <rPr>
        <b/>
        <vertAlign val="superscript"/>
        <sz val="8"/>
        <rFont val="Times New Roman"/>
        <family val="1"/>
      </rPr>
      <t>(#)</t>
    </r>
  </si>
  <si>
    <r>
      <t>Íslenski lífeyris-sjóðurinn</t>
    </r>
    <r>
      <rPr>
        <b/>
        <vertAlign val="superscript"/>
        <sz val="8"/>
        <rFont val="Times New Roman"/>
        <family val="1"/>
      </rPr>
      <t>(#)</t>
    </r>
  </si>
  <si>
    <t>Eftirlaunasj. stm. Hafnar-fjarðark.</t>
  </si>
  <si>
    <t>Meðalávöxtun 2006-2010 (%)</t>
  </si>
  <si>
    <r>
      <rPr>
        <vertAlign val="superscript"/>
        <sz val="8"/>
        <color theme="1"/>
        <rFont val="Times New Roman"/>
        <family val="1"/>
      </rPr>
      <t>(#)</t>
    </r>
    <r>
      <rPr>
        <sz val="8"/>
        <color theme="1"/>
        <rFont val="Times New Roman"/>
        <family val="1"/>
      </rPr>
      <t>Reikna daglegt gengi</t>
    </r>
  </si>
  <si>
    <r>
      <t>Kjölur lífeyrissj.</t>
    </r>
    <r>
      <rPr>
        <b/>
        <vertAlign val="superscript"/>
        <sz val="8"/>
        <rFont val="Times New Roman"/>
        <family val="1"/>
      </rPr>
      <t>(#)</t>
    </r>
  </si>
  <si>
    <r>
      <t>Sameinaði lífeyrissjóðurinn</t>
    </r>
    <r>
      <rPr>
        <b/>
        <vertAlign val="superscript"/>
        <sz val="8"/>
        <color theme="1"/>
        <rFont val="Times New Roman"/>
        <family val="1"/>
      </rPr>
      <t>(#)</t>
    </r>
  </si>
  <si>
    <r>
      <t>Almenni lífeyrissjóðurinn</t>
    </r>
    <r>
      <rPr>
        <b/>
        <vertAlign val="superscript"/>
        <sz val="8"/>
        <color theme="1"/>
        <rFont val="Times New Roman"/>
        <family val="1"/>
      </rPr>
      <t>(#)</t>
    </r>
  </si>
  <si>
    <r>
      <t>Stafir lífeyrissjóður</t>
    </r>
    <r>
      <rPr>
        <b/>
        <vertAlign val="superscript"/>
        <sz val="8"/>
        <color theme="1"/>
        <rFont val="Times New Roman"/>
        <family val="1"/>
      </rPr>
      <t>(#)</t>
    </r>
  </si>
  <si>
    <r>
      <t>Frjálsi lífeyrissjóðurinn</t>
    </r>
    <r>
      <rPr>
        <b/>
        <vertAlign val="superscript"/>
        <sz val="8"/>
        <color theme="1"/>
        <rFont val="Times New Roman"/>
        <family val="1"/>
      </rPr>
      <t>(#)</t>
    </r>
  </si>
  <si>
    <r>
      <t>Festa lífeyris-sjóður</t>
    </r>
    <r>
      <rPr>
        <b/>
        <vertAlign val="superscript"/>
        <sz val="8"/>
        <color theme="1"/>
        <rFont val="Times New Roman"/>
        <family val="1"/>
      </rPr>
      <t>(#)</t>
    </r>
  </si>
  <si>
    <r>
      <t>Íslenski lífeyrissjóðurinn</t>
    </r>
    <r>
      <rPr>
        <b/>
        <vertAlign val="superscript"/>
        <sz val="8"/>
        <color theme="1"/>
        <rFont val="Times New Roman"/>
        <family val="1"/>
      </rPr>
      <t>(#)</t>
    </r>
  </si>
  <si>
    <t>Deild I/Séreign*</t>
  </si>
  <si>
    <t>31.12.2010</t>
  </si>
  <si>
    <t>Iðgjöld ársins (þús. kr.)</t>
  </si>
  <si>
    <t>Áætlað iðgj. % til viðm.</t>
  </si>
  <si>
    <t>1) 3)</t>
  </si>
  <si>
    <t>1)</t>
  </si>
  <si>
    <t>2)</t>
  </si>
  <si>
    <t>1) 2)</t>
  </si>
  <si>
    <t>Lífeyrissjóður stm. Akureyrarbæjar</t>
  </si>
  <si>
    <t xml:space="preserve">Umsjónarnefnd eftirlauna </t>
  </si>
  <si>
    <t>Lífeyrissjóður  Vestfirðinga</t>
  </si>
  <si>
    <t>Lífeyrissj. Vestmannaeyja</t>
  </si>
  <si>
    <t>Eftirlaunasj. Reykjanesbæjar</t>
  </si>
  <si>
    <t>daglegt gengi</t>
  </si>
  <si>
    <t xml:space="preserve">*Hluta af hreinni eign EsG  var ráðstafað í </t>
  </si>
  <si>
    <t>Deild I við sameiningu</t>
  </si>
  <si>
    <r>
      <t>Lífeyrissjóður stm. ríkisins</t>
    </r>
    <r>
      <rPr>
        <b/>
        <vertAlign val="superscript"/>
        <sz val="8"/>
        <color theme="1"/>
        <rFont val="Times New Roman"/>
        <family val="1"/>
      </rPr>
      <t>(#)</t>
    </r>
  </si>
  <si>
    <t>Lífeyrissjóður stm. Reykjavíkurb.</t>
  </si>
  <si>
    <t>Lífeyrissj. Tannlæknafélags Íslands</t>
  </si>
  <si>
    <t>Ellilífeyrir á mán. í þús. kr. að meðaltali</t>
  </si>
  <si>
    <t>Þá er sýnt áætlað iðgjaldahlutfall hvers sjóðs sem haft er til viðmiðunar við útreikning.</t>
  </si>
  <si>
    <t>Lífeyrissjóður stm. Kópavogsbæjar</t>
  </si>
  <si>
    <t>Lífeyrissjóður stm.Reykjavíkurborgar</t>
  </si>
  <si>
    <t>Samtals sjóðfélagar og lífeyrisþegar</t>
  </si>
  <si>
    <t xml:space="preserve">3) </t>
  </si>
  <si>
    <t>Aldursháð kerfi: Iðgjöld gefa mismunandi réttindi eftir aldri sjóðfélagans.</t>
  </si>
  <si>
    <t>Meðaltal:</t>
  </si>
  <si>
    <t>Heildar lífeyrisgreiðslur á mánuði eftir kynjum hjá viðkomandi sjóðum og lífeyrisgreiðslur að meðaltali á mánuði eftir kynjum.</t>
  </si>
  <si>
    <t>Fjöldi iðgjaldagreiðenda</t>
  </si>
  <si>
    <t>Eftirlaunasjóður starfsmanna Útvegsbanka Íslands</t>
  </si>
  <si>
    <t>Meðaltals iðgjöld (þús kr.)</t>
  </si>
  <si>
    <t xml:space="preserve"> 31.12.2011</t>
  </si>
  <si>
    <t>Eftirfarandi yfirlit sýnir starfandi lífeyrissjóði í árslok 2011 í stafrófsröð.</t>
  </si>
  <si>
    <t>árið 2011</t>
  </si>
  <si>
    <t xml:space="preserve">Lífeyrissjóður starfsmanna Reykjavíkurborgar    </t>
  </si>
  <si>
    <t xml:space="preserve">Eftirlaunasjóður starfsmanna Hafnarfjarðarkaupstaðar      </t>
  </si>
  <si>
    <t xml:space="preserve">Lífeyrissjóður starfsmanna Vestmannaeyjabæjar  </t>
  </si>
  <si>
    <t>Lífeyris-sjóður  Vestfirðinga</t>
  </si>
  <si>
    <t xml:space="preserve">1) Ábyrgð annarra á skuldbindingum.  </t>
  </si>
  <si>
    <t xml:space="preserve">2) Tekur ekki við iðgjöldum. </t>
  </si>
  <si>
    <t xml:space="preserve"> 1.  Hrein raunávöxtun miðað við vísitölu neysluverðs (5,23% hækkun á árinu 2011)  </t>
  </si>
  <si>
    <t xml:space="preserve"> 5.  Meðaltal fjölda sjóðfélaga sem greiddi iðgjald á árinu 2011.</t>
  </si>
  <si>
    <t xml:space="preserve"> 6.  Meðaltal fjölda lífeyrisþega sem fékk greiddan lífeyri á árinu 2011.</t>
  </si>
  <si>
    <t xml:space="preserve"> 8.  Meðalfjöldi starfsmanna á árinu 2011.</t>
  </si>
  <si>
    <t xml:space="preserve"> 10.  Fjárhagsleg staða sjóðsins skv. tryggingafræðilegri úttekt m.v. 31.12.2011. </t>
  </si>
  <si>
    <t>11. Fjárhagsleg staða sjóðsins skv. tryggingafræðilegri úttekt m.v. 31.12.2011.</t>
  </si>
  <si>
    <t xml:space="preserve"> 1.  Hrein raunávöxtun miðað við vísitölu neysluverðs (5,23% hækkun á árinu 2011)</t>
  </si>
  <si>
    <t>31.12.2011</t>
  </si>
  <si>
    <t>Eftirfarandi yfirlit sýnir samantekt á helstu niðurstöðum eigna og skuldbindinga m.v. 31.12.2011</t>
  </si>
  <si>
    <t>Niðurstöður eru miðaðar við gildandi samþykktir í árslok 2011</t>
  </si>
  <si>
    <t xml:space="preserve">Eftirfarandi yfirlit sýnir fjölda ellilífeyrisþega í desember 2011. </t>
  </si>
  <si>
    <t>Meðaltals tölur fyrir árið 2011</t>
  </si>
  <si>
    <t>Lífeyrisgreiðslur pr. mán. árið 2011:</t>
  </si>
  <si>
    <t xml:space="preserve">Eftirfarandi yfirlit sýnir eftir fjölda iðgjaldagreiðenda,heildarfjárhæð greiddra iðgjalda og  áætlaðar launagreiðslur, eftir kynjum árið 2011. </t>
  </si>
  <si>
    <t>Etirfarandi yfirlit sýnir fjölda allra sjóðfélaga og lífeyrisþega sundurliðað eftir lífeyrissjóðum árið 2011.</t>
  </si>
  <si>
    <t>Áætluð iðgjöld almanaksársins 2011</t>
  </si>
  <si>
    <t>Áætlaðar  launagr. árið 2011</t>
  </si>
  <si>
    <r>
      <rPr>
        <vertAlign val="superscript"/>
        <sz val="8"/>
        <rFont val="Times New Roman"/>
        <family val="1"/>
      </rPr>
      <t>(#)</t>
    </r>
    <r>
      <rPr>
        <sz val="8"/>
        <rFont val="Times New Roman"/>
        <family val="1"/>
      </rPr>
      <t>Reikna daglegt gengi</t>
    </r>
  </si>
  <si>
    <r>
      <rPr>
        <vertAlign val="superscript"/>
        <sz val="8"/>
        <rFont val="Times New Roman"/>
        <family val="1"/>
      </rPr>
      <t>(#)</t>
    </r>
    <r>
      <rPr>
        <sz val="8"/>
        <rFont val="Times New Roman"/>
        <family val="1"/>
      </rPr>
      <t xml:space="preserve">Reikna </t>
    </r>
  </si>
  <si>
    <r>
      <t xml:space="preserve">Lífeyrissjóðir </t>
    </r>
    <r>
      <rPr>
        <vertAlign val="superscript"/>
        <sz val="8"/>
        <rFont val="Times New Roman"/>
        <family val="1"/>
      </rPr>
      <t>(1)</t>
    </r>
  </si>
  <si>
    <t>Lífeyrissj. Tannlæknafél Íslands</t>
  </si>
  <si>
    <t>Lífeyrissj. verslunarmanna</t>
  </si>
  <si>
    <t>Lífeyrissj. verkfræðinga</t>
  </si>
  <si>
    <t>Söfnunarsj. lífeyrisréttinda</t>
  </si>
  <si>
    <t>Lífeyrissj. hjúkrunarfræðinga</t>
  </si>
  <si>
    <t>Lífeyrissj.     Neskaupstaðar</t>
  </si>
  <si>
    <t>Lífeyrissj. stm. Vestmannaeyjabæjar</t>
  </si>
  <si>
    <t>Eftirlaunasj.stm  Útvegsb. Íslands</t>
  </si>
  <si>
    <t>*Sameinaði lífeyrissjóðurinn</t>
  </si>
  <si>
    <r>
      <t>Lífeyrissjóður verkfræðinga</t>
    </r>
    <r>
      <rPr>
        <b/>
        <vertAlign val="superscript"/>
        <sz val="8"/>
        <color theme="1"/>
        <rFont val="Times New Roman"/>
        <family val="1"/>
      </rPr>
      <t>(#)</t>
    </r>
  </si>
  <si>
    <t>Lífeyrissj. Tannlæknafélags Ísl.</t>
  </si>
  <si>
    <t>Ellilífeyrir á mán. þús.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</si>
</sst>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3" formatCode="_-* #,##0.00\ _k_r_._-;\-* #,##0.00\ _k_r_._-;_-* &quot;-&quot;??\ _k_r_._-;_-@_-"/>
    <numFmt numFmtId="164" formatCode="0.0%"/>
    <numFmt numFmtId="165" formatCode="0.0"/>
    <numFmt numFmtId="166" formatCode="#,##0.0"/>
    <numFmt numFmtId="167" formatCode="0.00000"/>
    <numFmt numFmtId="168" formatCode="0.000%"/>
    <numFmt numFmtId="169" formatCode="#,##0\ _k_r_.;[Red]#,##0\ _k_r_."/>
    <numFmt numFmtId="170" formatCode="0.000"/>
    <numFmt numFmtId="171" formatCode="#,##0.000"/>
    <numFmt numFmtId="172" formatCode="0.00_)"/>
    <numFmt numFmtId="173" formatCode="_-* #,##0.00\ [$€-1]_-;\-* #,##0.00\ [$€-1]_-;_-* &quot;-&quot;??\ [$€-1]_-"/>
    <numFmt numFmtId="174" formatCode="@\ *."/>
    <numFmt numFmtId="175" formatCode="_(* #,##0_);_(* \(#,##0\);_(* &quot;-&quot;??_);_(@_)"/>
    <numFmt numFmtId="176" formatCode="#,##0\ &quot;kr&quot;;[Red]\-#,##0\ &quot;kr&quot;"/>
    <numFmt numFmtId="177" formatCode="General_)"/>
    <numFmt numFmtId="178" formatCode="\ \ \ @"/>
    <numFmt numFmtId="179" formatCode="\ \ \ @\ *."/>
    <numFmt numFmtId="180" formatCode="\ \ \ \ \ \ @"/>
    <numFmt numFmtId="181" formatCode="\ \ \ \ \ \ \ \ \ @\ *."/>
    <numFmt numFmtId="182" formatCode="\ \ \ \ \ \ @\ *."/>
    <numFmt numFmtId="183" formatCode="\ \ \ \ \ \ \ \ \ @"/>
    <numFmt numFmtId="184" formatCode="#,##0\ &quot;kr.&quot;_);[Red]\(* #,##0\ &quot;kr.&quot;\)"/>
    <numFmt numFmtId="185" formatCode="#,##0\ \ ;[Red]\(* #,##0\ \)"/>
    <numFmt numFmtId="186" formatCode="#,##0\ \ ;\(* #,##0\ \)"/>
    <numFmt numFmtId="187" formatCode="_(&quot;kr.&quot;* #,##0.00_);_(&quot;kr.&quot;* \(#,##0.00\);_(&quot;kr.&quot;* &quot;-&quot;??_);_(@_)"/>
    <numFmt numFmtId="188" formatCode="dd/\ mmmm"/>
    <numFmt numFmtId="189" formatCode="#,###\ ;[Red]\(#,##0\)"/>
    <numFmt numFmtId="190" formatCode="#,##0\ _);[Red]\(* #,##0\ \)"/>
    <numFmt numFmtId="191" formatCode="\ \ \ \ @\ *."/>
    <numFmt numFmtId="192" formatCode="\ \ \ \ @"/>
    <numFmt numFmtId="193" formatCode="\ \ \ \ \ \ \ \ @\ *."/>
    <numFmt numFmtId="194" formatCode="#,###"/>
    <numFmt numFmtId="195" formatCode="#,###.0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name val="Times New Roman"/>
      <family val="1"/>
    </font>
    <font>
      <sz val="9"/>
      <name val="Times New Roman"/>
      <family val="1"/>
    </font>
    <font>
      <b/>
      <sz val="8"/>
      <color theme="1"/>
      <name val="Times New Roman"/>
      <family val="1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  <font>
      <sz val="11"/>
      <color rgb="FF000000"/>
      <name val="Calibri"/>
      <family val="2"/>
    </font>
    <font>
      <b/>
      <sz val="8"/>
      <color indexed="10"/>
      <name val="Times New Roman"/>
      <family val="1"/>
    </font>
    <font>
      <b/>
      <vertAlign val="superscript"/>
      <sz val="8"/>
      <name val="Times New Roman"/>
      <family val="1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rgb="FFFF0000"/>
      <name val="Times New Roman"/>
      <family val="1"/>
    </font>
    <font>
      <sz val="10"/>
      <name val="Arial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4"/>
      <name val="Calibri"/>
      <family val="2"/>
    </font>
    <font>
      <b/>
      <sz val="18"/>
      <color indexed="49"/>
      <name val="Cambria"/>
      <family val="2"/>
    </font>
    <font>
      <sz val="12"/>
      <name val="Times New Roman"/>
      <family val="1"/>
    </font>
    <font>
      <b/>
      <sz val="10"/>
      <name val="Times"/>
      <family val="1"/>
    </font>
    <font>
      <b/>
      <sz val="12"/>
      <name val="Arial"/>
      <family val="2"/>
    </font>
    <font>
      <b/>
      <i/>
      <sz val="16"/>
      <name val="Helv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13"/>
      <name val="Calibri"/>
      <family val="2"/>
    </font>
    <font>
      <sz val="11"/>
      <color indexed="36"/>
      <name val="Calibri"/>
      <family val="2"/>
    </font>
    <font>
      <b/>
      <sz val="11"/>
      <color indexed="13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53"/>
      <name val="Calibri"/>
      <family val="2"/>
    </font>
    <font>
      <b/>
      <sz val="12"/>
      <name val="Tms Rmn"/>
    </font>
    <font>
      <sz val="11"/>
      <name val="Tms Rmn"/>
    </font>
    <font>
      <sz val="10"/>
      <name val="Helv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"/>
      <family val="1"/>
    </font>
    <font>
      <b/>
      <sz val="8"/>
      <color rgb="FFFF0000"/>
      <name val="Times New Roman"/>
      <family val="1"/>
    </font>
    <font>
      <sz val="11"/>
      <name val="Calibri"/>
      <family val="2"/>
      <scheme val="minor"/>
    </font>
    <font>
      <b/>
      <i/>
      <sz val="10"/>
      <name val="Times New Roman"/>
      <family val="1"/>
    </font>
    <font>
      <b/>
      <sz val="10"/>
      <name val="Arial"/>
      <family val="2"/>
    </font>
    <font>
      <sz val="8"/>
      <color rgb="FFFF0000"/>
      <name val="Calibri"/>
      <family val="2"/>
      <scheme val="minor"/>
    </font>
    <font>
      <sz val="8"/>
      <color indexed="8"/>
      <name val="Times New Roman"/>
      <family val="1"/>
    </font>
    <font>
      <vertAlign val="superscript"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vertAlign val="superscript"/>
      <sz val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4"/>
      </patternFill>
    </fill>
    <fill>
      <patternFill patternType="solid">
        <fgColor indexed="13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29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0" borderId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39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39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1" fillId="33" borderId="0" applyNumberFormat="0" applyBorder="0" applyAlignment="0" applyProtection="0"/>
    <xf numFmtId="0" fontId="22" fillId="44" borderId="0" applyNumberFormat="0" applyBorder="0" applyAlignment="0" applyProtection="0"/>
    <xf numFmtId="0" fontId="21" fillId="33" borderId="0" applyNumberFormat="0" applyBorder="0" applyAlignment="0" applyProtection="0"/>
    <xf numFmtId="0" fontId="22" fillId="44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2" fillId="49" borderId="0" applyNumberFormat="0" applyBorder="0" applyAlignment="0" applyProtection="0"/>
    <xf numFmtId="0" fontId="21" fillId="34" borderId="0" applyNumberFormat="0" applyBorder="0" applyAlignment="0" applyProtection="0"/>
    <xf numFmtId="0" fontId="32" fillId="0" borderId="17" applyNumberFormat="0" applyFill="0" applyAlignment="0" applyProtection="0"/>
    <xf numFmtId="0" fontId="21" fillId="34" borderId="0" applyNumberFormat="0" applyBorder="0" applyAlignment="0" applyProtection="0"/>
    <xf numFmtId="0" fontId="22" fillId="49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31" fillId="38" borderId="12" applyNumberFormat="0" applyAlignment="0" applyProtection="0"/>
    <xf numFmtId="0" fontId="21" fillId="35" borderId="0" applyNumberFormat="0" applyBorder="0" applyAlignment="0" applyProtection="0"/>
    <xf numFmtId="0" fontId="22" fillId="49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2" fillId="49" borderId="0" applyNumberFormat="0" applyBorder="0" applyAlignment="0" applyProtection="0"/>
    <xf numFmtId="0" fontId="21" fillId="36" borderId="0" applyNumberFormat="0" applyBorder="0" applyAlignment="0" applyProtection="0"/>
    <xf numFmtId="0" fontId="22" fillId="49" borderId="0" applyNumberFormat="0" applyBorder="0" applyAlignment="0" applyProtection="0"/>
    <xf numFmtId="0" fontId="21" fillId="36" borderId="0" applyNumberFormat="0" applyBorder="0" applyAlignment="0" applyProtection="0"/>
    <xf numFmtId="0" fontId="22" fillId="4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31" fillId="38" borderId="12" applyNumberFormat="0" applyAlignment="0" applyProtection="0"/>
    <xf numFmtId="0" fontId="21" fillId="37" borderId="0" applyNumberFormat="0" applyBorder="0" applyAlignment="0" applyProtection="0"/>
    <xf numFmtId="0" fontId="22" fillId="4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2" fillId="48" borderId="0" applyNumberFormat="0" applyBorder="0" applyAlignment="0" applyProtection="0"/>
    <xf numFmtId="0" fontId="21" fillId="38" borderId="0" applyNumberFormat="0" applyBorder="0" applyAlignment="0" applyProtection="0"/>
    <xf numFmtId="0" fontId="31" fillId="38" borderId="12" applyNumberFormat="0" applyAlignment="0" applyProtection="0"/>
    <xf numFmtId="0" fontId="21" fillId="38" borderId="0" applyNumberFormat="0" applyBorder="0" applyAlignment="0" applyProtection="0"/>
    <xf numFmtId="0" fontId="22" fillId="4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2" fillId="48" borderId="0" applyNumberFormat="0" applyBorder="0" applyAlignment="0" applyProtection="0"/>
    <xf numFmtId="0" fontId="21" fillId="39" borderId="0" applyNumberFormat="0" applyBorder="0" applyAlignment="0" applyProtection="0"/>
    <xf numFmtId="0" fontId="22" fillId="4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7" borderId="0" applyNumberFormat="0" applyBorder="0" applyAlignment="0" applyProtection="0"/>
    <xf numFmtId="0" fontId="21" fillId="40" borderId="0" applyNumberFormat="0" applyBorder="0" applyAlignment="0" applyProtection="0"/>
    <xf numFmtId="0" fontId="31" fillId="38" borderId="12" applyNumberFormat="0" applyAlignment="0" applyProtection="0"/>
    <xf numFmtId="0" fontId="21" fillId="40" borderId="0" applyNumberFormat="0" applyBorder="0" applyAlignment="0" applyProtection="0"/>
    <xf numFmtId="0" fontId="22" fillId="47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31" fillId="38" borderId="12" applyNumberFormat="0" applyAlignment="0" applyProtection="0"/>
    <xf numFmtId="0" fontId="21" fillId="41" borderId="0" applyNumberFormat="0" applyBorder="0" applyAlignment="0" applyProtection="0"/>
    <xf numFmtId="0" fontId="22" fillId="47" borderId="0" applyNumberFormat="0" applyBorder="0" applyAlignment="0" applyProtection="0"/>
    <xf numFmtId="0" fontId="21" fillId="41" borderId="0" applyNumberFormat="0" applyBorder="0" applyAlignment="0" applyProtection="0"/>
    <xf numFmtId="0" fontId="22" fillId="47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2" fillId="46" borderId="0" applyNumberFormat="0" applyBorder="0" applyAlignment="0" applyProtection="0"/>
    <xf numFmtId="0" fontId="21" fillId="36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2" fillId="46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0" borderId="0"/>
    <xf numFmtId="0" fontId="21" fillId="39" borderId="0" applyNumberFormat="0" applyBorder="0" applyAlignment="0" applyProtection="0"/>
    <xf numFmtId="0" fontId="22" fillId="46" borderId="0" applyNumberFormat="0" applyBorder="0" applyAlignment="0" applyProtection="0"/>
    <xf numFmtId="0" fontId="21" fillId="39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2" fillId="46" borderId="0" applyNumberFormat="0" applyBorder="0" applyAlignment="0" applyProtection="0"/>
    <xf numFmtId="0" fontId="21" fillId="42" borderId="0" applyNumberFormat="0" applyBorder="0" applyAlignment="0" applyProtection="0"/>
    <xf numFmtId="0" fontId="22" fillId="46" borderId="0" applyNumberFormat="0" applyBorder="0" applyAlignment="0" applyProtection="0"/>
    <xf numFmtId="0" fontId="21" fillId="42" borderId="0" applyNumberFormat="0" applyBorder="0" applyAlignment="0" applyProtection="0"/>
    <xf numFmtId="0" fontId="22" fillId="45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0" borderId="0"/>
    <xf numFmtId="0" fontId="22" fillId="43" borderId="0" applyNumberFormat="0" applyBorder="0" applyAlignment="0" applyProtection="0"/>
    <xf numFmtId="0" fontId="22" fillId="45" borderId="0" applyNumberFormat="0" applyBorder="0" applyAlignment="0" applyProtection="0"/>
    <xf numFmtId="0" fontId="22" fillId="43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5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16" applyNumberFormat="0" applyFill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1" borderId="0" applyNumberFormat="0" applyBorder="0" applyAlignment="0" applyProtection="0"/>
    <xf numFmtId="0" fontId="22" fillId="47" borderId="0" applyNumberFormat="0" applyBorder="0" applyAlignment="0" applyProtection="0"/>
    <xf numFmtId="0" fontId="30" fillId="0" borderId="16" applyNumberFormat="0" applyFill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0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0" borderId="0" applyNumberFormat="0" applyBorder="0" applyAlignment="0" applyProtection="0"/>
    <xf numFmtId="0" fontId="22" fillId="49" borderId="0" applyNumberFormat="0" applyBorder="0" applyAlignment="0" applyProtection="0"/>
    <xf numFmtId="0" fontId="30" fillId="0" borderId="16" applyNumberFormat="0" applyFill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43" borderId="0" applyNumberFormat="0" applyBorder="0" applyAlignment="0" applyProtection="0"/>
    <xf numFmtId="0" fontId="22" fillId="45" borderId="0" applyNumberFormat="0" applyBorder="0" applyAlignment="0" applyProtection="0"/>
    <xf numFmtId="0" fontId="30" fillId="0" borderId="16" applyNumberFormat="0" applyFill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3" borderId="0" applyNumberFormat="0" applyBorder="0" applyAlignment="0" applyProtection="0"/>
    <xf numFmtId="0" fontId="22" fillId="50" borderId="0" applyNumberFormat="0" applyBorder="0" applyAlignment="0" applyProtection="0"/>
    <xf numFmtId="0" fontId="30" fillId="0" borderId="16" applyNumberFormat="0" applyFill="0" applyAlignment="0" applyProtection="0"/>
    <xf numFmtId="0" fontId="22" fillId="50" borderId="0" applyNumberFormat="0" applyBorder="0" applyAlignment="0" applyProtection="0"/>
    <xf numFmtId="0" fontId="22" fillId="43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9" fillId="0" borderId="15" applyNumberFormat="0" applyFill="0" applyAlignment="0" applyProtection="0"/>
    <xf numFmtId="0" fontId="23" fillId="34" borderId="0" applyNumberFormat="0" applyBorder="0" applyAlignment="0" applyProtection="0"/>
    <xf numFmtId="0" fontId="22" fillId="43" borderId="0" applyNumberFormat="0" applyBorder="0" applyAlignment="0" applyProtection="0"/>
    <xf numFmtId="0" fontId="23" fillId="34" borderId="0" applyNumberFormat="0" applyBorder="0" applyAlignment="0" applyProtection="0"/>
    <xf numFmtId="0" fontId="22" fillId="43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1" fillId="42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1" fillId="42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9" fillId="0" borderId="15" applyNumberFormat="0" applyFill="0" applyAlignment="0" applyProtection="0"/>
    <xf numFmtId="0" fontId="25" fillId="52" borderId="13" applyNumberFormat="0" applyAlignment="0" applyProtection="0"/>
    <xf numFmtId="0" fontId="21" fillId="42" borderId="0" applyNumberFormat="0" applyBorder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4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4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9" fillId="0" borderId="15" applyNumberFormat="0" applyFill="0" applyAlignment="0" applyProtection="0"/>
    <xf numFmtId="0" fontId="27" fillId="35" borderId="0" applyNumberFormat="0" applyBorder="0" applyAlignment="0" applyProtection="0"/>
    <xf numFmtId="0" fontId="21" fillId="39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1" fillId="39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8" fillId="0" borderId="14" applyNumberFormat="0" applyFill="0" applyAlignment="0" applyProtection="0"/>
    <xf numFmtId="0" fontId="21" fillId="39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6" borderId="0" applyNumberFormat="0" applyBorder="0" applyAlignment="0" applyProtection="0"/>
    <xf numFmtId="0" fontId="29" fillId="0" borderId="15" applyNumberFormat="0" applyFill="0" applyAlignment="0" applyProtection="0"/>
    <xf numFmtId="0" fontId="1" fillId="0" borderId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21" fillId="36" borderId="0" applyNumberFormat="0" applyBorder="0" applyAlignment="0" applyProtection="0"/>
    <xf numFmtId="0" fontId="30" fillId="0" borderId="16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21" fillId="36" borderId="0" applyNumberFormat="0" applyBorder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21" fillId="41" borderId="0" applyNumberFormat="0" applyBorder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21" fillId="41" borderId="0" applyNumberFormat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28" fillId="0" borderId="14" applyNumberFormat="0" applyFill="0" applyAlignment="0" applyProtection="0"/>
    <xf numFmtId="0" fontId="32" fillId="0" borderId="17" applyNumberFormat="0" applyFill="0" applyAlignment="0" applyProtection="0"/>
    <xf numFmtId="0" fontId="21" fillId="41" borderId="0" applyNumberFormat="0" applyBorder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1" fillId="41" borderId="0" applyNumberFormat="0" applyBorder="0" applyAlignment="0" applyProtection="0"/>
    <xf numFmtId="0" fontId="33" fillId="53" borderId="0" applyNumberFormat="0" applyBorder="0" applyAlignment="0" applyProtection="0"/>
    <xf numFmtId="0" fontId="21" fillId="41" borderId="0" applyNumberFormat="0" applyBorder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6" fillId="0" borderId="0" applyNumberFormat="0" applyFill="0" applyBorder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6" fillId="0" borderId="0" applyNumberFormat="0" applyFill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5" fillId="52" borderId="13" applyNumberFormat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1" fillId="0" borderId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32" fillId="0" borderId="17" applyNumberFormat="0" applyFill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32" fillId="0" borderId="17" applyNumberFormat="0" applyFill="0" applyAlignment="0" applyProtection="0"/>
    <xf numFmtId="0" fontId="22" fillId="50" borderId="0" applyNumberFormat="0" applyBorder="0" applyAlignment="0" applyProtection="0"/>
    <xf numFmtId="0" fontId="33" fillId="53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1" fillId="0" borderId="0"/>
    <xf numFmtId="0" fontId="24" fillId="51" borderId="12" applyNumberFormat="0" applyAlignment="0" applyProtection="0"/>
    <xf numFmtId="0" fontId="33" fillId="53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33" fillId="53" borderId="0" applyNumberFormat="0" applyBorder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" fillId="0" borderId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" fillId="0" borderId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1" fillId="0" borderId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1" fillId="0" borderId="0"/>
    <xf numFmtId="0" fontId="32" fillId="0" borderId="17" applyNumberFormat="0" applyFill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1" fillId="0" borderId="0"/>
    <xf numFmtId="0" fontId="29" fillId="0" borderId="15" applyNumberFormat="0" applyFill="0" applyAlignment="0" applyProtection="0"/>
    <xf numFmtId="0" fontId="28" fillId="0" borderId="14" applyNumberFormat="0" applyFill="0" applyAlignment="0" applyProtection="0"/>
    <xf numFmtId="0" fontId="1" fillId="0" borderId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" fillId="0" borderId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0" borderId="0"/>
    <xf numFmtId="0" fontId="27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33" fillId="53" borderId="0" applyNumberFormat="0" applyBorder="0" applyAlignment="0" applyProtection="0"/>
    <xf numFmtId="0" fontId="1" fillId="0" borderId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33" fillId="53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0" borderId="0" applyNumberFormat="0" applyBorder="0" applyAlignment="0" applyProtection="0"/>
    <xf numFmtId="0" fontId="33" fillId="53" borderId="0" applyNumberFormat="0" applyBorder="0" applyAlignment="0" applyProtection="0"/>
    <xf numFmtId="0" fontId="22" fillId="50" borderId="0" applyNumberFormat="0" applyBorder="0" applyAlignment="0" applyProtection="0"/>
    <xf numFmtId="0" fontId="32" fillId="0" borderId="17" applyNumberFormat="0" applyFill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1" fillId="0" borderId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32" fillId="0" borderId="17" applyNumberFormat="0" applyFill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32" fillId="0" borderId="17" applyNumberFormat="0" applyFill="0" applyAlignment="0" applyProtection="0"/>
    <xf numFmtId="0" fontId="22" fillId="49" borderId="0" applyNumberFormat="0" applyBorder="0" applyAlignment="0" applyProtection="0"/>
    <xf numFmtId="0" fontId="31" fillId="38" borderId="12" applyNumberFormat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1" fillId="0" borderId="0"/>
    <xf numFmtId="0" fontId="22" fillId="45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0" fillId="0" borderId="16" applyNumberFormat="0" applyFill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29" fillId="0" borderId="15" applyNumberFormat="0" applyFill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9" fillId="0" borderId="15" applyNumberFormat="0" applyFill="0" applyAlignment="0" applyProtection="0"/>
    <xf numFmtId="0" fontId="21" fillId="42" borderId="0" applyNumberFormat="0" applyBorder="0" applyAlignment="0" applyProtection="0"/>
    <xf numFmtId="0" fontId="1" fillId="0" borderId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29" fillId="0" borderId="15" applyNumberFormat="0" applyFill="0" applyAlignment="0" applyProtection="0"/>
    <xf numFmtId="0" fontId="21" fillId="36" borderId="0" applyNumberFormat="0" applyBorder="0" applyAlignment="0" applyProtection="0"/>
    <xf numFmtId="0" fontId="28" fillId="0" borderId="14" applyNumberFormat="0" applyFill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1" borderId="0" applyNumberFormat="0" applyBorder="0" applyAlignment="0" applyProtection="0"/>
    <xf numFmtId="0" fontId="1" fillId="0" borderId="0"/>
    <xf numFmtId="0" fontId="21" fillId="41" borderId="0" applyNumberFormat="0" applyBorder="0" applyAlignment="0" applyProtection="0"/>
    <xf numFmtId="0" fontId="28" fillId="0" borderId="14" applyNumberFormat="0" applyFill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8" fillId="0" borderId="14" applyNumberFormat="0" applyFill="0" applyAlignment="0" applyProtection="0"/>
    <xf numFmtId="0" fontId="1" fillId="0" borderId="0"/>
    <xf numFmtId="0" fontId="21" fillId="39" borderId="0" applyNumberFormat="0" applyBorder="0" applyAlignment="0" applyProtection="0"/>
    <xf numFmtId="0" fontId="27" fillId="35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7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35" borderId="0" applyNumberFormat="0" applyBorder="0" applyAlignment="0" applyProtection="0"/>
    <xf numFmtId="0" fontId="21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6" fillId="0" borderId="0" applyNumberFormat="0" applyFill="0" applyBorder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6" fillId="0" borderId="0" applyNumberFormat="0" applyFill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5" fillId="52" borderId="13" applyNumberFormat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1" fillId="0" borderId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33" fillId="53" borderId="0" applyNumberFormat="0" applyBorder="0" applyAlignment="0" applyProtection="0"/>
    <xf numFmtId="0" fontId="1" fillId="0" borderId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33" fillId="53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0" borderId="0" applyNumberFormat="0" applyBorder="0" applyAlignment="0" applyProtection="0"/>
    <xf numFmtId="0" fontId="33" fillId="53" borderId="0" applyNumberFormat="0" applyBorder="0" applyAlignment="0" applyProtection="0"/>
    <xf numFmtId="0" fontId="22" fillId="50" borderId="0" applyNumberFormat="0" applyBorder="0" applyAlignment="0" applyProtection="0"/>
    <xf numFmtId="0" fontId="32" fillId="0" borderId="17" applyNumberFormat="0" applyFill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1" fillId="0" borderId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32" fillId="0" borderId="17" applyNumberFormat="0" applyFill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32" fillId="0" borderId="17" applyNumberFormat="0" applyFill="0" applyAlignment="0" applyProtection="0"/>
    <xf numFmtId="0" fontId="22" fillId="49" borderId="0" applyNumberFormat="0" applyBorder="0" applyAlignment="0" applyProtection="0"/>
    <xf numFmtId="0" fontId="31" fillId="38" borderId="12" applyNumberFormat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1" fillId="0" borderId="0"/>
    <xf numFmtId="0" fontId="22" fillId="45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0" fillId="0" borderId="16" applyNumberFormat="0" applyFill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29" fillId="0" borderId="15" applyNumberFormat="0" applyFill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9" fillId="0" borderId="15" applyNumberFormat="0" applyFill="0" applyAlignment="0" applyProtection="0"/>
    <xf numFmtId="0" fontId="21" fillId="42" borderId="0" applyNumberFormat="0" applyBorder="0" applyAlignment="0" applyProtection="0"/>
    <xf numFmtId="0" fontId="1" fillId="0" borderId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29" fillId="0" borderId="15" applyNumberFormat="0" applyFill="0" applyAlignment="0" applyProtection="0"/>
    <xf numFmtId="0" fontId="21" fillId="36" borderId="0" applyNumberFormat="0" applyBorder="0" applyAlignment="0" applyProtection="0"/>
    <xf numFmtId="0" fontId="28" fillId="0" borderId="14" applyNumberFormat="0" applyFill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1" borderId="0" applyNumberFormat="0" applyBorder="0" applyAlignment="0" applyProtection="0"/>
    <xf numFmtId="0" fontId="1" fillId="0" borderId="0"/>
    <xf numFmtId="0" fontId="21" fillId="41" borderId="0" applyNumberFormat="0" applyBorder="0" applyAlignment="0" applyProtection="0"/>
    <xf numFmtId="0" fontId="28" fillId="0" borderId="14" applyNumberFormat="0" applyFill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8" fillId="0" borderId="14" applyNumberFormat="0" applyFill="0" applyAlignment="0" applyProtection="0"/>
    <xf numFmtId="0" fontId="1" fillId="0" borderId="0"/>
    <xf numFmtId="0" fontId="21" fillId="39" borderId="0" applyNumberFormat="0" applyBorder="0" applyAlignment="0" applyProtection="0"/>
    <xf numFmtId="0" fontId="27" fillId="35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7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35" borderId="0" applyNumberFormat="0" applyBorder="0" applyAlignment="0" applyProtection="0"/>
    <xf numFmtId="0" fontId="21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6" fillId="0" borderId="0" applyNumberFormat="0" applyFill="0" applyBorder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6" fillId="0" borderId="0" applyNumberFormat="0" applyFill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5" fillId="52" borderId="13" applyNumberFormat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1" fillId="0" borderId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33" fillId="53" borderId="0" applyNumberFormat="0" applyBorder="0" applyAlignment="0" applyProtection="0"/>
    <xf numFmtId="0" fontId="1" fillId="0" borderId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33" fillId="53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0" borderId="0" applyNumberFormat="0" applyBorder="0" applyAlignment="0" applyProtection="0"/>
    <xf numFmtId="0" fontId="33" fillId="53" borderId="0" applyNumberFormat="0" applyBorder="0" applyAlignment="0" applyProtection="0"/>
    <xf numFmtId="0" fontId="22" fillId="50" borderId="0" applyNumberFormat="0" applyBorder="0" applyAlignment="0" applyProtection="0"/>
    <xf numFmtId="0" fontId="32" fillId="0" borderId="17" applyNumberFormat="0" applyFill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1" fillId="0" borderId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32" fillId="0" borderId="17" applyNumberFormat="0" applyFill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32" fillId="0" borderId="17" applyNumberFormat="0" applyFill="0" applyAlignment="0" applyProtection="0"/>
    <xf numFmtId="0" fontId="22" fillId="49" borderId="0" applyNumberFormat="0" applyBorder="0" applyAlignment="0" applyProtection="0"/>
    <xf numFmtId="0" fontId="31" fillId="38" borderId="12" applyNumberFormat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0" fillId="0" borderId="16" applyNumberFormat="0" applyFill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29" fillId="0" borderId="15" applyNumberFormat="0" applyFill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9" fillId="0" borderId="15" applyNumberFormat="0" applyFill="0" applyAlignment="0" applyProtection="0"/>
    <xf numFmtId="0" fontId="21" fillId="42" borderId="0" applyNumberFormat="0" applyBorder="0" applyAlignment="0" applyProtection="0"/>
    <xf numFmtId="0" fontId="1" fillId="0" borderId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29" fillId="0" borderId="15" applyNumberFormat="0" applyFill="0" applyAlignment="0" applyProtection="0"/>
    <xf numFmtId="0" fontId="21" fillId="36" borderId="0" applyNumberFormat="0" applyBorder="0" applyAlignment="0" applyProtection="0"/>
    <xf numFmtId="0" fontId="28" fillId="0" borderId="14" applyNumberFormat="0" applyFill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1" borderId="0" applyNumberFormat="0" applyBorder="0" applyAlignment="0" applyProtection="0"/>
    <xf numFmtId="0" fontId="1" fillId="0" borderId="0"/>
    <xf numFmtId="0" fontId="21" fillId="41" borderId="0" applyNumberFormat="0" applyBorder="0" applyAlignment="0" applyProtection="0"/>
    <xf numFmtId="0" fontId="28" fillId="0" borderId="14" applyNumberFormat="0" applyFill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8" fillId="0" borderId="14" applyNumberFormat="0" applyFill="0" applyAlignment="0" applyProtection="0"/>
    <xf numFmtId="0" fontId="1" fillId="0" borderId="0"/>
    <xf numFmtId="0" fontId="21" fillId="39" borderId="0" applyNumberFormat="0" applyBorder="0" applyAlignment="0" applyProtection="0"/>
    <xf numFmtId="0" fontId="27" fillId="35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7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35" borderId="0" applyNumberFormat="0" applyBorder="0" applyAlignment="0" applyProtection="0"/>
    <xf numFmtId="0" fontId="21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6" fillId="0" borderId="0" applyNumberFormat="0" applyFill="0" applyBorder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6" fillId="0" borderId="0" applyNumberFormat="0" applyFill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5" fillId="52" borderId="13" applyNumberFormat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0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0" borderId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0" borderId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1" borderId="0" applyNumberFormat="0" applyBorder="0" applyAlignment="0" applyProtection="0"/>
    <xf numFmtId="0" fontId="1" fillId="0" borderId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1" fillId="0" borderId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0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0" borderId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0" borderId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1" borderId="0" applyNumberFormat="0" applyBorder="0" applyAlignment="0" applyProtection="0"/>
    <xf numFmtId="0" fontId="1" fillId="0" borderId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1" fillId="0" borderId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4" applyNumberFormat="0" applyFill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1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22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38" borderId="1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4" fillId="51" borderId="1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52" borderId="1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1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51" borderId="1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4" borderId="0" applyNumberFormat="0" applyBorder="0" applyAlignment="0" applyProtection="0"/>
    <xf numFmtId="0" fontId="1" fillId="0" borderId="0"/>
    <xf numFmtId="0" fontId="22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1" fillId="4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  <xf numFmtId="0" fontId="35" fillId="0" borderId="0" applyNumberForma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36" fillId="0" borderId="20" applyNumberFormat="0" applyFill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5" borderId="0" applyNumberFormat="0" applyBorder="0" applyAlignment="0" applyProtection="0"/>
    <xf numFmtId="0" fontId="22" fillId="49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2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2" fillId="47" borderId="0" applyNumberFormat="0" applyBorder="0" applyAlignment="0" applyProtection="0"/>
    <xf numFmtId="0" fontId="1" fillId="0" borderId="0"/>
    <xf numFmtId="0" fontId="20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1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1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2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2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5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43" fontId="1" fillId="0" borderId="0" applyFont="0" applyFill="0" applyBorder="0" applyAlignment="0" applyProtection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18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55" fillId="0" borderId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4" fillId="58" borderId="12" applyNumberFormat="0" applyAlignment="0" applyProtection="0"/>
    <xf numFmtId="0" fontId="24" fillId="58" borderId="12" applyNumberFormat="0" applyAlignment="0" applyProtection="0"/>
    <xf numFmtId="0" fontId="24" fillId="58" borderId="12" applyNumberFormat="0" applyAlignment="0" applyProtection="0"/>
    <xf numFmtId="0" fontId="25" fillId="52" borderId="22" applyNumberFormat="0" applyAlignment="0" applyProtection="0"/>
    <xf numFmtId="0" fontId="25" fillId="52" borderId="22" applyNumberFormat="0" applyAlignment="0" applyProtection="0"/>
    <xf numFmtId="0" fontId="25" fillId="52" borderId="22" applyNumberFormat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38" borderId="12" applyNumberFormat="0" applyAlignment="0" applyProtection="0"/>
    <xf numFmtId="0" fontId="59" fillId="38" borderId="12" applyNumberFormat="0" applyAlignment="0" applyProtection="0"/>
    <xf numFmtId="0" fontId="59" fillId="38" borderId="12" applyNumberFormat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36" fillId="58" borderId="25" applyNumberFormat="0" applyAlignment="0" applyProtection="0"/>
    <xf numFmtId="0" fontId="36" fillId="58" borderId="25" applyNumberFormat="0" applyAlignment="0" applyProtection="0"/>
    <xf numFmtId="0" fontId="36" fillId="58" borderId="25" applyNumberFormat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49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189" fontId="20" fillId="0" borderId="0" applyFont="0" applyFill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19" fillId="0" borderId="0" applyFill="0" applyBorder="0" applyAlignment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0" fontId="70" fillId="52" borderId="13" applyNumberFormat="0" applyAlignment="0" applyProtection="0"/>
    <xf numFmtId="177" fontId="20" fillId="0" borderId="0" applyFont="0" applyFill="0" applyBorder="0" applyAlignment="0" applyProtection="0"/>
    <xf numFmtId="15" fontId="65" fillId="0" borderId="0" applyFont="0" applyFill="0" applyBorder="0" applyAlignment="0" applyProtection="0"/>
    <xf numFmtId="15" fontId="65" fillId="0" borderId="0" applyFont="0" applyFill="0" applyBorder="0" applyAlignment="0" applyProtection="0"/>
    <xf numFmtId="15" fontId="65" fillId="0" borderId="0" applyFont="0" applyFill="0" applyBorder="0" applyAlignment="0" applyProtection="0"/>
    <xf numFmtId="18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62" fillId="0" borderId="0"/>
    <xf numFmtId="176" fontId="20" fillId="0" borderId="10">
      <alignment horizontal="centerContinuous"/>
    </xf>
    <xf numFmtId="190" fontId="77" fillId="0" borderId="0">
      <alignment horizontal="centerContinuous"/>
    </xf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63" fillId="0" borderId="27" applyNumberFormat="0" applyAlignment="0" applyProtection="0">
      <alignment horizontal="left" vertical="center"/>
    </xf>
    <xf numFmtId="0" fontId="63" fillId="0" borderId="28">
      <alignment horizontal="left" vertical="center"/>
    </xf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2" fillId="0" borderId="23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24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1" fontId="78" fillId="0" borderId="0"/>
    <xf numFmtId="178" fontId="78" fillId="0" borderId="0"/>
    <xf numFmtId="179" fontId="78" fillId="0" borderId="0">
      <alignment horizontal="centerContinuous"/>
    </xf>
    <xf numFmtId="193" fontId="78" fillId="0" borderId="0"/>
    <xf numFmtId="180" fontId="65" fillId="0" borderId="0"/>
    <xf numFmtId="180" fontId="65" fillId="0" borderId="0"/>
    <xf numFmtId="180" fontId="65" fillId="0" borderId="0"/>
    <xf numFmtId="181" fontId="78" fillId="0" borderId="0">
      <alignment horizontal="centerContinuous"/>
    </xf>
    <xf numFmtId="174" fontId="18" fillId="0" borderId="0" applyFont="0" applyFill="0" applyBorder="0" applyProtection="0">
      <alignment horizontal="centerContinuous"/>
    </xf>
    <xf numFmtId="174" fontId="18" fillId="0" borderId="0" applyFont="0" applyFill="0" applyBorder="0" applyProtection="0">
      <alignment horizontal="centerContinuous"/>
    </xf>
    <xf numFmtId="174" fontId="18" fillId="0" borderId="0" applyFont="0" applyFill="0" applyBorder="0" applyProtection="0">
      <alignment horizontal="centerContinuous"/>
    </xf>
    <xf numFmtId="178" fontId="18" fillId="0" borderId="0" applyFont="0" applyFill="0" applyBorder="0" applyAlignment="0" applyProtection="0"/>
    <xf numFmtId="179" fontId="18" fillId="0" borderId="0" applyFont="0" applyFill="0" applyBorder="0" applyProtection="0">
      <alignment horizontal="centerContinuous"/>
    </xf>
    <xf numFmtId="179" fontId="18" fillId="0" borderId="0" applyFont="0" applyFill="0" applyBorder="0" applyProtection="0">
      <alignment horizontal="centerContinuous"/>
    </xf>
    <xf numFmtId="179" fontId="18" fillId="0" borderId="0" applyFont="0" applyFill="0" applyBorder="0" applyProtection="0">
      <alignment horizontal="centerContinuous"/>
    </xf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2" fontId="18" fillId="0" borderId="0" applyFont="0" applyFill="0" applyBorder="0" applyProtection="0">
      <alignment horizontal="centerContinuous"/>
    </xf>
    <xf numFmtId="182" fontId="18" fillId="0" borderId="0" applyFont="0" applyFill="0" applyBorder="0" applyProtection="0">
      <alignment horizontal="centerContinuous"/>
    </xf>
    <xf numFmtId="182" fontId="18" fillId="0" borderId="0" applyFont="0" applyFill="0" applyBorder="0" applyProtection="0">
      <alignment horizontal="centerContinuous"/>
    </xf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1" fontId="18" fillId="0" borderId="0" applyFont="0" applyFill="0" applyBorder="0" applyProtection="0">
      <alignment horizontal="centerContinuous"/>
    </xf>
    <xf numFmtId="181" fontId="18" fillId="0" borderId="0" applyFont="0" applyFill="0" applyBorder="0" applyProtection="0">
      <alignment horizontal="centerContinuous"/>
    </xf>
    <xf numFmtId="181" fontId="18" fillId="0" borderId="0" applyFont="0" applyFill="0" applyBorder="0" applyProtection="0">
      <alignment horizontal="centerContinuous"/>
    </xf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65" fillId="0" borderId="0" applyFont="0" applyFill="0" applyBorder="0" applyAlignment="0" applyProtection="0"/>
    <xf numFmtId="184" fontId="65" fillId="0" borderId="0" applyFont="0" applyFill="0" applyBorder="0" applyAlignment="0" applyProtection="0"/>
    <xf numFmtId="184" fontId="65" fillId="0" borderId="0" applyFont="0" applyFill="0" applyBorder="0" applyAlignment="0" applyProtection="0"/>
    <xf numFmtId="185" fontId="66" fillId="0" borderId="0"/>
    <xf numFmtId="172" fontId="64" fillId="0" borderId="0"/>
    <xf numFmtId="0" fontId="2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4" fontId="78" fillId="0" borderId="0">
      <alignment horizontal="centerContinuous"/>
    </xf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78" fillId="0" borderId="0"/>
    <xf numFmtId="186" fontId="18" fillId="0" borderId="29" applyNumberFormat="0" applyFont="0" applyFill="0" applyAlignment="0" applyProtection="0"/>
    <xf numFmtId="185" fontId="18" fillId="0" borderId="30" applyNumberFormat="0" applyFont="0" applyFill="0" applyAlignment="0" applyProtection="0"/>
    <xf numFmtId="185" fontId="18" fillId="0" borderId="30" applyNumberFormat="0" applyFont="0" applyFill="0" applyAlignment="0" applyProtection="0"/>
    <xf numFmtId="185" fontId="18" fillId="0" borderId="30" applyNumberFormat="0" applyFont="0" applyFill="0" applyAlignment="0" applyProtection="0"/>
    <xf numFmtId="186" fontId="18" fillId="0" borderId="31" applyNumberFormat="0" applyFont="0" applyFill="0" applyAlignment="0" applyProtection="0"/>
    <xf numFmtId="186" fontId="18" fillId="0" borderId="32" applyNumberFormat="0" applyFont="0" applyFill="0" applyAlignment="0" applyProtection="0"/>
    <xf numFmtId="186" fontId="78" fillId="0" borderId="33"/>
    <xf numFmtId="186" fontId="78" fillId="0" borderId="10"/>
    <xf numFmtId="186" fontId="78" fillId="0" borderId="28"/>
    <xf numFmtId="186" fontId="78" fillId="0" borderId="0"/>
    <xf numFmtId="192" fontId="78" fillId="0" borderId="0"/>
    <xf numFmtId="174" fontId="79" fillId="0" borderId="0"/>
    <xf numFmtId="187" fontId="20" fillId="0" borderId="0"/>
    <xf numFmtId="43" fontId="20" fillId="0" borderId="0"/>
    <xf numFmtId="175" fontId="20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20" fillId="0" borderId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0" fillId="0" borderId="10" applyNumberFormat="0" applyFill="0" applyProtection="0">
      <alignment horizontal="centerContinuous"/>
    </xf>
    <xf numFmtId="185" fontId="67" fillId="0" borderId="0" applyNumberFormat="0" applyFill="0" applyBorder="0" applyProtection="0">
      <alignment horizontal="centerContinuous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22" fillId="49" borderId="0" applyNumberFormat="0" applyBorder="0" applyAlignment="0" applyProtection="0"/>
    <xf numFmtId="0" fontId="21" fillId="34" borderId="0" applyNumberFormat="0" applyBorder="0" applyAlignment="0" applyProtection="0"/>
    <xf numFmtId="0" fontId="22" fillId="49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1" fillId="39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2" fillId="46" borderId="0" applyNumberFormat="0" applyBorder="0" applyAlignment="0" applyProtection="0"/>
    <xf numFmtId="0" fontId="21" fillId="36" borderId="0" applyNumberFormat="0" applyBorder="0" applyAlignment="0" applyProtection="0"/>
    <xf numFmtId="0" fontId="22" fillId="46" borderId="0" applyNumberFormat="0" applyBorder="0" applyAlignment="0" applyProtection="0"/>
    <xf numFmtId="0" fontId="21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3" borderId="0" applyNumberFormat="0" applyBorder="0" applyAlignment="0" applyProtection="0"/>
    <xf numFmtId="0" fontId="22" fillId="45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1" borderId="0" applyNumberFormat="0" applyBorder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0" borderId="0" applyNumberFormat="0" applyBorder="0" applyAlignment="0" applyProtection="0"/>
    <xf numFmtId="0" fontId="22" fillId="49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1" fillId="42" borderId="0" applyNumberFormat="0" applyBorder="0" applyAlignment="0" applyProtection="0"/>
    <xf numFmtId="0" fontId="24" fillId="51" borderId="12" applyNumberFormat="0" applyAlignment="0" applyProtection="0"/>
    <xf numFmtId="0" fontId="21" fillId="42" borderId="0" applyNumberFormat="0" applyBorder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81" fillId="0" borderId="0"/>
    <xf numFmtId="9" fontId="81" fillId="0" borderId="0" applyFont="0" applyFill="0" applyBorder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0" borderId="0"/>
    <xf numFmtId="0" fontId="20" fillId="0" borderId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82" fillId="0" borderId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6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62" fillId="0" borderId="0"/>
    <xf numFmtId="0" fontId="21" fillId="58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4" fillId="61" borderId="12" applyNumberFormat="0" applyAlignment="0" applyProtection="0"/>
    <xf numFmtId="0" fontId="68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1" borderId="0" applyNumberFormat="0" applyBorder="0" applyAlignment="0" applyProtection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68" fillId="50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71" fillId="35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68" fillId="38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68" fillId="60" borderId="0" applyNumberFormat="0" applyBorder="0" applyAlignment="0" applyProtection="0"/>
    <xf numFmtId="0" fontId="21" fillId="0" borderId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68" fillId="50" borderId="0" applyNumberFormat="0" applyBorder="0" applyAlignment="0" applyProtection="0"/>
    <xf numFmtId="0" fontId="21" fillId="0" borderId="0"/>
    <xf numFmtId="0" fontId="20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70" fillId="52" borderId="13" applyNumberFormat="0" applyAlignment="0" applyProtection="0"/>
    <xf numFmtId="0" fontId="68" fillId="49" borderId="0" applyNumberFormat="0" applyBorder="0" applyAlignment="0" applyProtection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38" borderId="0" applyNumberFormat="0" applyBorder="0" applyAlignment="0" applyProtection="0"/>
    <xf numFmtId="0" fontId="21" fillId="0" borderId="0"/>
    <xf numFmtId="0" fontId="71" fillId="3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68" fillId="50" borderId="0" applyNumberFormat="0" applyBorder="0" applyAlignment="0" applyProtection="0"/>
    <xf numFmtId="0" fontId="68" fillId="45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70" fillId="52" borderId="13" applyNumberFormat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1" fillId="0" borderId="0"/>
    <xf numFmtId="0" fontId="21" fillId="0" borderId="0"/>
    <xf numFmtId="0" fontId="70" fillId="52" borderId="13" applyNumberFormat="0" applyAlignment="0" applyProtection="0"/>
    <xf numFmtId="0" fontId="21" fillId="0" borderId="0"/>
    <xf numFmtId="0" fontId="24" fillId="61" borderId="12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0" fillId="52" borderId="13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21" fillId="0" borderId="0"/>
    <xf numFmtId="0" fontId="71" fillId="35" borderId="0" applyNumberFormat="0" applyBorder="0" applyAlignment="0" applyProtection="0"/>
    <xf numFmtId="0" fontId="68" fillId="45" borderId="0" applyNumberFormat="0" applyBorder="0" applyAlignment="0" applyProtection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70" fillId="52" borderId="13" applyNumberFormat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68" fillId="45" borderId="0" applyNumberFormat="0" applyBorder="0" applyAlignment="0" applyProtection="0"/>
    <xf numFmtId="0" fontId="68" fillId="38" borderId="0" applyNumberFormat="0" applyBorder="0" applyAlignment="0" applyProtection="0"/>
    <xf numFmtId="0" fontId="21" fillId="58" borderId="0" applyNumberFormat="0" applyBorder="0" applyAlignment="0" applyProtection="0"/>
    <xf numFmtId="0" fontId="21" fillId="38" borderId="0" applyNumberFormat="0" applyBorder="0" applyAlignment="0" applyProtection="0"/>
    <xf numFmtId="0" fontId="21" fillId="51" borderId="0" applyNumberFormat="0" applyBorder="0" applyAlignment="0" applyProtection="0"/>
    <xf numFmtId="0" fontId="21" fillId="58" borderId="0" applyNumberFormat="0" applyBorder="0" applyAlignment="0" applyProtection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68" fillId="58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1" fillId="3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0" fillId="0" borderId="0"/>
    <xf numFmtId="0" fontId="24" fillId="61" borderId="12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51" borderId="0" applyNumberFormat="0" applyBorder="0" applyAlignment="0" applyProtection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68" fillId="50" borderId="0" applyNumberFormat="0" applyBorder="0" applyAlignment="0" applyProtection="0"/>
    <xf numFmtId="0" fontId="71" fillId="35" borderId="0" applyNumberFormat="0" applyBorder="0" applyAlignment="0" applyProtection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68" fillId="38" borderId="0" applyNumberFormat="0" applyBorder="0" applyAlignment="0" applyProtection="0"/>
    <xf numFmtId="0" fontId="70" fillId="52" borderId="13" applyNumberFormat="0" applyAlignment="0" applyProtection="0"/>
    <xf numFmtId="0" fontId="21" fillId="0" borderId="0"/>
    <xf numFmtId="0" fontId="68" fillId="45" borderId="0" applyNumberFormat="0" applyBorder="0" applyAlignment="0" applyProtection="0"/>
    <xf numFmtId="0" fontId="70" fillId="52" borderId="13" applyNumberFormat="0" applyAlignment="0" applyProtection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71" fillId="35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24" fillId="61" borderId="12" applyNumberFormat="0" applyAlignment="0" applyProtection="0"/>
    <xf numFmtId="0" fontId="21" fillId="0" borderId="0"/>
    <xf numFmtId="0" fontId="70" fillId="52" borderId="13" applyNumberFormat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68" fillId="51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61" borderId="0" applyNumberFormat="0" applyBorder="0" applyAlignment="0" applyProtection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4" fillId="61" borderId="12" applyNumberFormat="0" applyAlignment="0" applyProtection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61" borderId="12" applyNumberFormat="0" applyAlignment="0" applyProtection="0"/>
    <xf numFmtId="0" fontId="68" fillId="45" borderId="0" applyNumberFormat="0" applyBorder="0" applyAlignment="0" applyProtection="0"/>
    <xf numFmtId="0" fontId="68" fillId="58" borderId="0" applyNumberFormat="0" applyBorder="0" applyAlignment="0" applyProtection="0"/>
    <xf numFmtId="0" fontId="71" fillId="3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1" fillId="51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61" borderId="0" applyNumberFormat="0" applyBorder="0" applyAlignment="0" applyProtection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69" fillId="34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38" borderId="0" applyNumberFormat="0" applyBorder="0" applyAlignment="0" applyProtection="0"/>
    <xf numFmtId="0" fontId="69" fillId="34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24" fillId="61" borderId="12" applyNumberFormat="0" applyAlignment="0" applyProtection="0"/>
    <xf numFmtId="0" fontId="21" fillId="58" borderId="0" applyNumberFormat="0" applyBorder="0" applyAlignment="0" applyProtection="0"/>
    <xf numFmtId="0" fontId="68" fillId="51" borderId="0" applyNumberFormat="0" applyBorder="0" applyAlignment="0" applyProtection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70" fillId="52" borderId="13" applyNumberFormat="0" applyAlignment="0" applyProtection="0"/>
    <xf numFmtId="0" fontId="21" fillId="0" borderId="0"/>
    <xf numFmtId="0" fontId="20" fillId="0" borderId="0"/>
    <xf numFmtId="0" fontId="68" fillId="60" borderId="0" applyNumberFormat="0" applyBorder="0" applyAlignment="0" applyProtection="0"/>
    <xf numFmtId="0" fontId="70" fillId="52" borderId="13" applyNumberFormat="0" applyAlignment="0" applyProtection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4" fillId="61" borderId="12" applyNumberFormat="0" applyAlignment="0" applyProtection="0"/>
    <xf numFmtId="0" fontId="21" fillId="0" borderId="0"/>
    <xf numFmtId="0" fontId="21" fillId="0" borderId="0"/>
    <xf numFmtId="0" fontId="68" fillId="49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49" borderId="0" applyNumberFormat="0" applyBorder="0" applyAlignment="0" applyProtection="0"/>
    <xf numFmtId="0" fontId="20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4" fillId="61" borderId="12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51" borderId="0" applyNumberFormat="0" applyBorder="0" applyAlignment="0" applyProtection="0"/>
    <xf numFmtId="0" fontId="68" fillId="58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68" fillId="49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68" fillId="38" borderId="0" applyNumberFormat="0" applyBorder="0" applyAlignment="0" applyProtection="0"/>
    <xf numFmtId="0" fontId="21" fillId="51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51" borderId="0" applyNumberFormat="0" applyBorder="0" applyAlignment="0" applyProtection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4" fillId="61" borderId="12" applyNumberFormat="0" applyAlignment="0" applyProtection="0"/>
    <xf numFmtId="0" fontId="21" fillId="0" borderId="0"/>
    <xf numFmtId="0" fontId="71" fillId="3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72" fillId="0" borderId="23" applyNumberFormat="0" applyFill="0" applyAlignment="0" applyProtection="0"/>
    <xf numFmtId="0" fontId="68" fillId="60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70" fillId="52" borderId="13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4" fillId="61" borderId="12" applyNumberFormat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21" fillId="61" borderId="0" applyNumberFormat="0" applyBorder="0" applyAlignment="0" applyProtection="0"/>
    <xf numFmtId="0" fontId="24" fillId="61" borderId="12" applyNumberFormat="0" applyAlignment="0" applyProtection="0"/>
    <xf numFmtId="0" fontId="62" fillId="0" borderId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1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1" fillId="35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71" fillId="35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71" fillId="35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68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0" borderId="0"/>
    <xf numFmtId="0" fontId="69" fillId="34" borderId="0" applyNumberFormat="0" applyBorder="0" applyAlignment="0" applyProtection="0"/>
    <xf numFmtId="0" fontId="20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68" fillId="45" borderId="0" applyNumberFormat="0" applyBorder="0" applyAlignment="0" applyProtection="0"/>
    <xf numFmtId="0" fontId="68" fillId="50" borderId="0" applyNumberFormat="0" applyBorder="0" applyAlignment="0" applyProtection="0"/>
    <xf numFmtId="0" fontId="68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70" fillId="52" borderId="13" applyNumberFormat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68" fillId="49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70" fillId="52" borderId="13" applyNumberFormat="0" applyAlignment="0" applyProtection="0"/>
    <xf numFmtId="0" fontId="68" fillId="38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51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68" fillId="58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58" borderId="0" applyNumberFormat="0" applyBorder="0" applyAlignment="0" applyProtection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49" borderId="0" applyNumberFormat="0" applyBorder="0" applyAlignment="0" applyProtection="0"/>
    <xf numFmtId="0" fontId="68" fillId="50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68" fillId="58" borderId="0" applyNumberFormat="0" applyBorder="0" applyAlignment="0" applyProtection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0" fillId="52" borderId="13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72" fillId="0" borderId="23" applyNumberFormat="0" applyFill="0" applyAlignment="0" applyProtection="0"/>
    <xf numFmtId="0" fontId="68" fillId="45" borderId="0" applyNumberFormat="0" applyBorder="0" applyAlignment="0" applyProtection="0"/>
    <xf numFmtId="0" fontId="21" fillId="0" borderId="0"/>
    <xf numFmtId="0" fontId="68" fillId="51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4" fillId="61" borderId="12" applyNumberFormat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21" fillId="0" borderId="0"/>
    <xf numFmtId="0" fontId="21" fillId="61" borderId="0" applyNumberFormat="0" applyBorder="0" applyAlignment="0" applyProtection="0"/>
    <xf numFmtId="0" fontId="68" fillId="58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71" fillId="35" borderId="0" applyNumberFormat="0" applyBorder="0" applyAlignment="0" applyProtection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68" fillId="60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70" fillId="52" borderId="13" applyNumberFormat="0" applyAlignment="0" applyProtection="0"/>
    <xf numFmtId="0" fontId="20" fillId="0" borderId="0"/>
    <xf numFmtId="0" fontId="21" fillId="0" borderId="0"/>
    <xf numFmtId="0" fontId="68" fillId="60" borderId="0" applyNumberFormat="0" applyBorder="0" applyAlignment="0" applyProtection="0"/>
    <xf numFmtId="0" fontId="68" fillId="45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0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68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68" fillId="45" borderId="0" applyNumberFormat="0" applyBorder="0" applyAlignment="0" applyProtection="0"/>
    <xf numFmtId="0" fontId="20" fillId="0" borderId="0"/>
    <xf numFmtId="0" fontId="68" fillId="51" borderId="0" applyNumberFormat="0" applyBorder="0" applyAlignment="0" applyProtection="0"/>
    <xf numFmtId="0" fontId="20" fillId="0" borderId="0"/>
    <xf numFmtId="0" fontId="69" fillId="3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1" fillId="35" borderId="0" applyNumberFormat="0" applyBorder="0" applyAlignment="0" applyProtection="0"/>
    <xf numFmtId="0" fontId="21" fillId="58" borderId="0" applyNumberFormat="0" applyBorder="0" applyAlignment="0" applyProtection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21" fillId="61" borderId="0" applyNumberFormat="0" applyBorder="0" applyAlignment="0" applyProtection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68" fillId="45" borderId="0" applyNumberFormat="0" applyBorder="0" applyAlignment="0" applyProtection="0"/>
    <xf numFmtId="0" fontId="68" fillId="38" borderId="0" applyNumberFormat="0" applyBorder="0" applyAlignment="0" applyProtection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21" fillId="61" borderId="0" applyNumberFormat="0" applyBorder="0" applyAlignment="0" applyProtection="0"/>
    <xf numFmtId="0" fontId="21" fillId="0" borderId="0"/>
    <xf numFmtId="0" fontId="21" fillId="61" borderId="0" applyNumberFormat="0" applyBorder="0" applyAlignment="0" applyProtection="0"/>
    <xf numFmtId="0" fontId="21" fillId="38" borderId="0" applyNumberFormat="0" applyBorder="0" applyAlignment="0" applyProtection="0"/>
    <xf numFmtId="0" fontId="21" fillId="0" borderId="0"/>
    <xf numFmtId="0" fontId="69" fillId="3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70" fillId="52" borderId="13" applyNumberFormat="0" applyAlignment="0" applyProtection="0"/>
    <xf numFmtId="0" fontId="21" fillId="0" borderId="0"/>
    <xf numFmtId="0" fontId="21" fillId="0" borderId="0"/>
    <xf numFmtId="0" fontId="68" fillId="51" borderId="0" applyNumberFormat="0" applyBorder="0" applyAlignment="0" applyProtection="0"/>
    <xf numFmtId="0" fontId="21" fillId="0" borderId="0"/>
    <xf numFmtId="0" fontId="69" fillId="34" borderId="0" applyNumberFormat="0" applyBorder="0" applyAlignment="0" applyProtection="0"/>
    <xf numFmtId="0" fontId="24" fillId="61" borderId="12" applyNumberFormat="0" applyAlignment="0" applyProtection="0"/>
    <xf numFmtId="0" fontId="21" fillId="61" borderId="0" applyNumberFormat="0" applyBorder="0" applyAlignment="0" applyProtection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60" borderId="0" applyNumberFormat="0" applyBorder="0" applyAlignment="0" applyProtection="0"/>
    <xf numFmtId="0" fontId="71" fillId="35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24" fillId="61" borderId="12" applyNumberFormat="0" applyAlignment="0" applyProtection="0"/>
    <xf numFmtId="0" fontId="21" fillId="0" borderId="0"/>
    <xf numFmtId="0" fontId="21" fillId="0" borderId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4" fillId="61" borderId="12" applyNumberFormat="0" applyAlignment="0" applyProtection="0"/>
    <xf numFmtId="0" fontId="21" fillId="0" borderId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61" borderId="12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70" fillId="52" borderId="13" applyNumberFormat="0" applyAlignment="0" applyProtection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51" borderId="0" applyNumberFormat="0" applyBorder="0" applyAlignment="0" applyProtection="0"/>
    <xf numFmtId="0" fontId="68" fillId="58" borderId="0" applyNumberFormat="0" applyBorder="0" applyAlignment="0" applyProtection="0"/>
    <xf numFmtId="0" fontId="21" fillId="58" borderId="0" applyNumberFormat="0" applyBorder="0" applyAlignment="0" applyProtection="0"/>
    <xf numFmtId="0" fontId="68" fillId="49" borderId="0" applyNumberFormat="0" applyBorder="0" applyAlignment="0" applyProtection="0"/>
    <xf numFmtId="0" fontId="72" fillId="0" borderId="23" applyNumberFormat="0" applyFill="0" applyAlignment="0" applyProtection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51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68" fillId="60" borderId="0" applyNumberFormat="0" applyBorder="0" applyAlignment="0" applyProtection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60" borderId="0" applyNumberFormat="0" applyBorder="0" applyAlignment="0" applyProtection="0"/>
    <xf numFmtId="0" fontId="68" fillId="45" borderId="0" applyNumberFormat="0" applyBorder="0" applyAlignment="0" applyProtection="0"/>
    <xf numFmtId="0" fontId="20" fillId="0" borderId="0"/>
    <xf numFmtId="0" fontId="68" fillId="50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68" fillId="51" borderId="0" applyNumberFormat="0" applyBorder="0" applyAlignment="0" applyProtection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68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1" fillId="0" borderId="0"/>
    <xf numFmtId="0" fontId="71" fillId="35" borderId="0" applyNumberFormat="0" applyBorder="0" applyAlignment="0" applyProtection="0"/>
    <xf numFmtId="0" fontId="21" fillId="61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70" fillId="52" borderId="13" applyNumberFormat="0" applyAlignment="0" applyProtection="0"/>
    <xf numFmtId="0" fontId="24" fillId="61" borderId="12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71" fillId="35" borderId="0" applyNumberFormat="0" applyBorder="0" applyAlignment="0" applyProtection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61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68" fillId="51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68" fillId="38" borderId="0" applyNumberFormat="0" applyBorder="0" applyAlignment="0" applyProtection="0"/>
    <xf numFmtId="0" fontId="21" fillId="51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68" fillId="38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0" fillId="52" borderId="13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70" fillId="52" borderId="13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1" borderId="0" applyNumberFormat="0" applyBorder="0" applyAlignment="0" applyProtection="0"/>
    <xf numFmtId="0" fontId="21" fillId="0" borderId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69" fillId="34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1" borderId="0" applyNumberFormat="0" applyBorder="0" applyAlignment="0" applyProtection="0"/>
    <xf numFmtId="0" fontId="68" fillId="58" borderId="0" applyNumberFormat="0" applyBorder="0" applyAlignment="0" applyProtection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61" borderId="0" applyNumberFormat="0" applyBorder="0" applyAlignment="0" applyProtection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1" fillId="35" borderId="0" applyNumberFormat="0" applyBorder="0" applyAlignment="0" applyProtection="0"/>
    <xf numFmtId="0" fontId="68" fillId="60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58" borderId="0" applyNumberFormat="0" applyBorder="0" applyAlignment="0" applyProtection="0"/>
    <xf numFmtId="0" fontId="68" fillId="49" borderId="0" applyNumberFormat="0" applyBorder="0" applyAlignment="0" applyProtection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2" fillId="0" borderId="23" applyNumberFormat="0" applyFill="0" applyAlignment="0" applyProtection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58" borderId="0" applyNumberFormat="0" applyBorder="0" applyAlignment="0" applyProtection="0"/>
    <xf numFmtId="0" fontId="68" fillId="58" borderId="0" applyNumberFormat="0" applyBorder="0" applyAlignment="0" applyProtection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68" fillId="49" borderId="0" applyNumberFormat="0" applyBorder="0" applyAlignment="0" applyProtection="0"/>
    <xf numFmtId="0" fontId="69" fillId="34" borderId="0" applyNumberFormat="0" applyBorder="0" applyAlignment="0" applyProtection="0"/>
    <xf numFmtId="0" fontId="68" fillId="45" borderId="0" applyNumberFormat="0" applyBorder="0" applyAlignment="0" applyProtection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68" fillId="60" borderId="0" applyNumberFormat="0" applyBorder="0" applyAlignment="0" applyProtection="0"/>
    <xf numFmtId="0" fontId="68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61" borderId="12" applyNumberFormat="0" applyAlignment="0" applyProtection="0"/>
    <xf numFmtId="0" fontId="21" fillId="0" borderId="0"/>
    <xf numFmtId="0" fontId="21" fillId="58" borderId="0" applyNumberFormat="0" applyBorder="0" applyAlignment="0" applyProtection="0"/>
    <xf numFmtId="0" fontId="68" fillId="51" borderId="0" applyNumberFormat="0" applyBorder="0" applyAlignment="0" applyProtection="0"/>
    <xf numFmtId="0" fontId="21" fillId="0" borderId="0"/>
    <xf numFmtId="0" fontId="69" fillId="34" borderId="0" applyNumberFormat="0" applyBorder="0" applyAlignment="0" applyProtection="0"/>
    <xf numFmtId="0" fontId="21" fillId="51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70" fillId="52" borderId="13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8" borderId="0" applyNumberFormat="0" applyBorder="0" applyAlignment="0" applyProtection="0"/>
    <xf numFmtId="0" fontId="68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21" fillId="0" borderId="0"/>
    <xf numFmtId="0" fontId="68" fillId="38" borderId="0" applyNumberFormat="0" applyBorder="0" applyAlignment="0" applyProtection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68" fillId="60" borderId="0" applyNumberFormat="0" applyBorder="0" applyAlignment="0" applyProtection="0"/>
    <xf numFmtId="0" fontId="68" fillId="58" borderId="0" applyNumberFormat="0" applyBorder="0" applyAlignment="0" applyProtection="0"/>
    <xf numFmtId="0" fontId="20" fillId="0" borderId="0"/>
    <xf numFmtId="0" fontId="21" fillId="0" borderId="0"/>
    <xf numFmtId="0" fontId="68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9" fillId="3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61" borderId="0" applyNumberFormat="0" applyBorder="0" applyAlignment="0" applyProtection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51" borderId="0" applyNumberFormat="0" applyBorder="0" applyAlignment="0" applyProtection="0"/>
    <xf numFmtId="0" fontId="68" fillId="51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38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68" fillId="45" borderId="0" applyNumberFormat="0" applyBorder="0" applyAlignment="0" applyProtection="0"/>
    <xf numFmtId="0" fontId="68" fillId="60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1" fillId="51" borderId="0" applyNumberFormat="0" applyBorder="0" applyAlignment="0" applyProtection="0"/>
    <xf numFmtId="0" fontId="68" fillId="45" borderId="0" applyNumberFormat="0" applyBorder="0" applyAlignment="0" applyProtection="0"/>
    <xf numFmtId="0" fontId="71" fillId="35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68" fillId="38" borderId="0" applyNumberFormat="0" applyBorder="0" applyAlignment="0" applyProtection="0"/>
    <xf numFmtId="0" fontId="21" fillId="61" borderId="0" applyNumberFormat="0" applyBorder="0" applyAlignment="0" applyProtection="0"/>
    <xf numFmtId="0" fontId="68" fillId="58" borderId="0" applyNumberFormat="0" applyBorder="0" applyAlignment="0" applyProtection="0"/>
    <xf numFmtId="0" fontId="68" fillId="60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0" fillId="0" borderId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24" fillId="61" borderId="12" applyNumberFormat="0" applyAlignment="0" applyProtection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71" fillId="35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51" borderId="0" applyNumberFormat="0" applyBorder="0" applyAlignment="0" applyProtection="0"/>
    <xf numFmtId="0" fontId="21" fillId="0" borderId="0"/>
    <xf numFmtId="0" fontId="21" fillId="38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68" fillId="51" borderId="0" applyNumberFormat="0" applyBorder="0" applyAlignment="0" applyProtection="0"/>
    <xf numFmtId="0" fontId="21" fillId="0" borderId="0"/>
    <xf numFmtId="0" fontId="68" fillId="49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68" fillId="4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3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8" borderId="0" applyNumberFormat="0" applyBorder="0" applyAlignment="0" applyProtection="0"/>
    <xf numFmtId="0" fontId="68" fillId="51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70" fillId="52" borderId="13" applyNumberFormat="0" applyAlignment="0" applyProtection="0"/>
    <xf numFmtId="0" fontId="68" fillId="50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68" fillId="5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0" fillId="52" borderId="13" applyNumberFormat="0" applyAlignment="0" applyProtection="0"/>
    <xf numFmtId="0" fontId="21" fillId="61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70" fillId="52" borderId="13" applyNumberFormat="0" applyAlignment="0" applyProtection="0"/>
    <xf numFmtId="0" fontId="71" fillId="35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0" borderId="0"/>
    <xf numFmtId="0" fontId="68" fillId="58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21" fillId="0" borderId="0"/>
    <xf numFmtId="0" fontId="24" fillId="61" borderId="12" applyNumberFormat="0" applyAlignment="0" applyProtection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61" borderId="0" applyNumberFormat="0" applyBorder="0" applyAlignment="0" applyProtection="0"/>
    <xf numFmtId="0" fontId="21" fillId="0" borderId="0"/>
    <xf numFmtId="0" fontId="68" fillId="49" borderId="0" applyNumberFormat="0" applyBorder="0" applyAlignment="0" applyProtection="0"/>
    <xf numFmtId="0" fontId="21" fillId="0" borderId="0"/>
    <xf numFmtId="0" fontId="21" fillId="61" borderId="0" applyNumberFormat="0" applyBorder="0" applyAlignment="0" applyProtection="0"/>
    <xf numFmtId="0" fontId="21" fillId="51" borderId="0" applyNumberFormat="0" applyBorder="0" applyAlignment="0" applyProtection="0"/>
    <xf numFmtId="0" fontId="21" fillId="0" borderId="0"/>
    <xf numFmtId="0" fontId="21" fillId="0" borderId="0"/>
    <xf numFmtId="0" fontId="71" fillId="35" borderId="0" applyNumberFormat="0" applyBorder="0" applyAlignment="0" applyProtection="0"/>
    <xf numFmtId="0" fontId="21" fillId="0" borderId="0"/>
    <xf numFmtId="0" fontId="20" fillId="0" borderId="0"/>
    <xf numFmtId="0" fontId="21" fillId="0" borderId="0"/>
    <xf numFmtId="0" fontId="21" fillId="58" borderId="0" applyNumberFormat="0" applyBorder="0" applyAlignment="0" applyProtection="0"/>
    <xf numFmtId="0" fontId="68" fillId="45" borderId="0" applyNumberFormat="0" applyBorder="0" applyAlignment="0" applyProtection="0"/>
    <xf numFmtId="0" fontId="21" fillId="0" borderId="0"/>
    <xf numFmtId="0" fontId="68" fillId="50" borderId="0" applyNumberFormat="0" applyBorder="0" applyAlignment="0" applyProtection="0"/>
    <xf numFmtId="0" fontId="21" fillId="61" borderId="0" applyNumberFormat="0" applyBorder="0" applyAlignment="0" applyProtection="0"/>
    <xf numFmtId="0" fontId="21" fillId="0" borderId="0"/>
    <xf numFmtId="0" fontId="21" fillId="0" borderId="0"/>
    <xf numFmtId="0" fontId="68" fillId="45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68" fillId="50" borderId="0" applyNumberFormat="0" applyBorder="0" applyAlignment="0" applyProtection="0"/>
    <xf numFmtId="0" fontId="21" fillId="58" borderId="0" applyNumberFormat="0" applyBorder="0" applyAlignment="0" applyProtection="0"/>
    <xf numFmtId="0" fontId="68" fillId="50" borderId="0" applyNumberFormat="0" applyBorder="0" applyAlignment="0" applyProtection="0"/>
    <xf numFmtId="0" fontId="21" fillId="58" borderId="0" applyNumberFormat="0" applyBorder="0" applyAlignment="0" applyProtection="0"/>
    <xf numFmtId="0" fontId="21" fillId="0" borderId="0"/>
    <xf numFmtId="0" fontId="70" fillId="52" borderId="13" applyNumberFormat="0" applyAlignment="0" applyProtection="0"/>
    <xf numFmtId="0" fontId="68" fillId="45" borderId="0" applyNumberFormat="0" applyBorder="0" applyAlignment="0" applyProtection="0"/>
    <xf numFmtId="0" fontId="21" fillId="0" borderId="0"/>
    <xf numFmtId="0" fontId="68" fillId="51" borderId="0" applyNumberFormat="0" applyBorder="0" applyAlignment="0" applyProtection="0"/>
    <xf numFmtId="0" fontId="21" fillId="0" borderId="0"/>
    <xf numFmtId="0" fontId="21" fillId="58" borderId="0" applyNumberFormat="0" applyBorder="0" applyAlignment="0" applyProtection="0"/>
    <xf numFmtId="0" fontId="24" fillId="61" borderId="12" applyNumberFormat="0" applyAlignment="0" applyProtection="0"/>
    <xf numFmtId="0" fontId="21" fillId="0" borderId="0"/>
    <xf numFmtId="0" fontId="21" fillId="58" borderId="0" applyNumberFormat="0" applyBorder="0" applyAlignment="0" applyProtection="0"/>
    <xf numFmtId="0" fontId="21" fillId="0" borderId="0"/>
    <xf numFmtId="0" fontId="21" fillId="0" borderId="0"/>
    <xf numFmtId="0" fontId="68" fillId="58" borderId="0" applyNumberFormat="0" applyBorder="0" applyAlignment="0" applyProtection="0"/>
    <xf numFmtId="0" fontId="21" fillId="0" borderId="0"/>
    <xf numFmtId="0" fontId="68" fillId="60" borderId="0" applyNumberFormat="0" applyBorder="0" applyAlignment="0" applyProtection="0"/>
    <xf numFmtId="0" fontId="68" fillId="49" borderId="0" applyNumberFormat="0" applyBorder="0" applyAlignment="0" applyProtection="0"/>
    <xf numFmtId="0" fontId="71" fillId="35" borderId="0" applyNumberFormat="0" applyBorder="0" applyAlignment="0" applyProtection="0"/>
    <xf numFmtId="0" fontId="72" fillId="0" borderId="23" applyNumberFormat="0" applyFill="0" applyAlignment="0" applyProtection="0"/>
    <xf numFmtId="0" fontId="71" fillId="35" borderId="0" applyNumberFormat="0" applyBorder="0" applyAlignment="0" applyProtection="0"/>
    <xf numFmtId="0" fontId="21" fillId="0" borderId="0"/>
    <xf numFmtId="0" fontId="72" fillId="0" borderId="23" applyNumberFormat="0" applyFill="0" applyAlignment="0" applyProtection="0"/>
    <xf numFmtId="0" fontId="71" fillId="35" borderId="0" applyNumberFormat="0" applyBorder="0" applyAlignment="0" applyProtection="0"/>
    <xf numFmtId="0" fontId="72" fillId="0" borderId="23" applyNumberFormat="0" applyFill="0" applyAlignment="0" applyProtection="0"/>
    <xf numFmtId="0" fontId="71" fillId="35" borderId="0" applyNumberFormat="0" applyBorder="0" applyAlignment="0" applyProtection="0"/>
    <xf numFmtId="0" fontId="72" fillId="0" borderId="23" applyNumberFormat="0" applyFill="0" applyAlignment="0" applyProtection="0"/>
    <xf numFmtId="0" fontId="21" fillId="0" borderId="0"/>
    <xf numFmtId="0" fontId="68" fillId="49" borderId="0" applyNumberFormat="0" applyBorder="0" applyAlignment="0" applyProtection="0"/>
    <xf numFmtId="0" fontId="21" fillId="0" borderId="0"/>
    <xf numFmtId="0" fontId="68" fillId="49" borderId="0" applyNumberFormat="0" applyBorder="0" applyAlignment="0" applyProtection="0"/>
    <xf numFmtId="0" fontId="62" fillId="0" borderId="0"/>
    <xf numFmtId="0" fontId="20" fillId="0" borderId="0"/>
    <xf numFmtId="0" fontId="62" fillId="0" borderId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1105">
    <xf numFmtId="0" fontId="0" fillId="0" borderId="0" xfId="0"/>
    <xf numFmtId="3" fontId="47" fillId="0" borderId="0" xfId="0" applyNumberFormat="1" applyFont="1" applyFill="1" applyAlignment="1"/>
    <xf numFmtId="43" fontId="47" fillId="0" borderId="0" xfId="5965" applyFont="1" applyFill="1"/>
    <xf numFmtId="3" fontId="40" fillId="0" borderId="0" xfId="0" applyNumberFormat="1" applyFont="1" applyFill="1" applyAlignment="1" applyProtection="1">
      <alignment horizontal="left"/>
    </xf>
    <xf numFmtId="169" fontId="47" fillId="0" borderId="0" xfId="0" applyNumberFormat="1" applyFont="1" applyFill="1" applyBorder="1" applyAlignment="1"/>
    <xf numFmtId="14" fontId="48" fillId="0" borderId="0" xfId="0" applyNumberFormat="1" applyFont="1" applyFill="1" applyBorder="1" applyAlignment="1">
      <alignment horizontal="center"/>
    </xf>
    <xf numFmtId="0" fontId="40" fillId="0" borderId="0" xfId="0" applyNumberFormat="1" applyFont="1" applyFill="1"/>
    <xf numFmtId="169" fontId="40" fillId="0" borderId="0" xfId="0" applyNumberFormat="1" applyFont="1" applyFill="1"/>
    <xf numFmtId="169" fontId="47" fillId="0" borderId="0" xfId="0" applyNumberFormat="1" applyFont="1" applyFill="1"/>
    <xf numFmtId="3" fontId="47" fillId="0" borderId="0" xfId="0" applyNumberFormat="1" applyFont="1" applyFill="1"/>
    <xf numFmtId="0" fontId="47" fillId="0" borderId="0" xfId="0" applyFont="1" applyFill="1"/>
    <xf numFmtId="0" fontId="47" fillId="0" borderId="0" xfId="0" applyFont="1" applyFill="1" applyBorder="1"/>
    <xf numFmtId="49" fontId="38" fillId="0" borderId="0" xfId="0" applyNumberFormat="1" applyFont="1" applyFill="1" applyAlignment="1">
      <alignment horizontal="center"/>
    </xf>
    <xf numFmtId="169" fontId="40" fillId="0" borderId="0" xfId="0" applyNumberFormat="1" applyFont="1" applyFill="1" applyAlignment="1">
      <alignment horizontal="center"/>
    </xf>
    <xf numFmtId="170" fontId="0" fillId="0" borderId="0" xfId="0" applyNumberFormat="1" applyFill="1"/>
    <xf numFmtId="4" fontId="42" fillId="0" borderId="0" xfId="0" applyNumberFormat="1" applyFont="1" applyFill="1"/>
    <xf numFmtId="0" fontId="42" fillId="0" borderId="0" xfId="0" applyFont="1" applyFill="1" applyAlignment="1">
      <alignment horizontal="left"/>
    </xf>
    <xf numFmtId="0" fontId="43" fillId="0" borderId="0" xfId="0" applyFont="1"/>
    <xf numFmtId="0" fontId="43" fillId="0" borderId="0" xfId="0" applyFont="1" applyFill="1"/>
    <xf numFmtId="0" fontId="43" fillId="0" borderId="0" xfId="0" applyFont="1"/>
    <xf numFmtId="0" fontId="43" fillId="56" borderId="0" xfId="0" applyFont="1" applyFill="1"/>
    <xf numFmtId="3" fontId="42" fillId="55" borderId="0" xfId="0" applyNumberFormat="1" applyFont="1" applyFill="1"/>
    <xf numFmtId="0" fontId="43" fillId="55" borderId="0" xfId="0" applyFont="1" applyFill="1"/>
    <xf numFmtId="3" fontId="42" fillId="56" borderId="0" xfId="0" applyNumberFormat="1" applyFont="1" applyFill="1"/>
    <xf numFmtId="0" fontId="43" fillId="0" borderId="0" xfId="0" applyFont="1" applyFill="1" applyBorder="1"/>
    <xf numFmtId="164" fontId="46" fillId="0" borderId="0" xfId="1" applyNumberFormat="1" applyFont="1" applyFill="1" applyBorder="1"/>
    <xf numFmtId="0" fontId="40" fillId="0" borderId="0" xfId="0" applyFont="1" applyFill="1"/>
    <xf numFmtId="3" fontId="38" fillId="0" borderId="0" xfId="4238" applyNumberFormat="1" applyFont="1" applyFill="1" applyAlignment="1" applyProtection="1">
      <alignment horizontal="center"/>
    </xf>
    <xf numFmtId="3" fontId="38" fillId="0" borderId="0" xfId="4246" quotePrefix="1" applyNumberFormat="1" applyFont="1" applyFill="1" applyAlignment="1" applyProtection="1">
      <alignment horizontal="center"/>
    </xf>
    <xf numFmtId="3" fontId="43" fillId="0" borderId="0" xfId="0" applyNumberFormat="1" applyFont="1" applyFill="1"/>
    <xf numFmtId="0" fontId="43" fillId="0" borderId="0" xfId="0" applyFont="1"/>
    <xf numFmtId="0" fontId="43" fillId="0" borderId="0" xfId="0" applyFont="1" applyFill="1"/>
    <xf numFmtId="0" fontId="42" fillId="0" borderId="0" xfId="0" applyFont="1" applyFill="1"/>
    <xf numFmtId="0" fontId="42" fillId="0" borderId="0" xfId="0" applyFont="1" applyFill="1"/>
    <xf numFmtId="3" fontId="42" fillId="0" borderId="0" xfId="0" applyNumberFormat="1" applyFont="1" applyFill="1"/>
    <xf numFmtId="0" fontId="42" fillId="0" borderId="0" xfId="0" applyFont="1" applyFill="1" applyAlignment="1">
      <alignment horizontal="center" wrapText="1"/>
    </xf>
    <xf numFmtId="3" fontId="40" fillId="0" borderId="0" xfId="0" applyNumberFormat="1" applyFont="1" applyFill="1" applyAlignment="1"/>
    <xf numFmtId="0" fontId="43" fillId="0" borderId="0" xfId="0" applyFont="1" applyFill="1"/>
    <xf numFmtId="3" fontId="42" fillId="0" borderId="0" xfId="0" applyNumberFormat="1" applyFont="1"/>
    <xf numFmtId="3" fontId="38" fillId="0" borderId="0" xfId="43" quotePrefix="1" applyNumberFormat="1" applyFont="1" applyFill="1" applyBorder="1" applyAlignment="1" applyProtection="1">
      <alignment horizontal="center"/>
    </xf>
    <xf numFmtId="3" fontId="42" fillId="0" borderId="0" xfId="0" applyNumberFormat="1" applyFont="1" applyAlignment="1">
      <alignment horizontal="left" indent="1"/>
    </xf>
    <xf numFmtId="0" fontId="46" fillId="0" borderId="0" xfId="0" applyFont="1" applyAlignment="1">
      <alignment horizontal="right" vertical="center" wrapText="1"/>
    </xf>
    <xf numFmtId="0" fontId="42" fillId="0" borderId="0" xfId="0" applyFont="1"/>
    <xf numFmtId="3" fontId="42" fillId="0" borderId="0" xfId="0" applyNumberFormat="1" applyFont="1"/>
    <xf numFmtId="3" fontId="46" fillId="0" borderId="0" xfId="0" applyNumberFormat="1" applyFont="1"/>
    <xf numFmtId="0" fontId="43" fillId="0" borderId="0" xfId="0" applyFont="1"/>
    <xf numFmtId="0" fontId="46" fillId="0" borderId="0" xfId="0" applyFont="1" applyAlignment="1">
      <alignment vertical="center" wrapText="1"/>
    </xf>
    <xf numFmtId="0" fontId="43" fillId="0" borderId="0" xfId="0" applyFont="1" applyFill="1"/>
    <xf numFmtId="0" fontId="0" fillId="0" borderId="0" xfId="0"/>
    <xf numFmtId="0" fontId="42" fillId="0" borderId="0" xfId="0" applyFont="1" applyAlignment="1">
      <alignment vertical="center"/>
    </xf>
    <xf numFmtId="3" fontId="38" fillId="0" borderId="0" xfId="4722" applyNumberFormat="1" applyFont="1" applyFill="1" applyBorder="1" applyAlignment="1" applyProtection="1">
      <alignment horizontal="center"/>
    </xf>
    <xf numFmtId="0" fontId="42" fillId="0" borderId="0" xfId="0" applyFont="1" applyAlignment="1">
      <alignment horizontal="center"/>
    </xf>
    <xf numFmtId="3" fontId="42" fillId="0" borderId="0" xfId="0" applyNumberFormat="1" applyFont="1" applyFill="1"/>
    <xf numFmtId="3" fontId="42" fillId="0" borderId="0" xfId="0" applyNumberFormat="1" applyFont="1"/>
    <xf numFmtId="3" fontId="46" fillId="0" borderId="0" xfId="0" applyNumberFormat="1" applyFont="1"/>
    <xf numFmtId="0" fontId="46" fillId="0" borderId="0" xfId="0" applyFont="1"/>
    <xf numFmtId="3" fontId="42" fillId="57" borderId="0" xfId="0" applyNumberFormat="1" applyFont="1" applyFill="1"/>
    <xf numFmtId="0" fontId="0" fillId="0" borderId="0" xfId="0" applyFill="1"/>
    <xf numFmtId="3" fontId="46" fillId="0" borderId="0" xfId="0" applyNumberFormat="1" applyFont="1" applyFill="1"/>
    <xf numFmtId="0" fontId="42" fillId="55" borderId="0" xfId="0" applyFont="1" applyFill="1" applyAlignment="1">
      <alignment vertical="center"/>
    </xf>
    <xf numFmtId="0" fontId="42" fillId="55" borderId="0" xfId="0" applyFont="1" applyFill="1" applyAlignment="1">
      <alignment horizontal="center"/>
    </xf>
    <xf numFmtId="3" fontId="0" fillId="55" borderId="0" xfId="0" applyNumberFormat="1" applyFill="1"/>
    <xf numFmtId="3" fontId="42" fillId="55" borderId="0" xfId="0" applyNumberFormat="1" applyFont="1" applyFill="1"/>
    <xf numFmtId="3" fontId="0" fillId="0" borderId="0" xfId="0" applyNumberFormat="1" applyFill="1"/>
    <xf numFmtId="0" fontId="42" fillId="0" borderId="0" xfId="0" applyFont="1" applyFill="1"/>
    <xf numFmtId="3" fontId="38" fillId="0" borderId="0" xfId="4237" applyNumberFormat="1" applyFont="1" applyFill="1" applyAlignment="1" applyProtection="1">
      <alignment horizontal="center" wrapText="1"/>
    </xf>
    <xf numFmtId="0" fontId="43" fillId="0" borderId="0" xfId="0" applyFont="1" applyAlignment="1">
      <alignment horizontal="right"/>
    </xf>
    <xf numFmtId="0" fontId="0" fillId="0" borderId="0" xfId="0" applyBorder="1"/>
    <xf numFmtId="0" fontId="42" fillId="0" borderId="0" xfId="0" applyFont="1" applyFill="1" applyBorder="1" applyAlignment="1">
      <alignment wrapText="1"/>
    </xf>
    <xf numFmtId="0" fontId="46" fillId="0" borderId="0" xfId="0" applyFont="1" applyFill="1" applyAlignment="1">
      <alignment horizontal="right"/>
    </xf>
    <xf numFmtId="0" fontId="46" fillId="0" borderId="0" xfId="0" applyFont="1" applyFill="1" applyBorder="1"/>
    <xf numFmtId="0" fontId="46" fillId="0" borderId="0" xfId="0" applyFont="1" applyFill="1" applyBorder="1" applyAlignment="1">
      <alignment wrapText="1"/>
    </xf>
    <xf numFmtId="0" fontId="42" fillId="0" borderId="0" xfId="0" applyFont="1" applyAlignment="1">
      <alignment horizontal="right"/>
    </xf>
    <xf numFmtId="0" fontId="40" fillId="0" borderId="0" xfId="0" applyFont="1" applyFill="1" applyAlignment="1">
      <alignment horizontal="right" wrapText="1"/>
    </xf>
    <xf numFmtId="0" fontId="42" fillId="0" borderId="0" xfId="0" applyFont="1" applyFill="1" applyAlignment="1">
      <alignment horizontal="right" wrapText="1"/>
    </xf>
    <xf numFmtId="4" fontId="42" fillId="0" borderId="0" xfId="0" applyNumberFormat="1" applyFont="1" applyFill="1" applyBorder="1" applyAlignment="1">
      <alignment wrapText="1"/>
    </xf>
    <xf numFmtId="4" fontId="42" fillId="0" borderId="0" xfId="0" applyNumberFormat="1" applyFont="1" applyFill="1" applyBorder="1"/>
    <xf numFmtId="0" fontId="42" fillId="55" borderId="0" xfId="0" applyFont="1" applyFill="1" applyAlignment="1">
      <alignment horizontal="right" wrapText="1"/>
    </xf>
    <xf numFmtId="0" fontId="0" fillId="0" borderId="0" xfId="0"/>
    <xf numFmtId="3" fontId="0" fillId="0" borderId="0" xfId="0" applyNumberFormat="1"/>
    <xf numFmtId="0" fontId="16" fillId="0" borderId="0" xfId="0" applyFont="1"/>
    <xf numFmtId="0" fontId="42" fillId="0" borderId="0" xfId="0" applyFont="1"/>
    <xf numFmtId="3" fontId="42" fillId="0" borderId="0" xfId="0" applyNumberFormat="1" applyFont="1"/>
    <xf numFmtId="3" fontId="40" fillId="0" borderId="0" xfId="0" applyNumberFormat="1" applyFont="1"/>
    <xf numFmtId="3" fontId="38" fillId="0" borderId="0" xfId="4182" applyNumberFormat="1" applyFont="1" applyFill="1" applyBorder="1" applyAlignment="1" applyProtection="1">
      <alignment horizontal="left"/>
    </xf>
    <xf numFmtId="3" fontId="40" fillId="0" borderId="0" xfId="4182" applyNumberFormat="1" applyFont="1" applyFill="1" applyBorder="1" applyAlignment="1" applyProtection="1">
      <alignment horizontal="left"/>
    </xf>
    <xf numFmtId="0" fontId="42" fillId="0" borderId="0" xfId="0" applyFont="1" applyFill="1"/>
    <xf numFmtId="3" fontId="42" fillId="0" borderId="0" xfId="0" applyNumberFormat="1" applyFont="1" applyFill="1"/>
    <xf numFmtId="0" fontId="0" fillId="0" borderId="0" xfId="0" applyFill="1"/>
    <xf numFmtId="3" fontId="46" fillId="0" borderId="0" xfId="0" applyNumberFormat="1" applyFont="1"/>
    <xf numFmtId="3" fontId="40" fillId="0" borderId="0" xfId="4723" applyNumberFormat="1" applyFont="1" applyFill="1" applyBorder="1" applyAlignment="1" applyProtection="1">
      <alignment horizontal="left"/>
    </xf>
    <xf numFmtId="3" fontId="38" fillId="0" borderId="0" xfId="5620" applyNumberFormat="1" applyFont="1" applyFill="1" applyBorder="1" applyAlignment="1" applyProtection="1">
      <alignment horizontal="left"/>
    </xf>
    <xf numFmtId="3" fontId="40" fillId="0" borderId="0" xfId="5297" applyNumberFormat="1" applyFont="1" applyFill="1" applyBorder="1" applyAlignment="1" applyProtection="1">
      <alignment horizontal="left"/>
    </xf>
    <xf numFmtId="3" fontId="38" fillId="0" borderId="0" xfId="5443" applyNumberFormat="1" applyFont="1" applyFill="1" applyBorder="1" applyAlignment="1" applyProtection="1">
      <alignment horizontal="left"/>
    </xf>
    <xf numFmtId="3" fontId="40" fillId="0" borderId="0" xfId="5786" applyNumberFormat="1" applyFont="1" applyFill="1" applyBorder="1"/>
    <xf numFmtId="3" fontId="40" fillId="0" borderId="0" xfId="5630" applyNumberFormat="1" applyFont="1" applyFill="1" applyBorder="1"/>
    <xf numFmtId="3" fontId="40" fillId="0" borderId="0" xfId="5635" applyNumberFormat="1" applyFont="1" applyFill="1" applyBorder="1"/>
    <xf numFmtId="3" fontId="40" fillId="0" borderId="0" xfId="5636" applyNumberFormat="1" applyFont="1" applyFill="1" applyBorder="1"/>
    <xf numFmtId="3" fontId="40" fillId="0" borderId="0" xfId="5638" applyNumberFormat="1" applyFont="1" applyFill="1" applyBorder="1"/>
    <xf numFmtId="3" fontId="40" fillId="0" borderId="0" xfId="5948" applyNumberFormat="1" applyFont="1" applyFill="1" applyBorder="1"/>
    <xf numFmtId="3" fontId="40" fillId="0" borderId="0" xfId="5807" applyNumberFormat="1" applyFont="1" applyFill="1" applyBorder="1"/>
    <xf numFmtId="3" fontId="40" fillId="0" borderId="0" xfId="5642" applyNumberFormat="1" applyFont="1" applyFill="1" applyBorder="1"/>
    <xf numFmtId="3" fontId="40" fillId="0" borderId="0" xfId="5891" applyNumberFormat="1" applyFont="1" applyFill="1" applyBorder="1"/>
    <xf numFmtId="3" fontId="40" fillId="0" borderId="0" xfId="5644" applyNumberFormat="1" applyFont="1" applyFill="1" applyBorder="1"/>
    <xf numFmtId="3" fontId="40" fillId="0" borderId="0" xfId="5854" applyNumberFormat="1" applyFont="1" applyFill="1" applyBorder="1"/>
    <xf numFmtId="3" fontId="40" fillId="0" borderId="0" xfId="5710" applyNumberFormat="1" applyFont="1" applyFill="1" applyBorder="1"/>
    <xf numFmtId="3" fontId="40" fillId="0" borderId="0" xfId="5835" applyNumberFormat="1" applyFont="1" applyFill="1" applyBorder="1"/>
    <xf numFmtId="3" fontId="40" fillId="0" borderId="0" xfId="0" applyNumberFormat="1" applyFont="1" applyFill="1"/>
    <xf numFmtId="0" fontId="42" fillId="0" borderId="0" xfId="0" applyFont="1" applyFill="1" applyAlignment="1">
      <alignment wrapText="1"/>
    </xf>
    <xf numFmtId="3" fontId="46" fillId="0" borderId="0" xfId="0" applyNumberFormat="1" applyFont="1" applyFill="1"/>
    <xf numFmtId="0" fontId="46" fillId="0" borderId="0" xfId="0" applyFont="1" applyFill="1"/>
    <xf numFmtId="0" fontId="16" fillId="0" borderId="0" xfId="0" applyFont="1" applyFill="1"/>
    <xf numFmtId="3" fontId="38" fillId="0" borderId="0" xfId="4245" quotePrefix="1" applyNumberFormat="1" applyFont="1" applyFill="1" applyAlignment="1" applyProtection="1">
      <alignment horizontal="center"/>
    </xf>
    <xf numFmtId="0" fontId="40" fillId="0" borderId="0" xfId="0" applyFont="1" applyFill="1" applyAlignment="1">
      <alignment horizontal="center" wrapText="1"/>
    </xf>
    <xf numFmtId="0" fontId="40" fillId="0" borderId="0" xfId="0" applyFont="1" applyFill="1" applyAlignment="1">
      <alignment wrapText="1"/>
    </xf>
    <xf numFmtId="3" fontId="85" fillId="0" borderId="0" xfId="5945" applyNumberFormat="1" applyFont="1" applyFill="1" applyBorder="1" applyAlignment="1" applyProtection="1">
      <alignment horizontal="center"/>
    </xf>
    <xf numFmtId="4" fontId="42" fillId="0" borderId="0" xfId="0" applyNumberFormat="1" applyFont="1" applyFill="1" applyAlignment="1">
      <alignment wrapText="1"/>
    </xf>
    <xf numFmtId="4" fontId="42" fillId="0" borderId="0" xfId="0" applyNumberFormat="1" applyFont="1" applyFill="1"/>
    <xf numFmtId="3" fontId="38" fillId="0" borderId="0" xfId="4182" applyNumberFormat="1" applyFont="1" applyFill="1" applyBorder="1" applyAlignment="1" applyProtection="1"/>
    <xf numFmtId="4" fontId="42" fillId="0" borderId="0" xfId="0" applyNumberFormat="1" applyFont="1"/>
    <xf numFmtId="3" fontId="38" fillId="0" borderId="0" xfId="4183" applyNumberFormat="1" applyFont="1" applyFill="1" applyBorder="1" applyAlignment="1" applyProtection="1"/>
    <xf numFmtId="3" fontId="40" fillId="0" borderId="0" xfId="4183" applyNumberFormat="1" applyFont="1" applyFill="1" applyBorder="1" applyAlignment="1" applyProtection="1"/>
    <xf numFmtId="3" fontId="38" fillId="0" borderId="0" xfId="4725" applyNumberFormat="1" applyFont="1" applyFill="1" applyBorder="1" applyAlignment="1" applyProtection="1"/>
    <xf numFmtId="3" fontId="40" fillId="0" borderId="0" xfId="4725" applyNumberFormat="1" applyFont="1" applyFill="1" applyBorder="1" applyAlignment="1" applyProtection="1"/>
    <xf numFmtId="3" fontId="38" fillId="0" borderId="0" xfId="4726" applyNumberFormat="1" applyFont="1" applyFill="1" applyBorder="1" applyAlignment="1" applyProtection="1"/>
    <xf numFmtId="3" fontId="40" fillId="0" borderId="0" xfId="4726" applyNumberFormat="1" applyFont="1" applyFill="1" applyBorder="1" applyAlignment="1" applyProtection="1"/>
    <xf numFmtId="3" fontId="38" fillId="0" borderId="0" xfId="4727" applyNumberFormat="1" applyFont="1" applyFill="1" applyBorder="1" applyAlignment="1" applyProtection="1"/>
    <xf numFmtId="3" fontId="40" fillId="0" borderId="0" xfId="4727" applyNumberFormat="1" applyFont="1" applyFill="1" applyBorder="1" applyAlignment="1" applyProtection="1"/>
    <xf numFmtId="3" fontId="38" fillId="0" borderId="0" xfId="5561" applyNumberFormat="1" applyFont="1" applyFill="1" applyBorder="1" applyAlignment="1" applyProtection="1"/>
    <xf numFmtId="3" fontId="40" fillId="0" borderId="0" xfId="5561" applyNumberFormat="1" applyFont="1" applyFill="1" applyBorder="1" applyAlignment="1" applyProtection="1"/>
    <xf numFmtId="3" fontId="38" fillId="0" borderId="0" xfId="5930" applyNumberFormat="1" applyFont="1" applyFill="1" applyBorder="1" applyAlignment="1" applyProtection="1"/>
    <xf numFmtId="0" fontId="84" fillId="0" borderId="0" xfId="0" applyFont="1" applyFill="1"/>
    <xf numFmtId="3" fontId="38" fillId="0" borderId="0" xfId="5623" applyNumberFormat="1" applyFont="1" applyFill="1" applyBorder="1" applyAlignment="1" applyProtection="1"/>
    <xf numFmtId="3" fontId="40" fillId="0" borderId="0" xfId="5623" applyNumberFormat="1" applyFont="1" applyFill="1" applyBorder="1" applyAlignment="1" applyProtection="1"/>
    <xf numFmtId="3" fontId="38" fillId="0" borderId="0" xfId="5625" applyNumberFormat="1" applyFont="1" applyFill="1" applyBorder="1" applyAlignment="1" applyProtection="1"/>
    <xf numFmtId="3" fontId="38" fillId="0" borderId="0" xfId="5628" applyNumberFormat="1" applyFont="1" applyFill="1" applyBorder="1" applyAlignment="1" applyProtection="1"/>
    <xf numFmtId="4" fontId="46" fillId="0" borderId="0" xfId="0" applyNumberFormat="1" applyFont="1" applyFill="1"/>
    <xf numFmtId="3" fontId="38" fillId="0" borderId="0" xfId="5785" applyNumberFormat="1" applyFont="1" applyFill="1" applyBorder="1" applyAlignment="1" applyProtection="1"/>
    <xf numFmtId="3" fontId="44" fillId="0" borderId="0" xfId="5246" applyNumberFormat="1" applyFont="1" applyFill="1" applyBorder="1" applyAlignment="1" applyProtection="1">
      <alignment horizontal="right"/>
    </xf>
    <xf numFmtId="3" fontId="85" fillId="0" borderId="0" xfId="5246" applyNumberFormat="1" applyFont="1" applyFill="1" applyBorder="1" applyAlignment="1" applyProtection="1">
      <alignment horizontal="center"/>
    </xf>
    <xf numFmtId="3" fontId="44" fillId="0" borderId="0" xfId="5686" applyNumberFormat="1" applyFont="1" applyFill="1" applyBorder="1"/>
    <xf numFmtId="3" fontId="40" fillId="0" borderId="0" xfId="5620" applyNumberFormat="1" applyFont="1" applyFill="1" applyBorder="1" applyAlignment="1" applyProtection="1">
      <alignment horizontal="left"/>
    </xf>
    <xf numFmtId="3" fontId="41" fillId="0" borderId="0" xfId="5620" applyNumberFormat="1" applyFont="1" applyFill="1" applyBorder="1" applyAlignment="1" applyProtection="1">
      <alignment horizontal="left"/>
    </xf>
    <xf numFmtId="3" fontId="41" fillId="0" borderId="0" xfId="5297" applyNumberFormat="1" applyFont="1" applyFill="1" applyBorder="1" applyAlignment="1" applyProtection="1">
      <alignment horizontal="left"/>
    </xf>
    <xf numFmtId="3" fontId="40" fillId="0" borderId="0" xfId="5297" applyNumberFormat="1" applyFont="1" applyFill="1" applyBorder="1" applyProtection="1"/>
    <xf numFmtId="3" fontId="41" fillId="0" borderId="0" xfId="5297" applyNumberFormat="1" applyFont="1" applyFill="1" applyBorder="1" applyAlignment="1" applyProtection="1">
      <alignment horizontal="right"/>
    </xf>
    <xf numFmtId="3" fontId="38" fillId="0" borderId="0" xfId="5314" applyNumberFormat="1" applyFont="1" applyFill="1" applyBorder="1" applyAlignment="1" applyProtection="1">
      <alignment horizontal="left"/>
    </xf>
    <xf numFmtId="3" fontId="40" fillId="0" borderId="0" xfId="5314" applyNumberFormat="1" applyFont="1" applyFill="1" applyBorder="1" applyAlignment="1" applyProtection="1">
      <alignment horizontal="left"/>
    </xf>
    <xf numFmtId="3" fontId="38" fillId="0" borderId="0" xfId="5616" applyNumberFormat="1" applyFont="1" applyFill="1" applyBorder="1" applyAlignment="1" applyProtection="1">
      <alignment horizontal="left"/>
    </xf>
    <xf numFmtId="3" fontId="40" fillId="0" borderId="0" xfId="5616" applyNumberFormat="1" applyFont="1" applyFill="1" applyBorder="1" applyAlignment="1" applyProtection="1">
      <alignment horizontal="left"/>
    </xf>
    <xf numFmtId="3" fontId="38" fillId="0" borderId="0" xfId="5892" applyNumberFormat="1" applyFont="1" applyFill="1" applyBorder="1" applyAlignment="1" applyProtection="1">
      <alignment horizontal="left"/>
    </xf>
    <xf numFmtId="3" fontId="44" fillId="0" borderId="0" xfId="5437" applyNumberFormat="1" applyFont="1" applyFill="1" applyBorder="1" applyAlignment="1" applyProtection="1">
      <alignment horizontal="right"/>
    </xf>
    <xf numFmtId="3" fontId="44" fillId="0" borderId="0" xfId="5290" applyNumberFormat="1" applyFont="1" applyFill="1" applyBorder="1" applyAlignment="1" applyProtection="1">
      <alignment horizontal="left"/>
    </xf>
    <xf numFmtId="3" fontId="38" fillId="0" borderId="0" xfId="5541" applyNumberFormat="1" applyFont="1" applyFill="1" applyBorder="1" applyAlignment="1" applyProtection="1">
      <alignment horizontal="left"/>
    </xf>
    <xf numFmtId="3" fontId="40" fillId="0" borderId="0" xfId="5535" applyNumberFormat="1" applyFont="1" applyFill="1" applyBorder="1" applyAlignment="1" applyProtection="1">
      <alignment horizontal="left"/>
    </xf>
    <xf numFmtId="3" fontId="38" fillId="0" borderId="0" xfId="5535" applyNumberFormat="1" applyFont="1" applyFill="1" applyBorder="1" applyAlignment="1" applyProtection="1">
      <alignment horizontal="left"/>
    </xf>
    <xf numFmtId="3" fontId="38" fillId="0" borderId="0" xfId="5459" applyNumberFormat="1" applyFont="1" applyFill="1" applyBorder="1" applyAlignment="1" applyProtection="1">
      <alignment horizontal="left"/>
    </xf>
    <xf numFmtId="3" fontId="44" fillId="0" borderId="0" xfId="5427" applyNumberFormat="1" applyFont="1" applyFill="1" applyBorder="1" applyAlignment="1" applyProtection="1">
      <alignment horizontal="right"/>
    </xf>
    <xf numFmtId="3" fontId="44" fillId="0" borderId="0" xfId="5749" applyNumberFormat="1" applyFont="1" applyFill="1" applyBorder="1" applyAlignment="1" applyProtection="1">
      <alignment horizontal="right"/>
    </xf>
    <xf numFmtId="3" fontId="38" fillId="0" borderId="0" xfId="0" applyNumberFormat="1" applyFont="1"/>
    <xf numFmtId="3" fontId="85" fillId="0" borderId="0" xfId="5784" applyNumberFormat="1" applyFont="1" applyFill="1" applyBorder="1" applyAlignment="1" applyProtection="1">
      <alignment horizontal="center"/>
    </xf>
    <xf numFmtId="3" fontId="38" fillId="0" borderId="0" xfId="5560" applyNumberFormat="1" applyFont="1" applyFill="1" applyBorder="1" applyAlignment="1" applyProtection="1">
      <alignment horizontal="left"/>
    </xf>
    <xf numFmtId="3" fontId="40" fillId="0" borderId="0" xfId="5560" applyNumberFormat="1" applyFont="1" applyFill="1" applyBorder="1" applyAlignment="1" applyProtection="1">
      <alignment horizontal="left"/>
    </xf>
    <xf numFmtId="3" fontId="38" fillId="0" borderId="0" xfId="5258" applyNumberFormat="1" applyFont="1" applyFill="1" applyBorder="1" applyAlignment="1" applyProtection="1">
      <alignment horizontal="left"/>
    </xf>
    <xf numFmtId="3" fontId="40" fillId="0" borderId="0" xfId="5258" applyNumberFormat="1" applyFont="1" applyFill="1" applyBorder="1" applyAlignment="1" applyProtection="1">
      <alignment horizontal="left"/>
    </xf>
    <xf numFmtId="3" fontId="38" fillId="0" borderId="0" xfId="5496" applyNumberFormat="1" applyFont="1" applyFill="1" applyBorder="1" applyAlignment="1" applyProtection="1">
      <alignment horizontal="left"/>
    </xf>
    <xf numFmtId="3" fontId="38" fillId="0" borderId="0" xfId="5357" applyNumberFormat="1" applyFont="1" applyFill="1" applyBorder="1" applyAlignment="1" applyProtection="1">
      <alignment horizontal="left"/>
    </xf>
    <xf numFmtId="3" fontId="40" fillId="0" borderId="0" xfId="5357" applyNumberFormat="1" applyFont="1" applyFill="1" applyBorder="1" applyAlignment="1" applyProtection="1">
      <alignment horizontal="left"/>
    </xf>
    <xf numFmtId="3" fontId="38" fillId="0" borderId="0" xfId="5836" applyNumberFormat="1" applyFont="1" applyFill="1" applyBorder="1" applyAlignment="1" applyProtection="1">
      <alignment horizontal="left"/>
    </xf>
    <xf numFmtId="3" fontId="38" fillId="0" borderId="0" xfId="5453" applyNumberFormat="1" applyFont="1" applyFill="1" applyBorder="1" applyAlignment="1" applyProtection="1">
      <alignment horizontal="left"/>
    </xf>
    <xf numFmtId="3" fontId="40" fillId="0" borderId="0" xfId="5453" applyNumberFormat="1" applyFont="1" applyFill="1" applyBorder="1" applyAlignment="1" applyProtection="1">
      <alignment horizontal="left"/>
    </xf>
    <xf numFmtId="3" fontId="44" fillId="0" borderId="0" xfId="5316" applyNumberFormat="1" applyFont="1" applyFill="1" applyBorder="1" applyAlignment="1" applyProtection="1">
      <alignment horizontal="right"/>
    </xf>
    <xf numFmtId="3" fontId="50" fillId="0" borderId="0" xfId="5710" applyNumberFormat="1" applyFont="1" applyFill="1" applyBorder="1"/>
    <xf numFmtId="0" fontId="45" fillId="0" borderId="0" xfId="43" applyFont="1" applyFill="1" applyAlignment="1">
      <alignment horizontal="left"/>
    </xf>
    <xf numFmtId="3" fontId="40" fillId="0" borderId="0" xfId="5417" applyNumberFormat="1" applyFont="1" applyFill="1" applyBorder="1"/>
    <xf numFmtId="3" fontId="45" fillId="0" borderId="0" xfId="5683" applyNumberFormat="1" applyFont="1" applyFill="1" applyBorder="1"/>
    <xf numFmtId="0" fontId="38" fillId="0" borderId="0" xfId="4177" quotePrefix="1" applyFont="1" applyFill="1" applyAlignment="1">
      <alignment horizontal="center"/>
    </xf>
    <xf numFmtId="0" fontId="0" fillId="55" borderId="0" xfId="0" applyFill="1"/>
    <xf numFmtId="0" fontId="16" fillId="55" borderId="0" xfId="0" applyFont="1" applyFill="1"/>
    <xf numFmtId="0" fontId="42" fillId="55" borderId="0" xfId="0" applyFont="1" applyFill="1" applyAlignment="1">
      <alignment wrapText="1"/>
    </xf>
    <xf numFmtId="3" fontId="0" fillId="55" borderId="0" xfId="0" applyNumberFormat="1" applyFill="1"/>
    <xf numFmtId="3" fontId="16" fillId="0" borderId="0" xfId="0" applyNumberFormat="1" applyFont="1"/>
    <xf numFmtId="0" fontId="0" fillId="56" borderId="34" xfId="0" applyFill="1" applyBorder="1"/>
    <xf numFmtId="3" fontId="0" fillId="56" borderId="35" xfId="0" applyNumberFormat="1" applyFill="1" applyBorder="1"/>
    <xf numFmtId="3" fontId="0" fillId="56" borderId="36" xfId="0" applyNumberFormat="1" applyFill="1" applyBorder="1"/>
    <xf numFmtId="0" fontId="42" fillId="0" borderId="0" xfId="0" applyFont="1" applyFill="1" applyBorder="1"/>
    <xf numFmtId="3" fontId="45" fillId="0" borderId="0" xfId="5782" applyNumberFormat="1" applyFont="1" applyFill="1" applyBorder="1"/>
    <xf numFmtId="0" fontId="18" fillId="0" borderId="0" xfId="5782" applyFont="1" applyFill="1"/>
    <xf numFmtId="3" fontId="38" fillId="0" borderId="0" xfId="0" applyNumberFormat="1" applyFont="1" applyFill="1"/>
    <xf numFmtId="10" fontId="16" fillId="0" borderId="0" xfId="1" applyNumberFormat="1" applyFont="1" applyBorder="1"/>
    <xf numFmtId="10" fontId="0" fillId="0" borderId="0" xfId="0" applyNumberFormat="1" applyBorder="1"/>
    <xf numFmtId="3" fontId="0" fillId="0" borderId="0" xfId="0" applyNumberFormat="1" applyFont="1" applyBorder="1"/>
    <xf numFmtId="3" fontId="87" fillId="0" borderId="0" xfId="0" applyNumberFormat="1" applyFont="1" applyFill="1"/>
    <xf numFmtId="164" fontId="40" fillId="0" borderId="0" xfId="1" applyNumberFormat="1" applyFont="1" applyFill="1"/>
    <xf numFmtId="164" fontId="40" fillId="0" borderId="0" xfId="1" applyNumberFormat="1" applyFont="1" applyFill="1" applyBorder="1"/>
    <xf numFmtId="3" fontId="40" fillId="0" borderId="0" xfId="43" applyNumberFormat="1" applyFont="1" applyFill="1" applyBorder="1"/>
    <xf numFmtId="3" fontId="88" fillId="0" borderId="0" xfId="44" applyNumberFormat="1" applyFont="1" applyFill="1" applyBorder="1" applyAlignment="1">
      <alignment horizontal="left" vertical="top"/>
    </xf>
    <xf numFmtId="3" fontId="40" fillId="0" borderId="0" xfId="43" applyNumberFormat="1" applyFont="1" applyFill="1"/>
    <xf numFmtId="10" fontId="0" fillId="0" borderId="0" xfId="1" applyNumberFormat="1" applyFont="1" applyBorder="1"/>
    <xf numFmtId="0" fontId="16" fillId="0" borderId="0" xfId="0" applyFont="1" applyBorder="1"/>
    <xf numFmtId="3" fontId="0" fillId="0" borderId="0" xfId="0" applyNumberFormat="1" applyBorder="1"/>
    <xf numFmtId="0" fontId="0" fillId="0" borderId="0" xfId="0" applyFont="1" applyBorder="1"/>
    <xf numFmtId="3" fontId="43" fillId="0" borderId="0" xfId="0" applyNumberFormat="1" applyFont="1" applyFill="1" applyBorder="1"/>
    <xf numFmtId="0" fontId="53" fillId="0" borderId="0" xfId="0" applyFont="1" applyFill="1" applyBorder="1"/>
    <xf numFmtId="0" fontId="0" fillId="0" borderId="0" xfId="0"/>
    <xf numFmtId="3" fontId="38" fillId="0" borderId="0" xfId="4240" applyNumberFormat="1" applyFont="1" applyFill="1" applyBorder="1" applyAlignment="1" applyProtection="1">
      <alignment horizontal="left"/>
    </xf>
    <xf numFmtId="3" fontId="40" fillId="0" borderId="0" xfId="4240" applyNumberFormat="1" applyFont="1" applyFill="1" applyBorder="1" applyAlignment="1" applyProtection="1">
      <alignment horizontal="left"/>
    </xf>
    <xf numFmtId="3" fontId="41" fillId="0" borderId="0" xfId="4240" applyNumberFormat="1" applyFont="1" applyFill="1" applyBorder="1" applyAlignment="1" applyProtection="1">
      <alignment horizontal="right"/>
    </xf>
    <xf numFmtId="3" fontId="40" fillId="0" borderId="0" xfId="4240" applyNumberFormat="1" applyFont="1" applyFill="1" applyBorder="1" applyProtection="1"/>
    <xf numFmtId="0" fontId="42" fillId="0" borderId="0" xfId="0" applyFont="1" applyFill="1"/>
    <xf numFmtId="0" fontId="43" fillId="0" borderId="0" xfId="0" applyFont="1" applyFill="1"/>
    <xf numFmtId="3" fontId="43" fillId="0" borderId="0" xfId="0" applyNumberFormat="1" applyFont="1" applyFill="1"/>
    <xf numFmtId="0" fontId="42" fillId="0" borderId="0" xfId="0" applyFont="1" applyFill="1" applyAlignment="1">
      <alignment horizontal="center" wrapText="1"/>
    </xf>
    <xf numFmtId="0" fontId="0" fillId="0" borderId="0" xfId="0"/>
    <xf numFmtId="3" fontId="0" fillId="0" borderId="0" xfId="0" applyNumberFormat="1" applyFill="1"/>
    <xf numFmtId="3" fontId="54" fillId="0" borderId="0" xfId="0" applyNumberFormat="1" applyFont="1" applyFill="1"/>
    <xf numFmtId="0" fontId="42" fillId="0" borderId="0" xfId="0" applyFont="1" applyFill="1"/>
    <xf numFmtId="3" fontId="40" fillId="0" borderId="0" xfId="4639" applyNumberFormat="1" applyFont="1" applyFill="1" applyAlignment="1" applyProtection="1">
      <alignment horizontal="left"/>
    </xf>
    <xf numFmtId="3" fontId="38" fillId="0" borderId="0" xfId="4724" applyNumberFormat="1" applyFont="1" applyFill="1" applyBorder="1" applyAlignment="1" applyProtection="1">
      <alignment horizontal="left"/>
    </xf>
    <xf numFmtId="3" fontId="40" fillId="0" borderId="0" xfId="4724" applyNumberFormat="1" applyFont="1" applyFill="1" applyBorder="1" applyAlignment="1" applyProtection="1">
      <alignment horizontal="left"/>
    </xf>
    <xf numFmtId="3" fontId="41" fillId="0" borderId="0" xfId="4724" applyNumberFormat="1" applyFont="1" applyFill="1" applyBorder="1" applyAlignment="1" applyProtection="1">
      <alignment horizontal="right"/>
    </xf>
    <xf numFmtId="3" fontId="38" fillId="0" borderId="0" xfId="4723" applyNumberFormat="1" applyFont="1" applyFill="1" applyBorder="1" applyAlignment="1" applyProtection="1">
      <alignment horizontal="left"/>
    </xf>
    <xf numFmtId="3" fontId="40" fillId="0" borderId="0" xfId="4723" applyNumberFormat="1" applyFont="1" applyFill="1" applyBorder="1" applyAlignment="1" applyProtection="1">
      <alignment horizontal="left"/>
    </xf>
    <xf numFmtId="3" fontId="41" fillId="0" borderId="0" xfId="4723" applyNumberFormat="1" applyFont="1" applyFill="1" applyBorder="1" applyAlignment="1" applyProtection="1">
      <alignment horizontal="right"/>
    </xf>
    <xf numFmtId="3" fontId="38" fillId="0" borderId="0" xfId="4725" applyNumberFormat="1" applyFont="1" applyFill="1" applyBorder="1" applyAlignment="1" applyProtection="1">
      <alignment horizontal="left"/>
    </xf>
    <xf numFmtId="3" fontId="38" fillId="0" borderId="0" xfId="4726" applyNumberFormat="1" applyFont="1" applyFill="1" applyBorder="1" applyAlignment="1" applyProtection="1">
      <alignment horizontal="left"/>
    </xf>
    <xf numFmtId="3" fontId="40" fillId="0" borderId="0" xfId="4726" applyNumberFormat="1" applyFont="1" applyFill="1" applyBorder="1" applyAlignment="1" applyProtection="1">
      <alignment horizontal="left"/>
    </xf>
    <xf numFmtId="3" fontId="41" fillId="0" borderId="0" xfId="4726" applyNumberFormat="1" applyFont="1" applyFill="1" applyBorder="1" applyAlignment="1" applyProtection="1">
      <alignment horizontal="right"/>
    </xf>
    <xf numFmtId="3" fontId="38" fillId="0" borderId="0" xfId="4721" applyNumberFormat="1" applyFont="1" applyFill="1" applyBorder="1" applyAlignment="1" applyProtection="1">
      <alignment horizontal="left"/>
    </xf>
    <xf numFmtId="3" fontId="40" fillId="0" borderId="0" xfId="4721" applyNumberFormat="1" applyFont="1" applyFill="1" applyBorder="1" applyAlignment="1" applyProtection="1">
      <alignment horizontal="left"/>
    </xf>
    <xf numFmtId="3" fontId="83" fillId="0" borderId="0" xfId="4722" applyNumberFormat="1" applyFont="1" applyFill="1" applyBorder="1"/>
    <xf numFmtId="0" fontId="42" fillId="0" borderId="0" xfId="0" applyFont="1" applyFill="1" applyAlignment="1">
      <alignment horizontal="center" wrapText="1"/>
    </xf>
    <xf numFmtId="3" fontId="38" fillId="0" borderId="0" xfId="4686" quotePrefix="1" applyNumberFormat="1" applyFont="1" applyFill="1" applyAlignment="1" applyProtection="1">
      <alignment horizontal="center"/>
    </xf>
    <xf numFmtId="3" fontId="38" fillId="0" borderId="0" xfId="4685" quotePrefix="1" applyNumberFormat="1" applyFont="1" applyFill="1" applyAlignment="1" applyProtection="1">
      <alignment horizontal="center"/>
    </xf>
    <xf numFmtId="3" fontId="38" fillId="0" borderId="0" xfId="4684" quotePrefix="1" applyNumberFormat="1" applyFont="1" applyFill="1" applyAlignment="1" applyProtection="1">
      <alignment horizontal="center"/>
    </xf>
    <xf numFmtId="3" fontId="38" fillId="0" borderId="0" xfId="4683" quotePrefix="1" applyNumberFormat="1" applyFont="1" applyFill="1" applyAlignment="1" applyProtection="1">
      <alignment horizontal="center"/>
    </xf>
    <xf numFmtId="3" fontId="85" fillId="0" borderId="0" xfId="4173" applyNumberFormat="1" applyFont="1" applyFill="1" applyBorder="1" applyAlignment="1" applyProtection="1">
      <alignment horizontal="center"/>
    </xf>
    <xf numFmtId="3" fontId="38" fillId="0" borderId="0" xfId="4176" applyNumberFormat="1" applyFont="1" applyFill="1" applyBorder="1" applyAlignment="1" applyProtection="1">
      <alignment horizontal="left"/>
    </xf>
    <xf numFmtId="3" fontId="40" fillId="0" borderId="0" xfId="4176" applyNumberFormat="1" applyFont="1" applyFill="1" applyBorder="1" applyProtection="1">
      <protection locked="0"/>
    </xf>
    <xf numFmtId="3" fontId="40" fillId="0" borderId="0" xfId="4176" applyNumberFormat="1" applyFont="1" applyFill="1" applyBorder="1" applyAlignment="1" applyProtection="1">
      <alignment horizontal="left" indent="1"/>
      <protection locked="0"/>
    </xf>
    <xf numFmtId="3" fontId="38" fillId="0" borderId="0" xfId="4174" applyNumberFormat="1" applyFont="1" applyFill="1" applyBorder="1" applyAlignment="1" applyProtection="1">
      <alignment horizontal="left"/>
    </xf>
    <xf numFmtId="3" fontId="40" fillId="0" borderId="0" xfId="4174" applyNumberFormat="1" applyFont="1" applyFill="1" applyBorder="1" applyAlignment="1" applyProtection="1">
      <alignment horizontal="left"/>
    </xf>
    <xf numFmtId="3" fontId="40" fillId="0" borderId="0" xfId="4240" applyNumberFormat="1" applyFont="1" applyFill="1" applyBorder="1" applyAlignment="1" applyProtection="1">
      <alignment horizontal="left"/>
    </xf>
    <xf numFmtId="3" fontId="38" fillId="0" borderId="0" xfId="4721" applyNumberFormat="1" applyFont="1" applyFill="1" applyBorder="1" applyAlignment="1" applyProtection="1">
      <alignment horizontal="left"/>
    </xf>
    <xf numFmtId="3" fontId="38" fillId="0" borderId="0" xfId="4177" applyNumberFormat="1" applyFont="1" applyFill="1" applyBorder="1" applyAlignment="1" applyProtection="1">
      <alignment horizontal="left"/>
    </xf>
    <xf numFmtId="3" fontId="40" fillId="0" borderId="0" xfId="4177" applyNumberFormat="1" applyFont="1" applyFill="1" applyBorder="1" applyAlignment="1" applyProtection="1">
      <alignment horizontal="left"/>
    </xf>
    <xf numFmtId="3" fontId="38" fillId="0" borderId="0" xfId="4178" applyNumberFormat="1" applyFont="1" applyFill="1" applyBorder="1" applyAlignment="1" applyProtection="1">
      <alignment horizontal="left"/>
    </xf>
    <xf numFmtId="3" fontId="40" fillId="0" borderId="0" xfId="4178" applyNumberFormat="1" applyFont="1" applyFill="1" applyBorder="1" applyAlignment="1" applyProtection="1">
      <alignment horizontal="left"/>
    </xf>
    <xf numFmtId="3" fontId="38" fillId="0" borderId="0" xfId="4179" applyNumberFormat="1" applyFont="1" applyFill="1" applyBorder="1" applyAlignment="1" applyProtection="1">
      <alignment horizontal="left"/>
    </xf>
    <xf numFmtId="3" fontId="38" fillId="0" borderId="0" xfId="4181" applyNumberFormat="1" applyFont="1" applyFill="1" applyBorder="1" applyAlignment="1" applyProtection="1">
      <alignment horizontal="left"/>
    </xf>
    <xf numFmtId="3" fontId="38" fillId="0" borderId="0" xfId="4180" applyNumberFormat="1" applyFont="1" applyFill="1" applyBorder="1" applyAlignment="1" applyProtection="1">
      <alignment horizontal="left"/>
    </xf>
    <xf numFmtId="3" fontId="40" fillId="0" borderId="0" xfId="4180" applyNumberFormat="1" applyFont="1" applyFill="1" applyBorder="1" applyAlignment="1" applyProtection="1">
      <alignment horizontal="left"/>
    </xf>
    <xf numFmtId="3" fontId="44" fillId="0" borderId="0" xfId="4182" applyNumberFormat="1" applyFont="1" applyFill="1" applyBorder="1" applyAlignment="1" applyProtection="1">
      <alignment horizontal="right"/>
    </xf>
    <xf numFmtId="3" fontId="85" fillId="0" borderId="0" xfId="4182" applyNumberFormat="1" applyFont="1" applyFill="1" applyBorder="1" applyAlignment="1" applyProtection="1">
      <alignment horizontal="center"/>
    </xf>
    <xf numFmtId="3" fontId="44" fillId="0" borderId="0" xfId="4722" applyNumberFormat="1" applyFont="1" applyFill="1" applyBorder="1"/>
    <xf numFmtId="3" fontId="38" fillId="0" borderId="0" xfId="4722" applyNumberFormat="1" applyFont="1" applyFill="1" applyBorder="1" applyAlignment="1" applyProtection="1">
      <alignment horizontal="left"/>
      <protection locked="0"/>
    </xf>
    <xf numFmtId="3" fontId="38" fillId="0" borderId="0" xfId="4725" applyNumberFormat="1" applyFont="1" applyFill="1" applyBorder="1" applyAlignment="1" applyProtection="1">
      <alignment horizontal="left"/>
    </xf>
    <xf numFmtId="3" fontId="40" fillId="0" borderId="0" xfId="5945" applyNumberFormat="1" applyFont="1" applyFill="1" applyBorder="1" applyAlignment="1" applyProtection="1">
      <alignment horizontal="left"/>
    </xf>
    <xf numFmtId="3" fontId="41" fillId="0" borderId="0" xfId="4723" applyNumberFormat="1" applyFont="1" applyFill="1" applyBorder="1" applyAlignment="1" applyProtection="1">
      <alignment horizontal="left"/>
    </xf>
    <xf numFmtId="3" fontId="41" fillId="0" borderId="0" xfId="4725" applyNumberFormat="1" applyFont="1" applyFill="1" applyBorder="1" applyAlignment="1" applyProtection="1">
      <alignment horizontal="left"/>
    </xf>
    <xf numFmtId="3" fontId="40" fillId="0" borderId="0" xfId="4725" applyNumberFormat="1" applyFont="1" applyFill="1" applyBorder="1" applyAlignment="1" applyProtection="1">
      <alignment horizontal="left"/>
    </xf>
    <xf numFmtId="3" fontId="40" fillId="0" borderId="0" xfId="4725" applyNumberFormat="1" applyFont="1" applyFill="1" applyBorder="1" applyProtection="1"/>
    <xf numFmtId="3" fontId="41" fillId="0" borderId="0" xfId="4725" applyNumberFormat="1" applyFont="1" applyFill="1" applyBorder="1" applyAlignment="1" applyProtection="1">
      <alignment horizontal="right"/>
    </xf>
    <xf numFmtId="3" fontId="38" fillId="0" borderId="0" xfId="4726" applyNumberFormat="1" applyFont="1" applyFill="1" applyBorder="1" applyAlignment="1" applyProtection="1">
      <alignment horizontal="left"/>
    </xf>
    <xf numFmtId="3" fontId="40" fillId="0" borderId="0" xfId="4726" applyNumberFormat="1" applyFont="1" applyFill="1" applyBorder="1" applyAlignment="1" applyProtection="1">
      <alignment horizontal="left"/>
    </xf>
    <xf numFmtId="3" fontId="40" fillId="0" borderId="0" xfId="4726" applyNumberFormat="1" applyFont="1" applyFill="1" applyBorder="1" applyProtection="1"/>
    <xf numFmtId="3" fontId="38" fillId="0" borderId="0" xfId="4727" applyNumberFormat="1" applyFont="1" applyFill="1" applyBorder="1" applyAlignment="1" applyProtection="1">
      <alignment horizontal="left"/>
    </xf>
    <xf numFmtId="3" fontId="40" fillId="0" borderId="0" xfId="4727" applyNumberFormat="1" applyFont="1" applyFill="1" applyBorder="1" applyAlignment="1" applyProtection="1">
      <alignment horizontal="left"/>
    </xf>
    <xf numFmtId="3" fontId="40" fillId="0" borderId="0" xfId="4727" applyNumberFormat="1" applyFont="1" applyFill="1" applyBorder="1" applyProtection="1"/>
    <xf numFmtId="3" fontId="38" fillId="0" borderId="0" xfId="5930" applyNumberFormat="1" applyFont="1" applyFill="1" applyBorder="1" applyProtection="1"/>
    <xf numFmtId="3" fontId="44" fillId="0" borderId="0" xfId="5616" applyNumberFormat="1" applyFont="1" applyFill="1" applyBorder="1" applyAlignment="1" applyProtection="1">
      <alignment horizontal="right"/>
    </xf>
    <xf numFmtId="3" fontId="44" fillId="0" borderId="0" xfId="5892" applyNumberFormat="1" applyFont="1" applyFill="1" applyBorder="1" applyAlignment="1" applyProtection="1">
      <alignment horizontal="left"/>
    </xf>
    <xf numFmtId="3" fontId="38" fillId="0" borderId="0" xfId="5620" applyNumberFormat="1" applyFont="1" applyFill="1" applyBorder="1" applyAlignment="1" applyProtection="1">
      <alignment horizontal="left"/>
    </xf>
    <xf numFmtId="3" fontId="38" fillId="0" borderId="0" xfId="5623" applyNumberFormat="1" applyFont="1" applyFill="1" applyBorder="1" applyAlignment="1" applyProtection="1">
      <alignment horizontal="left"/>
    </xf>
    <xf numFmtId="3" fontId="40" fillId="0" borderId="0" xfId="5623" applyNumberFormat="1" applyFont="1" applyFill="1" applyBorder="1" applyAlignment="1" applyProtection="1">
      <alignment horizontal="left"/>
    </xf>
    <xf numFmtId="3" fontId="40" fillId="0" borderId="0" xfId="5623" applyNumberFormat="1" applyFont="1" applyFill="1" applyBorder="1" applyProtection="1"/>
    <xf numFmtId="3" fontId="38" fillId="0" borderId="0" xfId="5625" applyNumberFormat="1" applyFont="1" applyFill="1" applyBorder="1" applyAlignment="1" applyProtection="1">
      <alignment horizontal="left"/>
    </xf>
    <xf numFmtId="3" fontId="38" fillId="0" borderId="0" xfId="5785" applyNumberFormat="1" applyFont="1" applyFill="1" applyBorder="1" applyProtection="1"/>
    <xf numFmtId="3" fontId="44" fillId="0" borderId="0" xfId="5785" applyNumberFormat="1" applyFont="1" applyFill="1" applyBorder="1" applyAlignment="1" applyProtection="1">
      <alignment horizontal="right"/>
    </xf>
    <xf numFmtId="3" fontId="38" fillId="0" borderId="0" xfId="5785" applyNumberFormat="1" applyFont="1" applyFill="1" applyBorder="1" applyAlignment="1" applyProtection="1">
      <alignment horizontal="left"/>
    </xf>
    <xf numFmtId="3" fontId="85" fillId="0" borderId="0" xfId="4724" applyNumberFormat="1" applyFont="1" applyFill="1" applyBorder="1" applyAlignment="1" applyProtection="1">
      <alignment horizontal="center"/>
    </xf>
    <xf numFmtId="3" fontId="38" fillId="0" borderId="0" xfId="5561" applyNumberFormat="1" applyFont="1" applyFill="1" applyBorder="1" applyAlignment="1" applyProtection="1">
      <alignment horizontal="left"/>
    </xf>
    <xf numFmtId="3" fontId="40" fillId="0" borderId="0" xfId="5561" applyNumberFormat="1" applyFont="1" applyFill="1" applyBorder="1" applyAlignment="1" applyProtection="1">
      <alignment horizontal="left"/>
    </xf>
    <xf numFmtId="3" fontId="38" fillId="0" borderId="0" xfId="5628" applyNumberFormat="1" applyFont="1" applyFill="1" applyBorder="1" applyAlignment="1" applyProtection="1">
      <alignment horizontal="left"/>
    </xf>
    <xf numFmtId="3" fontId="40" fillId="0" borderId="0" xfId="5628" applyNumberFormat="1" applyFont="1" applyFill="1" applyBorder="1" applyAlignment="1" applyProtection="1">
      <alignment horizontal="left"/>
    </xf>
    <xf numFmtId="3" fontId="38" fillId="0" borderId="0" xfId="5297" applyNumberFormat="1" applyFont="1" applyFill="1" applyBorder="1" applyAlignment="1" applyProtection="1">
      <alignment horizontal="left"/>
    </xf>
    <xf numFmtId="3" fontId="40" fillId="0" borderId="0" xfId="5297" applyNumberFormat="1" applyFont="1" applyFill="1" applyBorder="1" applyAlignment="1" applyProtection="1">
      <alignment horizontal="left"/>
    </xf>
    <xf numFmtId="3" fontId="38" fillId="0" borderId="0" xfId="5443" applyNumberFormat="1" applyFont="1" applyFill="1" applyBorder="1" applyAlignment="1" applyProtection="1">
      <alignment horizontal="left"/>
    </xf>
    <xf numFmtId="3" fontId="38" fillId="0" borderId="0" xfId="5443" applyNumberFormat="1" applyFont="1" applyFill="1" applyBorder="1" applyAlignment="1" applyProtection="1">
      <alignment horizontal="right"/>
    </xf>
    <xf numFmtId="3" fontId="44" fillId="0" borderId="0" xfId="5443" applyNumberFormat="1" applyFont="1" applyFill="1" applyBorder="1" applyAlignment="1" applyProtection="1">
      <alignment horizontal="right"/>
    </xf>
    <xf numFmtId="3" fontId="40" fillId="0" borderId="0" xfId="5314" applyNumberFormat="1" applyFont="1" applyFill="1" applyBorder="1"/>
    <xf numFmtId="3" fontId="40" fillId="0" borderId="0" xfId="5683" applyNumberFormat="1" applyFont="1" applyFill="1" applyBorder="1"/>
    <xf numFmtId="3" fontId="40" fillId="0" borderId="0" xfId="5782" applyNumberFormat="1" applyFont="1" applyFill="1" applyBorder="1"/>
    <xf numFmtId="3" fontId="40" fillId="0" borderId="0" xfId="5633" applyNumberFormat="1" applyFont="1" applyFill="1" applyBorder="1"/>
    <xf numFmtId="3" fontId="40" fillId="0" borderId="0" xfId="5836" applyNumberFormat="1" applyFont="1" applyFill="1" applyBorder="1"/>
    <xf numFmtId="3" fontId="40" fillId="0" borderId="0" xfId="5357" applyNumberFormat="1" applyFont="1" applyFill="1" applyBorder="1"/>
    <xf numFmtId="3" fontId="40" fillId="0" borderId="0" xfId="5453" applyNumberFormat="1" applyFont="1" applyFill="1" applyBorder="1"/>
    <xf numFmtId="3" fontId="40" fillId="0" borderId="0" xfId="5496" applyNumberFormat="1" applyFont="1" applyFill="1" applyBorder="1"/>
    <xf numFmtId="3" fontId="40" fillId="0" borderId="0" xfId="5749" applyNumberFormat="1" applyFont="1" applyFill="1" applyBorder="1"/>
    <xf numFmtId="3" fontId="40" fillId="0" borderId="0" xfId="5427" applyNumberFormat="1" applyFont="1" applyFill="1" applyBorder="1"/>
    <xf numFmtId="3" fontId="42" fillId="0" borderId="0" xfId="0" applyNumberFormat="1" applyFont="1" applyFill="1" applyAlignment="1">
      <alignment wrapText="1"/>
    </xf>
    <xf numFmtId="3" fontId="40" fillId="0" borderId="0" xfId="5459" applyNumberFormat="1" applyFont="1" applyFill="1" applyBorder="1"/>
    <xf numFmtId="0" fontId="40" fillId="0" borderId="0" xfId="43" applyFont="1" applyFill="1" applyAlignment="1">
      <alignment horizontal="left"/>
    </xf>
    <xf numFmtId="3" fontId="40" fillId="0" borderId="0" xfId="5810" applyNumberFormat="1" applyFont="1" applyFill="1" applyBorder="1"/>
    <xf numFmtId="3" fontId="40" fillId="0" borderId="0" xfId="5541" applyNumberFormat="1" applyFont="1" applyFill="1" applyBorder="1"/>
    <xf numFmtId="3" fontId="40" fillId="0" borderId="0" xfId="5535" applyNumberFormat="1" applyFont="1" applyFill="1" applyBorder="1"/>
    <xf numFmtId="171" fontId="42" fillId="0" borderId="0" xfId="0" applyNumberFormat="1" applyFont="1" applyFill="1"/>
    <xf numFmtId="0" fontId="42" fillId="0" borderId="0" xfId="0" applyFont="1" applyFill="1" applyAlignment="1">
      <alignment wrapText="1"/>
    </xf>
    <xf numFmtId="3" fontId="0" fillId="0" borderId="0" xfId="0" applyNumberFormat="1" applyFill="1"/>
    <xf numFmtId="3" fontId="40" fillId="0" borderId="0" xfId="5290" applyNumberFormat="1" applyFont="1" applyFill="1" applyBorder="1" applyAlignment="1">
      <alignment horizontal="center"/>
    </xf>
    <xf numFmtId="3" fontId="38" fillId="0" borderId="0" xfId="5290" applyNumberFormat="1" applyFont="1" applyFill="1" applyBorder="1" applyAlignment="1" applyProtection="1">
      <alignment horizontal="center"/>
    </xf>
    <xf numFmtId="3" fontId="40" fillId="0" borderId="0" xfId="5437" applyNumberFormat="1" applyFont="1" applyFill="1" applyBorder="1" applyAlignment="1" applyProtection="1">
      <alignment horizontal="center"/>
    </xf>
    <xf numFmtId="0" fontId="40" fillId="0" borderId="0" xfId="0" applyFont="1"/>
    <xf numFmtId="3" fontId="38" fillId="0" borderId="0" xfId="5314" applyNumberFormat="1" applyFont="1" applyFill="1" applyBorder="1"/>
    <xf numFmtId="0" fontId="43" fillId="0" borderId="0" xfId="0" applyFont="1"/>
    <xf numFmtId="3" fontId="40" fillId="0" borderId="0" xfId="0" applyNumberFormat="1" applyFont="1" applyFill="1"/>
    <xf numFmtId="3" fontId="40" fillId="0" borderId="0" xfId="5459" applyNumberFormat="1" applyFont="1" applyFill="1" applyProtection="1"/>
    <xf numFmtId="0" fontId="38" fillId="0" borderId="0" xfId="4185" quotePrefix="1" applyFont="1" applyFill="1" applyAlignment="1">
      <alignment horizontal="center"/>
    </xf>
    <xf numFmtId="0" fontId="38" fillId="0" borderId="0" xfId="4193" quotePrefix="1" applyFont="1" applyFill="1" applyAlignment="1">
      <alignment horizontal="center"/>
    </xf>
    <xf numFmtId="0" fontId="38" fillId="0" borderId="0" xfId="4196" quotePrefix="1" applyFont="1" applyFill="1" applyAlignment="1">
      <alignment horizontal="center"/>
    </xf>
    <xf numFmtId="0" fontId="38" fillId="0" borderId="0" xfId="1278" quotePrefix="1" applyFont="1" applyAlignment="1">
      <alignment horizontal="center"/>
    </xf>
    <xf numFmtId="165" fontId="40" fillId="0" borderId="0" xfId="5436" applyNumberFormat="1" applyFont="1" applyFill="1" applyBorder="1" applyProtection="1"/>
    <xf numFmtId="3" fontId="38" fillId="0" borderId="0" xfId="5751" applyNumberFormat="1" applyFont="1" applyFill="1" applyBorder="1" applyProtection="1"/>
    <xf numFmtId="17" fontId="42" fillId="0" borderId="0" xfId="0" applyNumberFormat="1" applyFont="1" applyFill="1"/>
    <xf numFmtId="4" fontId="40" fillId="0" borderId="0" xfId="5882" applyNumberFormat="1" applyFont="1" applyFill="1" applyBorder="1" applyAlignment="1" applyProtection="1">
      <alignment horizontal="left"/>
    </xf>
    <xf numFmtId="10" fontId="40" fillId="0" borderId="0" xfId="1" applyNumberFormat="1" applyFont="1" applyFill="1" applyBorder="1" applyAlignment="1" applyProtection="1">
      <alignment horizontal="left"/>
    </xf>
    <xf numFmtId="0" fontId="40" fillId="0" borderId="0" xfId="1" applyNumberFormat="1" applyFont="1" applyFill="1" applyBorder="1" applyAlignment="1" applyProtection="1">
      <alignment horizontal="left"/>
    </xf>
    <xf numFmtId="17" fontId="40" fillId="0" borderId="0" xfId="0" applyNumberFormat="1" applyFont="1" applyFill="1"/>
    <xf numFmtId="0" fontId="40" fillId="0" borderId="0" xfId="0" applyFont="1" applyFill="1"/>
    <xf numFmtId="0" fontId="43" fillId="0" borderId="0" xfId="0" applyFont="1" applyFill="1"/>
    <xf numFmtId="164" fontId="43" fillId="0" borderId="0" xfId="1" applyNumberFormat="1" applyFont="1"/>
    <xf numFmtId="0" fontId="38" fillId="0" borderId="0" xfId="1278" quotePrefix="1" applyFont="1" applyFill="1" applyAlignment="1">
      <alignment horizontal="center"/>
    </xf>
    <xf numFmtId="0" fontId="38" fillId="0" borderId="0" xfId="4183" quotePrefix="1" applyFont="1" applyFill="1" applyAlignment="1">
      <alignment horizontal="center"/>
    </xf>
    <xf numFmtId="0" fontId="42" fillId="0" borderId="0" xfId="0" applyFont="1" applyFill="1" applyAlignment="1"/>
    <xf numFmtId="166" fontId="38" fillId="0" borderId="0" xfId="5752" applyNumberFormat="1" applyFont="1" applyFill="1" applyBorder="1" applyProtection="1"/>
    <xf numFmtId="166" fontId="38" fillId="0" borderId="0" xfId="5751" applyNumberFormat="1" applyFont="1" applyFill="1" applyBorder="1" applyProtection="1"/>
    <xf numFmtId="166" fontId="40" fillId="0" borderId="0" xfId="5752" applyNumberFormat="1" applyFont="1" applyFill="1" applyBorder="1" applyAlignment="1" applyProtection="1">
      <alignment horizontal="left"/>
    </xf>
    <xf numFmtId="0" fontId="42" fillId="0" borderId="0" xfId="0" applyFont="1" applyAlignment="1">
      <alignment wrapText="1"/>
    </xf>
    <xf numFmtId="3" fontId="40" fillId="0" borderId="0" xfId="5786" applyNumberFormat="1" applyFont="1" applyFill="1" applyBorder="1"/>
    <xf numFmtId="3" fontId="40" fillId="0" borderId="0" xfId="5630" applyNumberFormat="1" applyFont="1" applyFill="1" applyBorder="1"/>
    <xf numFmtId="3" fontId="40" fillId="0" borderId="0" xfId="5635" applyNumberFormat="1" applyFont="1" applyFill="1" applyBorder="1"/>
    <xf numFmtId="3" fontId="40" fillId="0" borderId="0" xfId="5636" applyNumberFormat="1" applyFont="1" applyFill="1" applyBorder="1"/>
    <xf numFmtId="3" fontId="40" fillId="0" borderId="0" xfId="5638" applyNumberFormat="1" applyFont="1" applyFill="1" applyBorder="1"/>
    <xf numFmtId="3" fontId="40" fillId="0" borderId="0" xfId="5948" applyNumberFormat="1" applyFont="1" applyFill="1" applyBorder="1"/>
    <xf numFmtId="3" fontId="40" fillId="0" borderId="0" xfId="5807" applyNumberFormat="1" applyFont="1" applyFill="1" applyBorder="1"/>
    <xf numFmtId="3" fontId="40" fillId="0" borderId="0" xfId="5642" applyNumberFormat="1" applyFont="1" applyFill="1" applyBorder="1"/>
    <xf numFmtId="3" fontId="40" fillId="0" borderId="0" xfId="5891" applyNumberFormat="1" applyFont="1" applyFill="1" applyBorder="1"/>
    <xf numFmtId="3" fontId="40" fillId="0" borderId="0" xfId="5644" applyNumberFormat="1" applyFont="1" applyFill="1" applyBorder="1"/>
    <xf numFmtId="3" fontId="40" fillId="0" borderId="0" xfId="5854" applyNumberFormat="1" applyFont="1" applyFill="1" applyBorder="1"/>
    <xf numFmtId="3" fontId="40" fillId="0" borderId="0" xfId="5835" applyNumberFormat="1" applyFont="1" applyFill="1" applyBorder="1"/>
    <xf numFmtId="0" fontId="54" fillId="0" borderId="0" xfId="0" applyFont="1"/>
    <xf numFmtId="3" fontId="38" fillId="0" borderId="0" xfId="5540" applyNumberFormat="1" applyFont="1" applyFill="1" applyBorder="1" applyAlignment="1" applyProtection="1">
      <alignment horizontal="left"/>
    </xf>
    <xf numFmtId="3" fontId="38" fillId="0" borderId="0" xfId="5417" applyNumberFormat="1" applyFont="1" applyFill="1" applyBorder="1" applyAlignment="1" applyProtection="1">
      <alignment horizontal="left"/>
    </xf>
    <xf numFmtId="3" fontId="40" fillId="0" borderId="0" xfId="5417" applyNumberFormat="1" applyFont="1" applyFill="1" applyBorder="1" applyAlignment="1" applyProtection="1">
      <alignment horizontal="left"/>
    </xf>
    <xf numFmtId="3" fontId="38" fillId="0" borderId="0" xfId="4245" quotePrefix="1" applyNumberFormat="1" applyFont="1" applyFill="1" applyAlignment="1" applyProtection="1">
      <alignment horizontal="center"/>
    </xf>
    <xf numFmtId="4" fontId="42" fillId="0" borderId="0" xfId="0" applyNumberFormat="1" applyFont="1" applyFill="1"/>
    <xf numFmtId="0" fontId="38" fillId="0" borderId="0" xfId="4177" quotePrefix="1" applyFont="1" applyAlignment="1">
      <alignment horizontal="center"/>
    </xf>
    <xf numFmtId="2" fontId="40" fillId="0" borderId="0" xfId="5716" applyNumberFormat="1" applyFont="1" applyFill="1" applyBorder="1" applyProtection="1"/>
    <xf numFmtId="1" fontId="38" fillId="0" borderId="0" xfId="5306" applyNumberFormat="1" applyFont="1" applyFill="1" applyBorder="1" applyProtection="1"/>
    <xf numFmtId="1" fontId="38" fillId="0" borderId="0" xfId="5436" applyNumberFormat="1" applyFont="1" applyFill="1" applyBorder="1" applyProtection="1"/>
    <xf numFmtId="1" fontId="38" fillId="0" borderId="0" xfId="5717" applyNumberFormat="1" applyFont="1" applyFill="1" applyBorder="1" applyProtection="1"/>
    <xf numFmtId="3" fontId="38" fillId="0" borderId="0" xfId="5751" applyNumberFormat="1" applyFont="1" applyFill="1" applyBorder="1" applyAlignment="1" applyProtection="1">
      <alignment horizontal="left"/>
    </xf>
    <xf numFmtId="3" fontId="40" fillId="0" borderId="0" xfId="5751" applyNumberFormat="1" applyFont="1" applyFill="1" applyBorder="1" applyAlignment="1" applyProtection="1">
      <alignment horizontal="left"/>
    </xf>
    <xf numFmtId="0" fontId="14" fillId="0" borderId="0" xfId="0" applyFont="1"/>
    <xf numFmtId="166" fontId="42" fillId="0" borderId="0" xfId="0" applyNumberFormat="1" applyFont="1" applyFill="1"/>
    <xf numFmtId="3" fontId="42" fillId="0" borderId="0" xfId="0" applyNumberFormat="1" applyFont="1"/>
    <xf numFmtId="0" fontId="0" fillId="0" borderId="0" xfId="0" applyFill="1"/>
    <xf numFmtId="0" fontId="42" fillId="0" borderId="0" xfId="0" applyFont="1" applyFill="1" applyAlignment="1">
      <alignment horizontal="center" wrapText="1"/>
    </xf>
    <xf numFmtId="166" fontId="42" fillId="0" borderId="0" xfId="0" applyNumberFormat="1" applyFont="1"/>
    <xf numFmtId="3" fontId="42" fillId="0" borderId="0" xfId="0" applyNumberFormat="1" applyFont="1" applyFill="1"/>
    <xf numFmtId="2" fontId="42" fillId="0" borderId="0" xfId="0" applyNumberFormat="1" applyFont="1" applyFill="1"/>
    <xf numFmtId="165" fontId="42" fillId="0" borderId="0" xfId="0" applyNumberFormat="1" applyFont="1" applyFill="1"/>
    <xf numFmtId="3" fontId="40" fillId="0" borderId="0" xfId="5290" applyNumberFormat="1" applyFont="1" applyFill="1" applyBorder="1" applyAlignment="1" applyProtection="1">
      <alignment horizontal="center"/>
    </xf>
    <xf numFmtId="165" fontId="42" fillId="0" borderId="0" xfId="0" applyNumberFormat="1" applyFont="1" applyFill="1" applyAlignment="1"/>
    <xf numFmtId="0" fontId="38" fillId="0" borderId="0" xfId="4175" quotePrefix="1" applyFont="1" applyFill="1" applyAlignment="1">
      <alignment horizontal="center"/>
    </xf>
    <xf numFmtId="0" fontId="38" fillId="0" borderId="0" xfId="4195" quotePrefix="1" applyFont="1" applyFill="1" applyAlignment="1">
      <alignment horizontal="center"/>
    </xf>
    <xf numFmtId="0" fontId="46" fillId="0" borderId="0" xfId="0" quotePrefix="1" applyFont="1" applyFill="1" applyAlignment="1">
      <alignment horizontal="center"/>
    </xf>
    <xf numFmtId="0" fontId="0" fillId="0" borderId="0" xfId="0"/>
    <xf numFmtId="0" fontId="42" fillId="0" borderId="0" xfId="0" applyFont="1" applyAlignment="1">
      <alignment vertical="center"/>
    </xf>
    <xf numFmtId="3" fontId="38" fillId="0" borderId="0" xfId="4722" applyNumberFormat="1" applyFont="1" applyFill="1" applyBorder="1" applyAlignment="1" applyProtection="1">
      <alignment horizontal="center"/>
    </xf>
    <xf numFmtId="3" fontId="38" fillId="0" borderId="0" xfId="4176" quotePrefix="1" applyNumberFormat="1" applyFont="1" applyFill="1" applyAlignment="1" applyProtection="1">
      <alignment horizontal="center"/>
    </xf>
    <xf numFmtId="3" fontId="38" fillId="0" borderId="0" xfId="4177" quotePrefix="1" applyNumberFormat="1" applyFont="1" applyFill="1" applyAlignment="1" applyProtection="1">
      <alignment horizontal="center"/>
    </xf>
    <xf numFmtId="0" fontId="42" fillId="0" borderId="0" xfId="0" applyFont="1" applyAlignment="1">
      <alignment horizontal="center"/>
    </xf>
    <xf numFmtId="3" fontId="38" fillId="0" borderId="0" xfId="4721" applyNumberFormat="1" applyFont="1" applyBorder="1"/>
    <xf numFmtId="0" fontId="42" fillId="0" borderId="0" xfId="0" applyFont="1"/>
    <xf numFmtId="3" fontId="42" fillId="0" borderId="0" xfId="0" applyNumberFormat="1" applyFont="1" applyFill="1"/>
    <xf numFmtId="3" fontId="42" fillId="0" borderId="0" xfId="0" applyNumberFormat="1" applyFont="1"/>
    <xf numFmtId="3" fontId="46" fillId="0" borderId="0" xfId="0" applyNumberFormat="1" applyFont="1"/>
    <xf numFmtId="0" fontId="46" fillId="0" borderId="0" xfId="0" applyFont="1"/>
    <xf numFmtId="3" fontId="38" fillId="0" borderId="0" xfId="5930" applyNumberFormat="1" applyFont="1" applyBorder="1" applyAlignment="1">
      <alignment horizontal="right"/>
    </xf>
    <xf numFmtId="3" fontId="42" fillId="57" borderId="0" xfId="0" applyNumberFormat="1" applyFont="1" applyFill="1"/>
    <xf numFmtId="0" fontId="42" fillId="0" borderId="0" xfId="0" applyFont="1" applyFill="1" applyAlignment="1">
      <alignment horizontal="center"/>
    </xf>
    <xf numFmtId="3" fontId="46" fillId="0" borderId="0" xfId="0" applyNumberFormat="1" applyFont="1" applyFill="1"/>
    <xf numFmtId="3" fontId="38" fillId="0" borderId="0" xfId="0" applyNumberFormat="1" applyFont="1" applyFill="1"/>
    <xf numFmtId="9" fontId="0" fillId="0" borderId="0" xfId="1" applyFont="1"/>
    <xf numFmtId="168" fontId="0" fillId="0" borderId="0" xfId="1" applyNumberFormat="1" applyFont="1"/>
    <xf numFmtId="3" fontId="38" fillId="0" borderId="0" xfId="5930" applyNumberFormat="1" applyFont="1" applyFill="1" applyBorder="1" applyAlignment="1">
      <alignment horizontal="right"/>
    </xf>
    <xf numFmtId="3" fontId="41" fillId="0" borderId="0" xfId="5623" applyNumberFormat="1" applyFont="1" applyFill="1" applyBorder="1" applyAlignment="1">
      <alignment wrapText="1"/>
    </xf>
    <xf numFmtId="0" fontId="42" fillId="0" borderId="0" xfId="0" applyFont="1" applyFill="1"/>
    <xf numFmtId="3" fontId="41" fillId="0" borderId="0" xfId="5623" applyNumberFormat="1" applyFont="1" applyFill="1" applyBorder="1"/>
    <xf numFmtId="0" fontId="46" fillId="0" borderId="0" xfId="0" quotePrefix="1" applyFont="1" applyFill="1" applyAlignment="1">
      <alignment horizontal="center" wrapText="1"/>
    </xf>
    <xf numFmtId="0" fontId="42" fillId="0" borderId="0" xfId="0" applyFont="1" applyFill="1" applyAlignment="1">
      <alignment vertical="center"/>
    </xf>
    <xf numFmtId="3" fontId="38" fillId="0" borderId="0" xfId="5945" applyNumberFormat="1" applyFont="1" applyFill="1" applyBorder="1" applyAlignment="1">
      <alignment horizontal="right"/>
    </xf>
    <xf numFmtId="0" fontId="16" fillId="0" borderId="0" xfId="0" applyFont="1" applyFill="1"/>
    <xf numFmtId="3" fontId="38" fillId="0" borderId="0" xfId="4724" applyNumberFormat="1" applyFont="1" applyFill="1" applyBorder="1" applyAlignment="1">
      <alignment horizontal="right"/>
    </xf>
    <xf numFmtId="0" fontId="86" fillId="0" borderId="0" xfId="10243" applyFont="1" applyFill="1"/>
    <xf numFmtId="3" fontId="38" fillId="0" borderId="0" xfId="5561" applyNumberFormat="1" applyFont="1" applyFill="1" applyBorder="1" applyAlignment="1">
      <alignment horizontal="right"/>
    </xf>
    <xf numFmtId="10" fontId="42" fillId="0" borderId="0" xfId="1" applyNumberFormat="1" applyFont="1" applyFill="1"/>
    <xf numFmtId="14" fontId="48" fillId="0" borderId="0" xfId="0" applyNumberFormat="1" applyFont="1" applyFill="1" applyAlignment="1">
      <alignment horizontal="center"/>
    </xf>
    <xf numFmtId="0" fontId="48" fillId="0" borderId="0" xfId="0" applyNumberFormat="1" applyFont="1" applyFill="1" applyAlignment="1">
      <alignment horizontal="center"/>
    </xf>
    <xf numFmtId="169" fontId="40" fillId="0" borderId="0" xfId="0" applyNumberFormat="1" applyFont="1" applyFill="1" applyBorder="1" applyAlignment="1">
      <alignment wrapText="1"/>
    </xf>
    <xf numFmtId="169" fontId="48" fillId="0" borderId="0" xfId="0" applyNumberFormat="1" applyFont="1" applyFill="1" applyBorder="1"/>
    <xf numFmtId="49" fontId="38" fillId="0" borderId="0" xfId="0" applyNumberFormat="1" applyFont="1" applyFill="1" applyBorder="1" applyAlignment="1">
      <alignment horizontal="left"/>
    </xf>
    <xf numFmtId="49" fontId="47" fillId="0" borderId="0" xfId="0" applyNumberFormat="1" applyFont="1" applyFill="1" applyBorder="1" applyAlignment="1">
      <alignment horizontal="left"/>
    </xf>
    <xf numFmtId="49" fontId="51" fillId="0" borderId="0" xfId="0" applyNumberFormat="1" applyFont="1" applyFill="1" applyBorder="1"/>
    <xf numFmtId="169" fontId="38" fillId="0" borderId="0" xfId="0" applyNumberFormat="1" applyFont="1" applyFill="1" applyAlignment="1">
      <alignment horizontal="right"/>
    </xf>
    <xf numFmtId="169" fontId="47" fillId="0" borderId="0" xfId="0" applyNumberFormat="1" applyFont="1" applyFill="1" applyAlignment="1">
      <alignment horizontal="right"/>
    </xf>
    <xf numFmtId="0" fontId="40" fillId="0" borderId="0" xfId="0" applyFont="1" applyFill="1" applyAlignment="1">
      <alignment horizontal="left"/>
    </xf>
    <xf numFmtId="169" fontId="40" fillId="0" borderId="0" xfId="0" applyNumberFormat="1" applyFont="1" applyFill="1" applyAlignment="1">
      <alignment horizontal="left"/>
    </xf>
    <xf numFmtId="169" fontId="38" fillId="0" borderId="0" xfId="0" applyNumberFormat="1" applyFont="1" applyFill="1" applyBorder="1" applyAlignment="1">
      <alignment horizontal="right"/>
    </xf>
    <xf numFmtId="169" fontId="47" fillId="0" borderId="0" xfId="0" applyNumberFormat="1" applyFont="1" applyFill="1" applyBorder="1"/>
    <xf numFmtId="3" fontId="38" fillId="0" borderId="0" xfId="43" quotePrefix="1" applyNumberFormat="1" applyFont="1" applyFill="1" applyAlignment="1" applyProtection="1">
      <alignment horizontal="center"/>
    </xf>
    <xf numFmtId="3" fontId="38" fillId="0" borderId="0" xfId="43" quotePrefix="1" applyNumberFormat="1" applyFont="1" applyFill="1" applyAlignment="1" applyProtection="1">
      <alignment horizontal="right"/>
    </xf>
    <xf numFmtId="0" fontId="38" fillId="0" borderId="0" xfId="43" applyFont="1" applyFill="1" applyAlignment="1" applyProtection="1">
      <alignment horizontal="center"/>
    </xf>
    <xf numFmtId="3" fontId="40" fillId="0" borderId="0" xfId="4173" applyNumberFormat="1" applyFont="1" applyFill="1" applyAlignment="1" applyProtection="1">
      <alignment horizontal="center"/>
    </xf>
    <xf numFmtId="3" fontId="38" fillId="0" borderId="0" xfId="4203" applyNumberFormat="1" applyFont="1" applyFill="1" applyProtection="1"/>
    <xf numFmtId="0" fontId="42" fillId="0" borderId="0" xfId="0" applyFont="1" applyFill="1"/>
    <xf numFmtId="0" fontId="48" fillId="0" borderId="0" xfId="0" applyFont="1" applyAlignment="1">
      <alignment horizontal="center"/>
    </xf>
    <xf numFmtId="3" fontId="44" fillId="0" borderId="0" xfId="4203" applyNumberFormat="1" applyFont="1" applyFill="1" applyAlignment="1" applyProtection="1">
      <alignment horizontal="right"/>
    </xf>
    <xf numFmtId="0" fontId="40" fillId="0" borderId="0" xfId="43" applyFont="1" applyFill="1" applyAlignment="1" applyProtection="1">
      <alignment horizontal="center"/>
    </xf>
    <xf numFmtId="3" fontId="40" fillId="0" borderId="0" xfId="43" applyNumberFormat="1" applyFont="1" applyFill="1" applyAlignment="1" applyProtection="1">
      <alignment horizontal="center"/>
    </xf>
    <xf numFmtId="3" fontId="40" fillId="0" borderId="0" xfId="4209" applyNumberFormat="1" applyFont="1" applyFill="1" applyAlignment="1" applyProtection="1">
      <alignment horizontal="left"/>
    </xf>
    <xf numFmtId="3" fontId="46" fillId="0" borderId="0" xfId="0" applyNumberFormat="1" applyFont="1" applyFill="1" applyBorder="1"/>
    <xf numFmtId="3" fontId="41" fillId="0" borderId="0" xfId="4206" applyNumberFormat="1" applyFont="1" applyFill="1" applyAlignment="1" applyProtection="1">
      <alignment horizontal="left"/>
    </xf>
    <xf numFmtId="3" fontId="38" fillId="0" borderId="0" xfId="4173" applyNumberFormat="1" applyFont="1" applyFill="1" applyProtection="1"/>
    <xf numFmtId="0" fontId="40" fillId="0" borderId="0" xfId="5945" applyFont="1" applyFill="1" applyBorder="1"/>
    <xf numFmtId="3" fontId="40" fillId="0" borderId="0" xfId="43" applyNumberFormat="1" applyFont="1" applyFill="1" applyAlignment="1" applyProtection="1">
      <alignment horizontal="right"/>
    </xf>
    <xf numFmtId="0" fontId="40" fillId="0" borderId="0" xfId="5539" applyFont="1" applyFill="1" applyAlignment="1">
      <alignment horizontal="left"/>
    </xf>
    <xf numFmtId="0" fontId="40" fillId="0" borderId="0" xfId="0" applyFont="1"/>
    <xf numFmtId="3" fontId="38" fillId="0" borderId="0" xfId="4175" quotePrefix="1" applyNumberFormat="1" applyFont="1" applyFill="1" applyAlignment="1" applyProtection="1">
      <alignment horizontal="center"/>
    </xf>
    <xf numFmtId="3" fontId="40" fillId="0" borderId="0" xfId="4207" applyNumberFormat="1" applyFont="1" applyFill="1" applyAlignment="1" applyProtection="1">
      <alignment horizontal="left"/>
    </xf>
    <xf numFmtId="3" fontId="41" fillId="0" borderId="0" xfId="4207" applyNumberFormat="1" applyFont="1" applyFill="1" applyAlignment="1" applyProtection="1">
      <alignment horizontal="right"/>
    </xf>
    <xf numFmtId="0" fontId="40" fillId="0" borderId="0" xfId="0" applyFont="1" applyFill="1" applyBorder="1"/>
    <xf numFmtId="3" fontId="41" fillId="0" borderId="0" xfId="4173" applyNumberFormat="1" applyFont="1" applyFill="1" applyAlignment="1" applyProtection="1">
      <alignment horizontal="right"/>
    </xf>
    <xf numFmtId="3" fontId="40" fillId="0" borderId="0" xfId="4206" applyNumberFormat="1" applyFont="1" applyFill="1" applyProtection="1"/>
    <xf numFmtId="3" fontId="40" fillId="0" borderId="0" xfId="4208" applyNumberFormat="1" applyFont="1" applyFill="1" applyProtection="1"/>
    <xf numFmtId="3" fontId="41" fillId="0" borderId="0" xfId="4208" applyNumberFormat="1" applyFont="1" applyFill="1" applyAlignment="1" applyProtection="1">
      <alignment horizontal="right"/>
    </xf>
    <xf numFmtId="3" fontId="40" fillId="0" borderId="0" xfId="4173" applyNumberFormat="1" applyFont="1" applyFill="1" applyAlignment="1" applyProtection="1">
      <alignment horizontal="left"/>
    </xf>
    <xf numFmtId="3" fontId="40" fillId="0" borderId="0" xfId="4201" applyNumberFormat="1" applyFont="1" applyFill="1" applyProtection="1"/>
    <xf numFmtId="0" fontId="40" fillId="0" borderId="0" xfId="0" applyFont="1" applyFill="1" applyAlignment="1">
      <alignment horizontal="center"/>
    </xf>
    <xf numFmtId="0" fontId="40" fillId="0" borderId="0" xfId="43" applyFont="1" applyFill="1" applyBorder="1" applyAlignment="1" applyProtection="1">
      <alignment horizontal="right"/>
    </xf>
    <xf numFmtId="3" fontId="38" fillId="0" borderId="0" xfId="43" applyNumberFormat="1" applyFont="1" applyFill="1" applyAlignment="1" applyProtection="1">
      <alignment horizontal="center"/>
    </xf>
    <xf numFmtId="3" fontId="38" fillId="0" borderId="0" xfId="4684" quotePrefix="1" applyNumberFormat="1" applyFont="1" applyFill="1" applyAlignment="1" applyProtection="1">
      <alignment horizontal="center"/>
    </xf>
    <xf numFmtId="3" fontId="54" fillId="0" borderId="0" xfId="0" applyNumberFormat="1" applyFont="1" applyFill="1"/>
    <xf numFmtId="0" fontId="38" fillId="0" borderId="0" xfId="0" applyFont="1" applyAlignment="1">
      <alignment horizontal="center"/>
    </xf>
    <xf numFmtId="3" fontId="38" fillId="0" borderId="0" xfId="4204" applyNumberFormat="1" applyFont="1" applyFill="1" applyAlignment="1" applyProtection="1">
      <alignment horizontal="left"/>
    </xf>
    <xf numFmtId="3" fontId="38" fillId="0" borderId="0" xfId="4173" applyNumberFormat="1" applyFont="1" applyFill="1" applyAlignment="1" applyProtection="1">
      <alignment horizontal="left"/>
    </xf>
    <xf numFmtId="3" fontId="38" fillId="0" borderId="0" xfId="4207" applyNumberFormat="1" applyFont="1" applyFill="1" applyAlignment="1" applyProtection="1">
      <alignment horizontal="left"/>
    </xf>
    <xf numFmtId="3" fontId="44" fillId="0" borderId="0" xfId="4173" applyNumberFormat="1" applyFont="1" applyFill="1" applyAlignment="1" applyProtection="1">
      <alignment horizontal="right"/>
    </xf>
    <xf numFmtId="0" fontId="38" fillId="0" borderId="0" xfId="43" applyFont="1" applyFill="1" applyAlignment="1">
      <alignment horizontal="right"/>
    </xf>
    <xf numFmtId="3" fontId="38" fillId="0" borderId="0" xfId="4176" quotePrefix="1" applyNumberFormat="1" applyFont="1" applyFill="1" applyAlignment="1" applyProtection="1">
      <alignment horizontal="center"/>
    </xf>
    <xf numFmtId="3" fontId="40" fillId="0" borderId="0" xfId="0" applyNumberFormat="1" applyFont="1" applyFill="1"/>
    <xf numFmtId="3" fontId="38" fillId="0" borderId="0" xfId="4173" applyNumberFormat="1" applyFont="1" applyFill="1" applyAlignment="1" applyProtection="1">
      <alignment horizontal="left" indent="1"/>
    </xf>
    <xf numFmtId="0" fontId="40" fillId="0" borderId="0" xfId="0" applyFont="1" applyAlignment="1">
      <alignment horizontal="center"/>
    </xf>
    <xf numFmtId="3" fontId="40" fillId="0" borderId="0" xfId="4202" applyNumberFormat="1" applyFont="1" applyFill="1" applyProtection="1"/>
    <xf numFmtId="0" fontId="0" fillId="0" borderId="0" xfId="0"/>
    <xf numFmtId="3" fontId="40" fillId="0" borderId="0" xfId="43" quotePrefix="1" applyNumberFormat="1" applyFont="1" applyFill="1" applyAlignment="1" applyProtection="1">
      <alignment horizontal="center"/>
    </xf>
    <xf numFmtId="3" fontId="40" fillId="0" borderId="0" xfId="4205" applyNumberFormat="1" applyFont="1" applyFill="1" applyAlignment="1" applyProtection="1">
      <alignment horizontal="left"/>
    </xf>
    <xf numFmtId="3" fontId="38" fillId="0" borderId="0" xfId="4177" quotePrefix="1" applyNumberFormat="1" applyFont="1" applyFill="1" applyAlignment="1" applyProtection="1">
      <alignment horizontal="center"/>
    </xf>
    <xf numFmtId="3" fontId="40" fillId="0" borderId="0" xfId="4202" applyNumberFormat="1" applyFont="1" applyFill="1" applyAlignment="1" applyProtection="1">
      <alignment horizontal="left"/>
    </xf>
    <xf numFmtId="3" fontId="54" fillId="0" borderId="0" xfId="5225" applyNumberFormat="1" applyFont="1" applyFill="1" applyBorder="1"/>
    <xf numFmtId="3" fontId="38" fillId="0" borderId="0" xfId="4203" applyNumberFormat="1" applyFont="1" applyFill="1" applyAlignment="1" applyProtection="1">
      <alignment horizontal="left"/>
    </xf>
    <xf numFmtId="3" fontId="40" fillId="0" borderId="0" xfId="4173" applyNumberFormat="1" applyFont="1" applyFill="1" applyProtection="1"/>
    <xf numFmtId="0" fontId="87" fillId="0" borderId="0" xfId="0" applyFont="1" applyFill="1"/>
    <xf numFmtId="0" fontId="40" fillId="0" borderId="0" xfId="43" applyFont="1" applyFill="1" applyAlignment="1" applyProtection="1">
      <alignment horizontal="right"/>
    </xf>
    <xf numFmtId="3" fontId="41" fillId="0" borderId="0" xfId="4205" applyNumberFormat="1" applyFont="1" applyFill="1" applyAlignment="1" applyProtection="1">
      <alignment horizontal="left"/>
    </xf>
    <xf numFmtId="0" fontId="40" fillId="0" borderId="0" xfId="5983" applyFont="1" applyFill="1" applyProtection="1"/>
    <xf numFmtId="3" fontId="38" fillId="0" borderId="0" xfId="4208" applyNumberFormat="1" applyFont="1" applyFill="1" applyAlignment="1" applyProtection="1">
      <alignment horizontal="left"/>
    </xf>
    <xf numFmtId="3" fontId="40" fillId="0" borderId="11" xfId="43" applyNumberFormat="1" applyFont="1" applyFill="1" applyBorder="1"/>
    <xf numFmtId="0" fontId="40" fillId="0" borderId="0" xfId="5945" applyFont="1"/>
    <xf numFmtId="0" fontId="38" fillId="0" borderId="0" xfId="0" applyFont="1"/>
    <xf numFmtId="0" fontId="42" fillId="0" borderId="10" xfId="0" applyFont="1" applyBorder="1"/>
    <xf numFmtId="0" fontId="47" fillId="0" borderId="0" xfId="43" applyFont="1" applyFill="1" applyAlignment="1" applyProtection="1">
      <alignment horizontal="right"/>
    </xf>
    <xf numFmtId="164" fontId="40" fillId="0" borderId="0" xfId="1" applyNumberFormat="1" applyFont="1"/>
    <xf numFmtId="3" fontId="38" fillId="0" borderId="0" xfId="4205" applyNumberFormat="1" applyFont="1" applyFill="1" applyAlignment="1" applyProtection="1">
      <alignment horizontal="left"/>
    </xf>
    <xf numFmtId="164" fontId="40" fillId="0" borderId="11" xfId="1" applyNumberFormat="1" applyFont="1" applyBorder="1"/>
    <xf numFmtId="3" fontId="38" fillId="0" borderId="0" xfId="1278" applyNumberFormat="1" applyFont="1" applyFill="1" applyAlignment="1" applyProtection="1">
      <alignment horizontal="center"/>
    </xf>
    <xf numFmtId="3" fontId="42" fillId="0" borderId="0" xfId="0" applyNumberFormat="1" applyFont="1"/>
    <xf numFmtId="0" fontId="40" fillId="0" borderId="0" xfId="1278" applyFont="1" applyFill="1" applyAlignment="1">
      <alignment horizontal="center"/>
    </xf>
    <xf numFmtId="3" fontId="40" fillId="0" borderId="0" xfId="4173" applyNumberFormat="1" applyFont="1" applyFill="1" applyAlignment="1" applyProtection="1">
      <alignment horizontal="center" wrapText="1"/>
    </xf>
    <xf numFmtId="3" fontId="38" fillId="0" borderId="0" xfId="4174" quotePrefix="1" applyNumberFormat="1" applyFont="1" applyFill="1" applyAlignment="1" applyProtection="1">
      <alignment horizontal="center"/>
    </xf>
    <xf numFmtId="3" fontId="40" fillId="0" borderId="0" xfId="4723" applyNumberFormat="1" applyFont="1" applyFill="1" applyBorder="1" applyAlignment="1" applyProtection="1">
      <alignment horizontal="right"/>
    </xf>
    <xf numFmtId="0" fontId="38" fillId="0" borderId="0" xfId="43" applyFont="1" applyFill="1"/>
    <xf numFmtId="3" fontId="41" fillId="0" borderId="0" xfId="4206" applyNumberFormat="1" applyFont="1" applyFill="1" applyAlignment="1" applyProtection="1">
      <alignment horizontal="right"/>
    </xf>
    <xf numFmtId="3" fontId="38" fillId="0" borderId="0" xfId="4240" applyNumberFormat="1" applyFont="1" applyFill="1" applyBorder="1" applyAlignment="1" applyProtection="1">
      <alignment horizontal="left"/>
    </xf>
    <xf numFmtId="3" fontId="40" fillId="0" borderId="0" xfId="4206" applyNumberFormat="1" applyFont="1" applyFill="1" applyAlignment="1" applyProtection="1">
      <alignment horizontal="left"/>
    </xf>
    <xf numFmtId="0" fontId="46" fillId="0" borderId="0" xfId="0" applyFont="1" applyFill="1"/>
    <xf numFmtId="0" fontId="40" fillId="0" borderId="0" xfId="0" applyFont="1" applyFill="1"/>
    <xf numFmtId="0" fontId="38" fillId="0" borderId="0" xfId="43" applyNumberFormat="1" applyFont="1" applyFill="1" applyAlignment="1" applyProtection="1">
      <alignment horizontal="center"/>
    </xf>
    <xf numFmtId="3" fontId="38" fillId="0" borderId="0" xfId="43" applyNumberFormat="1" applyFont="1" applyFill="1" applyAlignment="1" applyProtection="1">
      <alignment horizontal="right"/>
    </xf>
    <xf numFmtId="0" fontId="42" fillId="0" borderId="0" xfId="0" applyFont="1"/>
    <xf numFmtId="3" fontId="41" fillId="0" borderId="0" xfId="4202" applyNumberFormat="1" applyFont="1" applyFill="1" applyAlignment="1" applyProtection="1">
      <alignment horizontal="right"/>
    </xf>
    <xf numFmtId="3" fontId="42" fillId="0" borderId="0" xfId="0" applyNumberFormat="1" applyFont="1" applyFill="1"/>
    <xf numFmtId="0" fontId="48" fillId="0" borderId="0" xfId="0" applyFont="1"/>
    <xf numFmtId="0" fontId="43" fillId="0" borderId="0" xfId="0" applyFont="1"/>
    <xf numFmtId="0" fontId="42" fillId="0" borderId="0" xfId="0" applyFont="1"/>
    <xf numFmtId="3" fontId="40" fillId="0" borderId="0" xfId="0" applyNumberFormat="1" applyFont="1"/>
    <xf numFmtId="0" fontId="40" fillId="0" borderId="0" xfId="0" applyFont="1"/>
    <xf numFmtId="3" fontId="38" fillId="0" borderId="0" xfId="4240" applyNumberFormat="1" applyFont="1" applyFill="1" applyBorder="1" applyAlignment="1" applyProtection="1">
      <alignment horizontal="left"/>
    </xf>
    <xf numFmtId="0" fontId="42" fillId="0" borderId="0" xfId="0" applyFont="1" applyFill="1"/>
    <xf numFmtId="3" fontId="40" fillId="0" borderId="0" xfId="4723" applyNumberFormat="1" applyFont="1" applyFill="1" applyBorder="1" applyAlignment="1" applyProtection="1">
      <alignment horizontal="left"/>
    </xf>
    <xf numFmtId="0" fontId="43" fillId="0" borderId="0" xfId="0" applyFont="1"/>
    <xf numFmtId="0" fontId="38" fillId="0" borderId="0" xfId="4195" quotePrefix="1" applyFont="1" applyFill="1" applyAlignment="1">
      <alignment horizontal="center"/>
    </xf>
    <xf numFmtId="0" fontId="38" fillId="0" borderId="0" xfId="4196" quotePrefix="1" applyFont="1" applyFill="1" applyAlignment="1">
      <alignment horizontal="center"/>
    </xf>
    <xf numFmtId="0" fontId="42" fillId="0" borderId="0" xfId="0" applyFont="1" applyFill="1" applyBorder="1"/>
    <xf numFmtId="3" fontId="42" fillId="0" borderId="0" xfId="0" applyNumberFormat="1" applyFont="1" applyFill="1" applyBorder="1"/>
    <xf numFmtId="3" fontId="43" fillId="0" borderId="0" xfId="0" applyNumberFormat="1" applyFont="1"/>
    <xf numFmtId="0" fontId="43" fillId="0" borderId="0" xfId="0" applyFont="1" applyFill="1" applyBorder="1"/>
    <xf numFmtId="164" fontId="46" fillId="0" borderId="0" xfId="1" applyNumberFormat="1" applyFont="1" applyFill="1" applyBorder="1"/>
    <xf numFmtId="3" fontId="38" fillId="0" borderId="0" xfId="4240" applyNumberFormat="1" applyFont="1" applyFill="1" applyBorder="1" applyAlignment="1" applyProtection="1">
      <alignment horizontal="right"/>
    </xf>
    <xf numFmtId="3" fontId="38" fillId="0" borderId="0" xfId="4723" applyNumberFormat="1" applyFont="1" applyFill="1" applyBorder="1" applyAlignment="1" applyProtection="1">
      <alignment horizontal="right"/>
    </xf>
    <xf numFmtId="3" fontId="54" fillId="0" borderId="0" xfId="4173" applyNumberFormat="1" applyFont="1" applyFill="1" applyAlignment="1" applyProtection="1">
      <alignment horizontal="right"/>
    </xf>
    <xf numFmtId="3" fontId="40" fillId="0" borderId="0" xfId="0" applyNumberFormat="1" applyFont="1" applyFill="1" applyBorder="1"/>
    <xf numFmtId="0" fontId="54" fillId="0" borderId="0" xfId="0" applyFont="1" applyFill="1"/>
    <xf numFmtId="3" fontId="46" fillId="0" borderId="0" xfId="0" applyNumberFormat="1" applyFont="1" applyAlignment="1">
      <alignment horizontal="left" vertical="center" indent="1"/>
    </xf>
    <xf numFmtId="0" fontId="43" fillId="0" borderId="0" xfId="0" applyFont="1" applyBorder="1"/>
    <xf numFmtId="0" fontId="42" fillId="0" borderId="0" xfId="0" applyFont="1" applyAlignment="1">
      <alignment horizontal="left"/>
    </xf>
    <xf numFmtId="3" fontId="42" fillId="0" borderId="0" xfId="0" applyNumberFormat="1" applyFont="1" applyAlignment="1">
      <alignment horizontal="right"/>
    </xf>
    <xf numFmtId="3" fontId="46" fillId="0" borderId="0" xfId="0" applyNumberFormat="1" applyFont="1" applyAlignment="1">
      <alignment horizontal="right"/>
    </xf>
    <xf numFmtId="3" fontId="42" fillId="0" borderId="11" xfId="0" applyNumberFormat="1" applyFont="1" applyBorder="1" applyAlignment="1">
      <alignment horizontal="right"/>
    </xf>
    <xf numFmtId="3" fontId="46" fillId="0" borderId="11" xfId="0" applyNumberFormat="1" applyFont="1" applyBorder="1" applyAlignment="1">
      <alignment horizontal="right"/>
    </xf>
    <xf numFmtId="3" fontId="38" fillId="0" borderId="0" xfId="4240" applyNumberFormat="1" applyFont="1" applyFill="1" applyBorder="1" applyAlignment="1" applyProtection="1">
      <alignment horizontal="left" vertical="center"/>
    </xf>
    <xf numFmtId="3" fontId="40" fillId="0" borderId="0" xfId="4240" applyNumberFormat="1" applyFont="1" applyFill="1" applyBorder="1" applyAlignment="1" applyProtection="1">
      <alignment horizontal="left" indent="1"/>
    </xf>
    <xf numFmtId="164" fontId="40" fillId="0" borderId="0" xfId="1" applyNumberFormat="1" applyFont="1" applyBorder="1"/>
    <xf numFmtId="3" fontId="40" fillId="0" borderId="0" xfId="5945" applyNumberFormat="1" applyFont="1" applyFill="1" applyBorder="1"/>
    <xf numFmtId="3" fontId="40" fillId="0" borderId="0" xfId="4724" applyNumberFormat="1" applyFont="1" applyFill="1" applyBorder="1"/>
    <xf numFmtId="3" fontId="40" fillId="0" borderId="0" xfId="9435" applyNumberFormat="1" applyFont="1" applyFill="1" applyBorder="1"/>
    <xf numFmtId="3" fontId="40" fillId="0" borderId="0" xfId="5561" applyNumberFormat="1" applyFont="1" applyFill="1" applyBorder="1"/>
    <xf numFmtId="3" fontId="38" fillId="0" borderId="0" xfId="4721" applyNumberFormat="1" applyFont="1" applyBorder="1" applyAlignment="1">
      <alignment horizontal="left" indent="1"/>
    </xf>
    <xf numFmtId="3" fontId="38" fillId="0" borderId="0" xfId="4723" applyNumberFormat="1" applyFont="1" applyBorder="1" applyAlignment="1">
      <alignment horizontal="left" indent="1"/>
    </xf>
    <xf numFmtId="3" fontId="38" fillId="0" borderId="0" xfId="4725" applyNumberFormat="1" applyFont="1" applyBorder="1" applyAlignment="1">
      <alignment horizontal="left" indent="1"/>
    </xf>
    <xf numFmtId="3" fontId="38" fillId="0" borderId="0" xfId="10243" applyNumberFormat="1" applyFont="1" applyBorder="1" applyAlignment="1">
      <alignment horizontal="left" indent="1"/>
    </xf>
    <xf numFmtId="169" fontId="40" fillId="0" borderId="0" xfId="0" applyNumberFormat="1" applyFont="1" applyFill="1" applyBorder="1" applyAlignment="1">
      <alignment horizontal="left" wrapText="1" indent="1"/>
    </xf>
    <xf numFmtId="169" fontId="40" fillId="0" borderId="0" xfId="0" applyNumberFormat="1" applyFont="1" applyFill="1" applyAlignment="1">
      <alignment horizontal="left" indent="1"/>
    </xf>
    <xf numFmtId="49" fontId="38" fillId="0" borderId="0" xfId="0" applyNumberFormat="1" applyFont="1" applyFill="1" applyAlignment="1">
      <alignment horizontal="left" indent="2"/>
    </xf>
    <xf numFmtId="49" fontId="38" fillId="0" borderId="0" xfId="0" applyNumberFormat="1" applyFont="1" applyFill="1" applyAlignment="1">
      <alignment horizontal="left" indent="3"/>
    </xf>
    <xf numFmtId="49" fontId="38" fillId="0" borderId="0" xfId="0" applyNumberFormat="1" applyFont="1" applyFill="1" applyAlignment="1">
      <alignment horizontal="left" indent="5"/>
    </xf>
    <xf numFmtId="3" fontId="46" fillId="0" borderId="11" xfId="0" applyNumberFormat="1" applyFont="1" applyFill="1" applyBorder="1"/>
    <xf numFmtId="3" fontId="46" fillId="0" borderId="11" xfId="0" applyNumberFormat="1" applyFont="1" applyFill="1" applyBorder="1" applyAlignment="1">
      <alignment horizontal="right"/>
    </xf>
    <xf numFmtId="0" fontId="91" fillId="0" borderId="0" xfId="0" applyFont="1" applyAlignment="1">
      <alignment horizontal="right"/>
    </xf>
    <xf numFmtId="0" fontId="46" fillId="0" borderId="0" xfId="0" applyFont="1" applyFill="1" applyAlignment="1">
      <alignment horizontal="center"/>
    </xf>
    <xf numFmtId="0" fontId="53" fillId="0" borderId="0" xfId="0" applyFont="1" applyFill="1"/>
    <xf numFmtId="166" fontId="40" fillId="0" borderId="0" xfId="7596" applyNumberFormat="1" applyFont="1" applyFill="1" applyAlignment="1" applyProtection="1">
      <alignment wrapText="1"/>
      <protection locked="0"/>
    </xf>
    <xf numFmtId="170" fontId="43" fillId="0" borderId="0" xfId="0" applyNumberFormat="1" applyFont="1"/>
    <xf numFmtId="4" fontId="40" fillId="0" borderId="0" xfId="7587" applyNumberFormat="1" applyFont="1" applyFill="1" applyProtection="1"/>
    <xf numFmtId="0" fontId="38" fillId="0" borderId="0" xfId="4175" quotePrefix="1" applyFont="1" applyFill="1" applyAlignment="1">
      <alignment horizontal="center"/>
    </xf>
    <xf numFmtId="0" fontId="38" fillId="0" borderId="0" xfId="4195" quotePrefix="1" applyFont="1" applyFill="1" applyAlignment="1">
      <alignment horizontal="center"/>
    </xf>
    <xf numFmtId="0" fontId="46" fillId="0" borderId="0" xfId="0" applyFont="1" applyAlignment="1">
      <alignment wrapText="1"/>
    </xf>
    <xf numFmtId="0" fontId="46" fillId="0" borderId="21" xfId="0" applyFont="1" applyBorder="1" applyAlignment="1">
      <alignment horizontal="right"/>
    </xf>
    <xf numFmtId="9" fontId="42" fillId="0" borderId="0" xfId="1" applyFont="1"/>
    <xf numFmtId="0" fontId="42" fillId="0" borderId="0" xfId="0" applyFont="1"/>
    <xf numFmtId="0" fontId="46" fillId="0" borderId="0" xfId="0" applyFont="1"/>
    <xf numFmtId="0" fontId="46" fillId="0" borderId="0" xfId="0" applyFont="1" applyAlignment="1">
      <alignment vertical="center"/>
    </xf>
    <xf numFmtId="195" fontId="43" fillId="0" borderId="0" xfId="0" applyNumberFormat="1" applyFont="1"/>
    <xf numFmtId="194" fontId="43" fillId="0" borderId="0" xfId="0" applyNumberFormat="1" applyFont="1"/>
    <xf numFmtId="195" fontId="42" fillId="0" borderId="0" xfId="0" applyNumberFormat="1" applyFont="1" applyFill="1"/>
    <xf numFmtId="0" fontId="54" fillId="0" borderId="0" xfId="0" applyFont="1" applyAlignment="1">
      <alignment horizontal="left"/>
    </xf>
    <xf numFmtId="3" fontId="54" fillId="0" borderId="0" xfId="44" applyNumberFormat="1" applyFont="1" applyFill="1" applyBorder="1" applyAlignment="1">
      <alignment horizontal="left" vertical="top"/>
    </xf>
    <xf numFmtId="0" fontId="83" fillId="0" borderId="0" xfId="43" applyFont="1" applyFill="1"/>
    <xf numFmtId="0" fontId="54" fillId="0" borderId="0" xfId="0" applyFont="1" applyFill="1" applyBorder="1"/>
    <xf numFmtId="0" fontId="54" fillId="0" borderId="0" xfId="0" applyFont="1" applyFill="1" applyAlignment="1">
      <alignment horizontal="left"/>
    </xf>
    <xf numFmtId="3" fontId="54" fillId="0" borderId="0" xfId="43" applyNumberFormat="1" applyFont="1" applyFill="1" applyBorder="1"/>
    <xf numFmtId="0" fontId="43" fillId="0" borderId="0" xfId="0" applyFont="1" applyAlignment="1">
      <alignment horizontal="left" indent="1"/>
    </xf>
    <xf numFmtId="3" fontId="42" fillId="0" borderId="0" xfId="0" applyNumberFormat="1" applyFont="1"/>
    <xf numFmtId="3" fontId="42" fillId="0" borderId="0" xfId="0" applyNumberFormat="1" applyFont="1" applyFill="1"/>
    <xf numFmtId="3" fontId="42" fillId="0" borderId="0" xfId="0" applyNumberFormat="1" applyFont="1"/>
    <xf numFmtId="3" fontId="42" fillId="0" borderId="0" xfId="0" applyNumberFormat="1" applyFont="1" applyFill="1"/>
    <xf numFmtId="3" fontId="54" fillId="0" borderId="0" xfId="0" applyNumberFormat="1" applyFont="1" applyFill="1"/>
    <xf numFmtId="0" fontId="54" fillId="0" borderId="0" xfId="0" applyFont="1" applyFill="1"/>
    <xf numFmtId="0" fontId="54" fillId="0" borderId="0" xfId="0" applyFont="1"/>
    <xf numFmtId="0" fontId="42" fillId="0" borderId="0" xfId="0" applyFont="1"/>
    <xf numFmtId="0" fontId="42" fillId="0" borderId="0" xfId="0" applyFont="1" applyFill="1"/>
    <xf numFmtId="3" fontId="42" fillId="0" borderId="0" xfId="0" applyNumberFormat="1" applyFont="1"/>
    <xf numFmtId="3" fontId="42" fillId="0" borderId="0" xfId="0" applyNumberFormat="1" applyFont="1" applyFill="1"/>
    <xf numFmtId="0" fontId="40" fillId="0" borderId="0" xfId="0" applyFont="1"/>
    <xf numFmtId="0" fontId="40" fillId="0" borderId="0" xfId="0" applyFont="1" applyFill="1"/>
    <xf numFmtId="0" fontId="42" fillId="0" borderId="0" xfId="0" applyFont="1" applyFill="1"/>
    <xf numFmtId="3" fontId="42" fillId="0" borderId="0" xfId="0" applyNumberFormat="1" applyFont="1"/>
    <xf numFmtId="0" fontId="0" fillId="0" borderId="0" xfId="0"/>
    <xf numFmtId="0" fontId="43" fillId="0" borderId="0" xfId="0" applyFont="1" applyFill="1"/>
    <xf numFmtId="0" fontId="42" fillId="0" borderId="0" xfId="0" applyFont="1" applyFill="1" applyAlignment="1">
      <alignment horizontal="center" wrapText="1"/>
    </xf>
    <xf numFmtId="3" fontId="38" fillId="0" borderId="0" xfId="4243" quotePrefix="1" applyNumberFormat="1" applyFont="1" applyFill="1" applyAlignment="1" applyProtection="1">
      <alignment horizontal="center"/>
    </xf>
    <xf numFmtId="3" fontId="38" fillId="0" borderId="0" xfId="4244" quotePrefix="1" applyNumberFormat="1" applyFont="1" applyFill="1" applyAlignment="1" applyProtection="1">
      <alignment horizontal="center"/>
    </xf>
    <xf numFmtId="3" fontId="38" fillId="0" borderId="0" xfId="4245" quotePrefix="1" applyNumberFormat="1" applyFont="1" applyFill="1" applyAlignment="1" applyProtection="1">
      <alignment horizontal="center"/>
    </xf>
    <xf numFmtId="3" fontId="38" fillId="0" borderId="0" xfId="4246" quotePrefix="1" applyNumberFormat="1" applyFont="1" applyFill="1" applyAlignment="1" applyProtection="1">
      <alignment horizontal="center"/>
    </xf>
    <xf numFmtId="3" fontId="42" fillId="0" borderId="0" xfId="0" applyNumberFormat="1" applyFont="1" applyFill="1"/>
    <xf numFmtId="3" fontId="43" fillId="0" borderId="0" xfId="0" applyNumberFormat="1" applyFont="1" applyFill="1"/>
    <xf numFmtId="3" fontId="40" fillId="0" borderId="0" xfId="0" applyNumberFormat="1" applyFont="1" applyFill="1"/>
    <xf numFmtId="3" fontId="40" fillId="0" borderId="0" xfId="44" applyNumberFormat="1" applyFont="1" applyFill="1" applyBorder="1" applyAlignment="1">
      <alignment horizontal="left" vertical="top"/>
    </xf>
    <xf numFmtId="0" fontId="40" fillId="0" borderId="0" xfId="43" applyFont="1" applyFill="1" applyAlignment="1" applyProtection="1">
      <alignment horizontal="left"/>
    </xf>
    <xf numFmtId="0" fontId="40" fillId="0" borderId="0" xfId="0" applyFont="1" applyFill="1" applyBorder="1" applyAlignment="1">
      <alignment horizontal="left"/>
    </xf>
    <xf numFmtId="0" fontId="40" fillId="0" borderId="0" xfId="43" applyFont="1" applyFill="1" applyBorder="1" applyAlignment="1">
      <alignment horizontal="left"/>
    </xf>
    <xf numFmtId="1" fontId="54" fillId="0" borderId="0" xfId="0" applyNumberFormat="1" applyFont="1"/>
    <xf numFmtId="166" fontId="54" fillId="0" borderId="0" xfId="0" applyNumberFormat="1" applyFont="1"/>
    <xf numFmtId="167" fontId="92" fillId="0" borderId="0" xfId="5888" applyNumberFormat="1" applyFont="1" applyBorder="1" applyAlignment="1" applyProtection="1">
      <protection locked="0"/>
    </xf>
    <xf numFmtId="0" fontId="92" fillId="0" borderId="0" xfId="0" applyFont="1" applyAlignment="1"/>
    <xf numFmtId="0" fontId="54" fillId="0" borderId="0" xfId="0" applyFont="1" applyAlignment="1">
      <alignment horizontal="center"/>
    </xf>
    <xf numFmtId="166" fontId="40" fillId="0" borderId="0" xfId="7520" applyNumberFormat="1" applyFont="1" applyFill="1" applyProtection="1">
      <protection locked="0"/>
    </xf>
    <xf numFmtId="0" fontId="40" fillId="0" borderId="0" xfId="0" applyFont="1" applyFill="1" applyAlignment="1"/>
    <xf numFmtId="0" fontId="54" fillId="0" borderId="0" xfId="0" applyFont="1" applyFill="1" applyAlignment="1">
      <alignment horizontal="center"/>
    </xf>
    <xf numFmtId="1" fontId="40" fillId="0" borderId="0" xfId="0" applyNumberFormat="1" applyFont="1"/>
    <xf numFmtId="0" fontId="92" fillId="0" borderId="0" xfId="5725" applyFont="1" applyBorder="1" applyAlignment="1"/>
    <xf numFmtId="166" fontId="40" fillId="0" borderId="0" xfId="7586" applyNumberFormat="1" applyFont="1" applyFill="1" applyProtection="1"/>
    <xf numFmtId="165" fontId="54" fillId="0" borderId="0" xfId="0" applyNumberFormat="1" applyFont="1" applyFill="1"/>
    <xf numFmtId="0" fontId="0" fillId="0" borderId="0" xfId="0"/>
    <xf numFmtId="3" fontId="40" fillId="0" borderId="0" xfId="4240" applyNumberFormat="1" applyFont="1" applyFill="1" applyBorder="1" applyProtection="1"/>
    <xf numFmtId="3" fontId="42" fillId="0" borderId="0" xfId="0" applyNumberFormat="1" applyFont="1"/>
    <xf numFmtId="3" fontId="42" fillId="0" borderId="0" xfId="0" applyNumberFormat="1" applyFont="1" applyFill="1"/>
    <xf numFmtId="3" fontId="42" fillId="0" borderId="11" xfId="0" applyNumberFormat="1" applyFont="1" applyBorder="1"/>
    <xf numFmtId="0" fontId="0" fillId="0" borderId="0" xfId="0"/>
    <xf numFmtId="3" fontId="54" fillId="0" borderId="0" xfId="0" applyNumberFormat="1" applyFont="1" applyFill="1"/>
    <xf numFmtId="0" fontId="42" fillId="0" borderId="0" xfId="0" applyFont="1" applyFill="1"/>
    <xf numFmtId="3" fontId="42" fillId="0" borderId="0" xfId="0" applyNumberFormat="1" applyFont="1" applyFill="1"/>
    <xf numFmtId="3" fontId="43" fillId="0" borderId="0" xfId="0" applyNumberFormat="1" applyFont="1" applyFill="1"/>
    <xf numFmtId="3" fontId="38" fillId="0" borderId="0" xfId="4175" quotePrefix="1" applyNumberFormat="1" applyFont="1" applyFill="1" applyAlignment="1" applyProtection="1">
      <alignment horizontal="center"/>
    </xf>
    <xf numFmtId="3" fontId="38" fillId="0" borderId="0" xfId="4176" quotePrefix="1" applyNumberFormat="1" applyFont="1" applyFill="1" applyAlignment="1" applyProtection="1">
      <alignment horizontal="center"/>
    </xf>
    <xf numFmtId="3" fontId="38" fillId="0" borderId="0" xfId="4177" quotePrefix="1" applyNumberFormat="1" applyFont="1" applyFill="1" applyAlignment="1" applyProtection="1">
      <alignment horizontal="center"/>
    </xf>
    <xf numFmtId="3" fontId="40" fillId="0" borderId="0" xfId="4173" applyNumberFormat="1" applyFont="1" applyFill="1" applyAlignment="1" applyProtection="1">
      <alignment horizontal="center" wrapText="1"/>
    </xf>
    <xf numFmtId="3" fontId="40" fillId="0" borderId="0" xfId="0" applyNumberFormat="1" applyFont="1" applyFill="1"/>
    <xf numFmtId="3" fontId="40" fillId="0" borderId="0" xfId="4173" applyNumberFormat="1" applyFont="1" applyFill="1" applyAlignment="1" applyProtection="1">
      <alignment horizontal="right"/>
    </xf>
    <xf numFmtId="3" fontId="40" fillId="0" borderId="0" xfId="4173" applyNumberFormat="1" applyFont="1" applyFill="1" applyAlignment="1" applyProtection="1">
      <alignment horizontal="right" wrapText="1"/>
    </xf>
    <xf numFmtId="3" fontId="40" fillId="0" borderId="0" xfId="4173" quotePrefix="1" applyNumberFormat="1" applyFont="1" applyFill="1" applyAlignment="1" applyProtection="1">
      <alignment horizontal="right"/>
    </xf>
    <xf numFmtId="3" fontId="40" fillId="0" borderId="0" xfId="4173" applyNumberFormat="1" applyFont="1" applyFill="1" applyAlignment="1">
      <alignment horizontal="right"/>
    </xf>
    <xf numFmtId="3" fontId="40" fillId="0" borderId="0" xfId="4173" applyNumberFormat="1" applyFont="1" applyFill="1" applyAlignment="1" applyProtection="1">
      <alignment horizontal="right"/>
      <protection locked="0"/>
    </xf>
    <xf numFmtId="0" fontId="0" fillId="0" borderId="0" xfId="0"/>
    <xf numFmtId="3" fontId="0" fillId="0" borderId="0" xfId="0" applyNumberFormat="1" applyFill="1"/>
    <xf numFmtId="3" fontId="54" fillId="0" borderId="0" xfId="0" applyNumberFormat="1" applyFont="1" applyFill="1"/>
    <xf numFmtId="3" fontId="40" fillId="0" borderId="0" xfId="4173" applyNumberFormat="1" applyFont="1" applyFill="1" applyAlignment="1" applyProtection="1">
      <alignment horizontal="right"/>
    </xf>
    <xf numFmtId="0" fontId="43" fillId="0" borderId="0" xfId="0" applyFont="1" applyFill="1"/>
    <xf numFmtId="0" fontId="42" fillId="0" borderId="0" xfId="0" applyFont="1" applyFill="1" applyAlignment="1">
      <alignment horizontal="center" wrapText="1"/>
    </xf>
    <xf numFmtId="3" fontId="38" fillId="0" borderId="0" xfId="4685" quotePrefix="1" applyNumberFormat="1" applyFont="1" applyFill="1" applyAlignment="1" applyProtection="1">
      <alignment horizontal="center"/>
    </xf>
    <xf numFmtId="3" fontId="38" fillId="0" borderId="0" xfId="4684" quotePrefix="1" applyNumberFormat="1" applyFont="1" applyFill="1" applyAlignment="1" applyProtection="1">
      <alignment horizontal="center"/>
    </xf>
    <xf numFmtId="3" fontId="38" fillId="0" borderId="0" xfId="4683" quotePrefix="1" applyNumberFormat="1" applyFont="1" applyFill="1" applyAlignment="1" applyProtection="1">
      <alignment horizontal="center"/>
    </xf>
    <xf numFmtId="0" fontId="0" fillId="0" borderId="0" xfId="0" applyFill="1"/>
    <xf numFmtId="0" fontId="42" fillId="0" borderId="0" xfId="0" applyFont="1" applyFill="1"/>
    <xf numFmtId="3" fontId="42" fillId="0" borderId="0" xfId="0" applyNumberFormat="1" applyFont="1" applyFill="1"/>
    <xf numFmtId="3" fontId="38" fillId="0" borderId="0" xfId="4177" quotePrefix="1" applyNumberFormat="1" applyFont="1" applyFill="1" applyAlignment="1" applyProtection="1">
      <alignment horizontal="center"/>
    </xf>
    <xf numFmtId="3" fontId="40" fillId="0" borderId="0" xfId="0" applyNumberFormat="1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0" fontId="84" fillId="0" borderId="0" xfId="0" applyFont="1" applyFill="1"/>
    <xf numFmtId="3" fontId="42" fillId="0" borderId="0" xfId="0" applyNumberFormat="1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3" fontId="42" fillId="0" borderId="0" xfId="0" applyNumberFormat="1" applyFont="1" applyFill="1"/>
    <xf numFmtId="3" fontId="42" fillId="0" borderId="0" xfId="0" applyNumberFormat="1" applyFont="1" applyFill="1"/>
    <xf numFmtId="0" fontId="42" fillId="0" borderId="0" xfId="0" applyFont="1" applyFill="1"/>
    <xf numFmtId="3" fontId="42" fillId="0" borderId="0" xfId="0" applyNumberFormat="1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0" fontId="42" fillId="0" borderId="0" xfId="0" applyFont="1" applyFill="1"/>
    <xf numFmtId="3" fontId="42" fillId="0" borderId="0" xfId="0" applyNumberFormat="1" applyFont="1" applyFill="1"/>
    <xf numFmtId="3" fontId="42" fillId="0" borderId="0" xfId="0" applyNumberFormat="1" applyFont="1" applyFill="1"/>
    <xf numFmtId="3" fontId="42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3" fontId="42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3" fontId="46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3" fontId="42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3" fontId="42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3" fontId="46" fillId="0" borderId="0" xfId="0" applyNumberFormat="1" applyFont="1" applyFill="1"/>
    <xf numFmtId="3" fontId="42" fillId="0" borderId="0" xfId="0" applyNumberFormat="1" applyFont="1" applyFill="1"/>
    <xf numFmtId="3" fontId="42" fillId="0" borderId="0" xfId="0" applyNumberFormat="1" applyFont="1" applyFill="1"/>
    <xf numFmtId="3" fontId="38" fillId="0" borderId="0" xfId="4182" applyNumberFormat="1" applyFont="1" applyFill="1" applyBorder="1" applyAlignment="1" applyProtection="1">
      <alignment horizontal="left"/>
    </xf>
    <xf numFmtId="3" fontId="40" fillId="0" borderId="0" xfId="4182" applyNumberFormat="1" applyFont="1" applyFill="1" applyBorder="1" applyAlignment="1" applyProtection="1">
      <alignment horizontal="left"/>
    </xf>
    <xf numFmtId="0" fontId="42" fillId="0" borderId="0" xfId="0" applyFont="1" applyFill="1"/>
    <xf numFmtId="3" fontId="42" fillId="0" borderId="0" xfId="0" applyNumberFormat="1" applyFont="1" applyFill="1"/>
    <xf numFmtId="0" fontId="0" fillId="0" borderId="0" xfId="0" applyFill="1"/>
    <xf numFmtId="3" fontId="40" fillId="0" borderId="0" xfId="4182" applyNumberFormat="1" applyFont="1" applyFill="1" applyBorder="1" applyAlignment="1" applyProtection="1">
      <alignment horizontal="right"/>
    </xf>
    <xf numFmtId="3" fontId="44" fillId="0" borderId="0" xfId="4182" applyNumberFormat="1" applyFont="1" applyFill="1" applyBorder="1" applyAlignment="1" applyProtection="1">
      <alignment horizontal="right"/>
    </xf>
    <xf numFmtId="0" fontId="46" fillId="0" borderId="0" xfId="0" applyFont="1" applyFill="1"/>
    <xf numFmtId="3" fontId="42" fillId="0" borderId="0" xfId="0" applyNumberFormat="1" applyFont="1" applyFill="1"/>
    <xf numFmtId="3" fontId="42" fillId="0" borderId="0" xfId="0" applyNumberFormat="1" applyFont="1" applyFill="1"/>
    <xf numFmtId="3" fontId="46" fillId="0" borderId="0" xfId="0" applyNumberFormat="1" applyFont="1" applyFill="1"/>
    <xf numFmtId="0" fontId="54" fillId="0" borderId="0" xfId="0" applyFont="1"/>
    <xf numFmtId="0" fontId="54" fillId="0" borderId="0" xfId="0" applyFont="1" applyFill="1"/>
    <xf numFmtId="0" fontId="42" fillId="0" borderId="0" xfId="0" applyFont="1" applyFill="1" applyBorder="1"/>
    <xf numFmtId="3" fontId="83" fillId="0" borderId="0" xfId="5417" applyNumberFormat="1" applyFont="1" applyFill="1" applyBorder="1" applyAlignment="1" applyProtection="1">
      <alignment horizontal="left"/>
    </xf>
    <xf numFmtId="3" fontId="54" fillId="0" borderId="0" xfId="5417" applyNumberFormat="1" applyFont="1" applyFill="1" applyBorder="1" applyAlignment="1" applyProtection="1">
      <alignment horizontal="left"/>
    </xf>
    <xf numFmtId="0" fontId="42" fillId="0" borderId="0" xfId="0" applyFont="1" applyFill="1"/>
    <xf numFmtId="0" fontId="54" fillId="0" borderId="0" xfId="0" applyFont="1"/>
    <xf numFmtId="0" fontId="42" fillId="0" borderId="0" xfId="0" applyFont="1" applyFill="1" applyAlignment="1">
      <alignment horizontal="center"/>
    </xf>
    <xf numFmtId="0" fontId="54" fillId="0" borderId="0" xfId="0" applyFont="1" applyFill="1"/>
    <xf numFmtId="0" fontId="38" fillId="0" borderId="0" xfId="4193" quotePrefix="1" applyFont="1" applyFill="1" applyAlignment="1">
      <alignment horizontal="center"/>
    </xf>
    <xf numFmtId="0" fontId="38" fillId="0" borderId="0" xfId="1278" quotePrefix="1" applyFont="1" applyFill="1" applyAlignment="1">
      <alignment horizontal="center"/>
    </xf>
    <xf numFmtId="165" fontId="42" fillId="0" borderId="0" xfId="0" applyNumberFormat="1" applyFont="1" applyFill="1" applyAlignment="1"/>
    <xf numFmtId="165" fontId="40" fillId="0" borderId="0" xfId="0" applyNumberFormat="1" applyFont="1" applyFill="1" applyAlignment="1"/>
    <xf numFmtId="0" fontId="42" fillId="0" borderId="0" xfId="0" applyFont="1"/>
    <xf numFmtId="3" fontId="40" fillId="0" borderId="0" xfId="0" applyNumberFormat="1" applyFont="1"/>
    <xf numFmtId="0" fontId="40" fillId="0" borderId="0" xfId="0" applyFont="1"/>
    <xf numFmtId="0" fontId="42" fillId="0" borderId="0" xfId="0" applyFont="1" applyFill="1"/>
    <xf numFmtId="0" fontId="40" fillId="0" borderId="0" xfId="0" applyFont="1" applyFill="1"/>
    <xf numFmtId="166" fontId="42" fillId="0" borderId="0" xfId="0" applyNumberFormat="1" applyFont="1"/>
    <xf numFmtId="166" fontId="42" fillId="0" borderId="0" xfId="0" applyNumberFormat="1" applyFont="1" applyFill="1"/>
    <xf numFmtId="166" fontId="40" fillId="0" borderId="0" xfId="6125" applyNumberFormat="1" applyFont="1" applyFill="1" applyProtection="1">
      <protection locked="0"/>
    </xf>
    <xf numFmtId="166" fontId="40" fillId="0" borderId="0" xfId="6220" applyNumberFormat="1" applyFont="1" applyFill="1" applyProtection="1"/>
    <xf numFmtId="166" fontId="40" fillId="0" borderId="0" xfId="0" applyNumberFormat="1" applyFont="1" applyFill="1" applyProtection="1">
      <protection locked="0"/>
    </xf>
    <xf numFmtId="166" fontId="40" fillId="0" borderId="0" xfId="6125" applyNumberFormat="1" applyFont="1" applyProtection="1">
      <protection locked="0"/>
    </xf>
    <xf numFmtId="0" fontId="42" fillId="0" borderId="0" xfId="0" applyFont="1"/>
    <xf numFmtId="0" fontId="42" fillId="0" borderId="0" xfId="0" applyFont="1" applyFill="1"/>
    <xf numFmtId="165" fontId="42" fillId="0" borderId="0" xfId="0" applyNumberFormat="1" applyFont="1" applyFill="1"/>
    <xf numFmtId="0" fontId="42" fillId="0" borderId="0" xfId="0" applyFont="1" applyFill="1"/>
    <xf numFmtId="0" fontId="42" fillId="0" borderId="0" xfId="0" applyFont="1"/>
    <xf numFmtId="0" fontId="42" fillId="0" borderId="0" xfId="0" applyFont="1" applyFill="1"/>
    <xf numFmtId="166" fontId="42" fillId="0" borderId="0" xfId="0" applyNumberFormat="1" applyFont="1"/>
    <xf numFmtId="166" fontId="42" fillId="0" borderId="0" xfId="0" applyNumberFormat="1" applyFont="1" applyFill="1"/>
    <xf numFmtId="166" fontId="40" fillId="0" borderId="0" xfId="6125" applyNumberFormat="1" applyFont="1" applyFill="1" applyProtection="1">
      <protection locked="0"/>
    </xf>
    <xf numFmtId="166" fontId="40" fillId="0" borderId="0" xfId="6220" applyNumberFormat="1" applyFont="1" applyFill="1" applyProtection="1"/>
    <xf numFmtId="166" fontId="40" fillId="0" borderId="0" xfId="6125" applyNumberFormat="1" applyFont="1" applyProtection="1">
      <protection locked="0"/>
    </xf>
    <xf numFmtId="166" fontId="42" fillId="0" borderId="0" xfId="0" applyNumberFormat="1" applyFont="1"/>
    <xf numFmtId="166" fontId="42" fillId="0" borderId="0" xfId="0" applyNumberFormat="1" applyFont="1" applyFill="1"/>
    <xf numFmtId="0" fontId="42" fillId="0" borderId="0" xfId="0" applyFont="1"/>
    <xf numFmtId="0" fontId="42" fillId="0" borderId="0" xfId="0" applyFont="1" applyFill="1"/>
    <xf numFmtId="165" fontId="42" fillId="0" borderId="0" xfId="0" applyNumberFormat="1" applyFont="1" applyFill="1" applyAlignment="1"/>
    <xf numFmtId="0" fontId="54" fillId="0" borderId="0" xfId="0" applyFont="1"/>
    <xf numFmtId="0" fontId="42" fillId="0" borderId="0" xfId="0" applyFont="1" applyFill="1" applyAlignment="1">
      <alignment horizontal="center"/>
    </xf>
    <xf numFmtId="0" fontId="40" fillId="0" borderId="0" xfId="0" applyFont="1" applyFill="1"/>
    <xf numFmtId="0" fontId="54" fillId="0" borderId="0" xfId="0" applyFont="1" applyFill="1"/>
    <xf numFmtId="166" fontId="42" fillId="0" borderId="0" xfId="0" applyNumberFormat="1" applyFont="1" applyFill="1"/>
    <xf numFmtId="0" fontId="42" fillId="0" borderId="0" xfId="0" applyFont="1" applyFill="1"/>
    <xf numFmtId="0" fontId="42" fillId="0" borderId="0" xfId="0" applyFont="1" applyFill="1" applyAlignment="1">
      <alignment horizontal="center"/>
    </xf>
    <xf numFmtId="3" fontId="38" fillId="0" borderId="0" xfId="4214" quotePrefix="1" applyNumberFormat="1" applyFont="1" applyFill="1" applyAlignment="1" applyProtection="1">
      <alignment horizontal="center"/>
    </xf>
    <xf numFmtId="0" fontId="40" fillId="0" borderId="0" xfId="0" applyFont="1" applyFill="1" applyAlignment="1">
      <alignment horizontal="center" wrapText="1"/>
    </xf>
    <xf numFmtId="0" fontId="42" fillId="0" borderId="0" xfId="0" applyFont="1" applyFill="1" applyAlignment="1">
      <alignment horizontal="center" wrapText="1"/>
    </xf>
    <xf numFmtId="166" fontId="42" fillId="0" borderId="0" xfId="0" applyNumberFormat="1" applyFont="1" applyFill="1"/>
    <xf numFmtId="0" fontId="42" fillId="0" borderId="0" xfId="0" applyFont="1" applyFill="1" applyAlignment="1"/>
    <xf numFmtId="0" fontId="0" fillId="0" borderId="0" xfId="0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0" fontId="0" fillId="0" borderId="0" xfId="0" applyFill="1"/>
    <xf numFmtId="3" fontId="40" fillId="0" borderId="0" xfId="0" applyNumberFormat="1" applyFont="1" applyFill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3" fontId="0" fillId="0" borderId="0" xfId="0" applyNumberFormat="1" applyFill="1" applyBorder="1"/>
    <xf numFmtId="0" fontId="0" fillId="0" borderId="0" xfId="0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3" fontId="40" fillId="0" borderId="0" xfId="0" applyNumberFormat="1" applyFont="1"/>
    <xf numFmtId="3" fontId="42" fillId="0" borderId="0" xfId="0" applyNumberFormat="1" applyFont="1" applyFill="1"/>
    <xf numFmtId="0" fontId="0" fillId="0" borderId="0" xfId="0" applyFill="1"/>
    <xf numFmtId="3" fontId="40" fillId="0" borderId="0" xfId="0" applyNumberFormat="1" applyFont="1" applyFill="1"/>
    <xf numFmtId="4" fontId="42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0" fontId="0" fillId="0" borderId="0" xfId="0" applyFill="1"/>
    <xf numFmtId="3" fontId="40" fillId="0" borderId="0" xfId="0" applyNumberFormat="1" applyFont="1" applyFill="1"/>
    <xf numFmtId="4" fontId="42" fillId="0" borderId="0" xfId="0" applyNumberFormat="1" applyFont="1" applyFill="1"/>
    <xf numFmtId="0" fontId="0" fillId="0" borderId="0" xfId="0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4" fontId="42" fillId="0" borderId="0" xfId="0" applyNumberFormat="1" applyFont="1" applyFill="1"/>
    <xf numFmtId="0" fontId="0" fillId="0" borderId="0" xfId="0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4" fontId="42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0" fillId="0" borderId="0" xfId="0" applyNumberFormat="1" applyFont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3" fontId="46" fillId="0" borderId="0" xfId="0" applyNumberFormat="1" applyFont="1"/>
    <xf numFmtId="3" fontId="40" fillId="0" borderId="0" xfId="0" applyNumberFormat="1" applyFont="1" applyFill="1"/>
    <xf numFmtId="3" fontId="46" fillId="0" borderId="0" xfId="0" applyNumberFormat="1" applyFont="1" applyFill="1"/>
    <xf numFmtId="3" fontId="38" fillId="0" borderId="0" xfId="0" applyNumberFormat="1" applyFont="1"/>
    <xf numFmtId="3" fontId="38" fillId="0" borderId="0" xfId="0" applyNumberFormat="1" applyFont="1" applyFill="1"/>
    <xf numFmtId="0" fontId="0" fillId="0" borderId="0" xfId="0"/>
    <xf numFmtId="3" fontId="42" fillId="0" borderId="0" xfId="0" applyNumberFormat="1" applyFont="1"/>
    <xf numFmtId="3" fontId="40" fillId="0" borderId="0" xfId="0" applyNumberFormat="1" applyFont="1"/>
    <xf numFmtId="0" fontId="40" fillId="0" borderId="0" xfId="0" applyFont="1"/>
    <xf numFmtId="0" fontId="42" fillId="0" borderId="0" xfId="0" applyFont="1" applyFill="1"/>
    <xf numFmtId="3" fontId="42" fillId="0" borderId="0" xfId="0" applyNumberFormat="1" applyFont="1" applyFill="1"/>
    <xf numFmtId="0" fontId="0" fillId="0" borderId="0" xfId="0" applyFill="1"/>
    <xf numFmtId="3" fontId="46" fillId="0" borderId="0" xfId="0" applyNumberFormat="1" applyFont="1"/>
    <xf numFmtId="0" fontId="43" fillId="0" borderId="0" xfId="0" applyFont="1"/>
    <xf numFmtId="3" fontId="40" fillId="0" borderId="0" xfId="0" applyNumberFormat="1" applyFont="1" applyFill="1"/>
    <xf numFmtId="3" fontId="46" fillId="0" borderId="0" xfId="0" applyNumberFormat="1" applyFont="1" applyFill="1"/>
    <xf numFmtId="0" fontId="54" fillId="0" borderId="0" xfId="0" applyFont="1"/>
    <xf numFmtId="0" fontId="42" fillId="0" borderId="0" xfId="0" applyFont="1" applyFill="1" applyAlignment="1">
      <alignment horizontal="center"/>
    </xf>
    <xf numFmtId="165" fontId="42" fillId="0" borderId="0" xfId="0" applyNumberFormat="1" applyFont="1" applyFill="1"/>
    <xf numFmtId="0" fontId="42" fillId="0" borderId="0" xfId="0" applyFont="1" applyAlignment="1">
      <alignment horizontal="center"/>
    </xf>
    <xf numFmtId="4" fontId="42" fillId="0" borderId="0" xfId="0" applyNumberFormat="1" applyFont="1" applyFill="1"/>
    <xf numFmtId="0" fontId="84" fillId="0" borderId="0" xfId="0" applyFont="1" applyFill="1"/>
    <xf numFmtId="0" fontId="42" fillId="0" borderId="0" xfId="0" applyFont="1" applyFill="1" applyAlignment="1">
      <alignment horizontal="center" wrapText="1"/>
    </xf>
    <xf numFmtId="166" fontId="42" fillId="0" borderId="0" xfId="0" applyNumberFormat="1" applyFont="1"/>
    <xf numFmtId="0" fontId="54" fillId="0" borderId="0" xfId="0" applyFont="1" applyFill="1"/>
    <xf numFmtId="166" fontId="42" fillId="0" borderId="0" xfId="0" applyNumberFormat="1" applyFont="1" applyFill="1"/>
    <xf numFmtId="0" fontId="42" fillId="0" borderId="0" xfId="0" applyFont="1" applyFill="1" applyAlignment="1">
      <alignment horizontal="right"/>
    </xf>
    <xf numFmtId="3" fontId="38" fillId="0" borderId="0" xfId="0" applyNumberFormat="1" applyFont="1" applyFill="1"/>
    <xf numFmtId="169" fontId="38" fillId="0" borderId="0" xfId="0" applyNumberFormat="1" applyFont="1" applyFill="1" applyBorder="1" applyAlignment="1">
      <alignment horizontal="right"/>
    </xf>
    <xf numFmtId="3" fontId="38" fillId="0" borderId="0" xfId="4214" quotePrefix="1" applyNumberFormat="1" applyFont="1" applyFill="1" applyAlignment="1" applyProtection="1">
      <alignment horizontal="center"/>
    </xf>
    <xf numFmtId="14" fontId="38" fillId="0" borderId="0" xfId="0" applyNumberFormat="1" applyFont="1" applyFill="1" applyAlignment="1">
      <alignment horizontal="center"/>
    </xf>
    <xf numFmtId="3" fontId="40" fillId="0" borderId="0" xfId="0" applyNumberFormat="1" applyFont="1" applyFill="1" applyAlignment="1"/>
    <xf numFmtId="3" fontId="38" fillId="0" borderId="0" xfId="0" applyNumberFormat="1" applyFont="1" applyFill="1" applyAlignment="1"/>
    <xf numFmtId="0" fontId="38" fillId="0" borderId="0" xfId="0" applyNumberFormat="1" applyFont="1" applyFill="1" applyAlignment="1">
      <alignment horizontal="center"/>
    </xf>
    <xf numFmtId="166" fontId="40" fillId="0" borderId="0" xfId="7594" applyNumberFormat="1" applyFont="1" applyAlignment="1" applyProtection="1">
      <alignment wrapText="1"/>
      <protection locked="0"/>
    </xf>
    <xf numFmtId="166" fontId="40" fillId="0" borderId="0" xfId="6129" applyNumberFormat="1" applyFont="1" applyProtection="1"/>
    <xf numFmtId="166" fontId="40" fillId="0" borderId="0" xfId="7595" applyNumberFormat="1" applyFont="1" applyAlignment="1" applyProtection="1">
      <alignment wrapText="1"/>
      <protection locked="0"/>
    </xf>
    <xf numFmtId="166" fontId="40" fillId="0" borderId="0" xfId="7593" applyNumberFormat="1" applyFont="1" applyProtection="1"/>
    <xf numFmtId="166" fontId="40" fillId="0" borderId="0" xfId="6128" applyNumberFormat="1" applyFont="1" applyAlignment="1" applyProtection="1">
      <alignment wrapText="1"/>
      <protection locked="0"/>
    </xf>
    <xf numFmtId="166" fontId="40" fillId="0" borderId="0" xfId="6132" applyNumberFormat="1" applyFont="1" applyAlignment="1" applyProtection="1">
      <alignment wrapText="1"/>
      <protection locked="0"/>
    </xf>
    <xf numFmtId="166" fontId="40" fillId="0" borderId="0" xfId="6133" applyNumberFormat="1" applyFont="1" applyAlignment="1" applyProtection="1">
      <alignment wrapText="1"/>
      <protection locked="0"/>
    </xf>
    <xf numFmtId="166" fontId="40" fillId="0" borderId="0" xfId="7590" applyNumberFormat="1" applyFont="1" applyAlignment="1" applyProtection="1">
      <alignment wrapText="1"/>
      <protection locked="0"/>
    </xf>
    <xf numFmtId="3" fontId="83" fillId="0" borderId="0" xfId="5751" applyNumberFormat="1" applyFont="1" applyFill="1" applyBorder="1" applyAlignment="1" applyProtection="1">
      <alignment horizontal="left"/>
    </xf>
    <xf numFmtId="3" fontId="54" fillId="0" borderId="0" xfId="5751" applyNumberFormat="1" applyFont="1" applyFill="1" applyBorder="1" applyAlignment="1" applyProtection="1">
      <alignment horizontal="left"/>
    </xf>
    <xf numFmtId="164" fontId="46" fillId="0" borderId="11" xfId="1" applyNumberFormat="1" applyFont="1" applyBorder="1"/>
    <xf numFmtId="0" fontId="43" fillId="0" borderId="0" xfId="0" applyFont="1"/>
    <xf numFmtId="3" fontId="40" fillId="0" borderId="0" xfId="4723" applyNumberFormat="1" applyFont="1" applyFill="1" applyBorder="1" applyAlignment="1" applyProtection="1">
      <alignment horizontal="left"/>
    </xf>
    <xf numFmtId="3" fontId="40" fillId="0" borderId="0" xfId="4206" applyNumberFormat="1" applyFont="1" applyFill="1" applyAlignment="1" applyProtection="1">
      <alignment horizontal="left" indent="1"/>
    </xf>
    <xf numFmtId="3" fontId="42" fillId="0" borderId="0" xfId="0" applyNumberFormat="1" applyFont="1"/>
    <xf numFmtId="3" fontId="40" fillId="0" borderId="0" xfId="4723" applyNumberFormat="1" applyFont="1" applyFill="1" applyBorder="1" applyAlignment="1" applyProtection="1">
      <alignment horizontal="right"/>
    </xf>
    <xf numFmtId="164" fontId="40" fillId="0" borderId="0" xfId="1" applyNumberFormat="1" applyFont="1" applyFill="1"/>
    <xf numFmtId="0" fontId="43" fillId="0" borderId="0" xfId="0" applyFont="1"/>
    <xf numFmtId="3" fontId="43" fillId="0" borderId="0" xfId="0" applyNumberFormat="1" applyFont="1"/>
    <xf numFmtId="3" fontId="40" fillId="0" borderId="0" xfId="4723" applyNumberFormat="1" applyFont="1" applyFill="1" applyBorder="1" applyAlignment="1" applyProtection="1">
      <alignment horizontal="left"/>
    </xf>
    <xf numFmtId="3" fontId="40" fillId="0" borderId="0" xfId="4723" applyNumberFormat="1" applyFont="1" applyFill="1" applyBorder="1" applyAlignment="1" applyProtection="1">
      <alignment horizontal="right"/>
    </xf>
    <xf numFmtId="3" fontId="38" fillId="0" borderId="0" xfId="4240" applyNumberFormat="1" applyFont="1" applyFill="1" applyBorder="1" applyAlignment="1" applyProtection="1">
      <alignment horizontal="center"/>
    </xf>
    <xf numFmtId="3" fontId="54" fillId="0" borderId="0" xfId="4723" applyNumberFormat="1" applyFont="1" applyFill="1" applyBorder="1" applyAlignment="1" applyProtection="1">
      <alignment horizontal="right"/>
    </xf>
    <xf numFmtId="3" fontId="38" fillId="0" borderId="11" xfId="0" applyNumberFormat="1" applyFont="1" applyFill="1" applyBorder="1" applyAlignment="1">
      <alignment horizontal="right"/>
    </xf>
    <xf numFmtId="3" fontId="83" fillId="0" borderId="21" xfId="0" applyNumberFormat="1" applyFont="1" applyFill="1" applyBorder="1" applyAlignment="1">
      <alignment horizontal="right"/>
    </xf>
    <xf numFmtId="1" fontId="43" fillId="0" borderId="0" xfId="0" applyNumberFormat="1" applyFont="1"/>
    <xf numFmtId="9" fontId="54" fillId="0" borderId="0" xfId="1" applyFont="1"/>
    <xf numFmtId="0" fontId="83" fillId="0" borderId="21" xfId="0" applyFont="1" applyBorder="1"/>
    <xf numFmtId="1" fontId="83" fillId="0" borderId="21" xfId="0" applyNumberFormat="1" applyFont="1" applyBorder="1"/>
    <xf numFmtId="3" fontId="38" fillId="0" borderId="21" xfId="0" applyNumberFormat="1" applyFont="1" applyBorder="1"/>
    <xf numFmtId="0" fontId="46" fillId="0" borderId="0" xfId="0" applyFont="1" applyAlignment="1"/>
    <xf numFmtId="1" fontId="38" fillId="0" borderId="21" xfId="0" applyNumberFormat="1" applyFont="1" applyBorder="1"/>
    <xf numFmtId="2" fontId="42" fillId="0" borderId="0" xfId="0" applyNumberFormat="1" applyFont="1"/>
    <xf numFmtId="1" fontId="38" fillId="0" borderId="21" xfId="0" applyNumberFormat="1" applyFont="1" applyBorder="1" applyAlignment="1">
      <alignment horizontal="right"/>
    </xf>
    <xf numFmtId="3" fontId="43" fillId="0" borderId="0" xfId="0" applyNumberFormat="1" applyFont="1"/>
    <xf numFmtId="3" fontId="40" fillId="0" borderId="0" xfId="4723" applyNumberFormat="1" applyFont="1" applyFill="1" applyBorder="1" applyAlignment="1" applyProtection="1">
      <alignment horizontal="right"/>
    </xf>
    <xf numFmtId="3" fontId="40" fillId="0" borderId="0" xfId="4723" applyNumberFormat="1" applyFont="1" applyFill="1" applyBorder="1" applyAlignment="1" applyProtection="1">
      <alignment horizontal="left"/>
    </xf>
    <xf numFmtId="0" fontId="0" fillId="0" borderId="0" xfId="0" applyFill="1"/>
    <xf numFmtId="3" fontId="40" fillId="0" borderId="0" xfId="4723" applyNumberFormat="1" applyFont="1" applyFill="1" applyBorder="1" applyAlignment="1" applyProtection="1">
      <alignment horizontal="right"/>
    </xf>
    <xf numFmtId="9" fontId="40" fillId="0" borderId="0" xfId="1" applyFont="1"/>
    <xf numFmtId="166" fontId="40" fillId="0" borderId="0" xfId="0" applyNumberFormat="1" applyFont="1" applyFill="1"/>
    <xf numFmtId="3" fontId="38" fillId="0" borderId="11" xfId="0" applyNumberFormat="1" applyFont="1" applyFill="1" applyBorder="1"/>
    <xf numFmtId="3" fontId="40" fillId="0" borderId="0" xfId="0" applyNumberFormat="1" applyFont="1" applyFill="1"/>
    <xf numFmtId="0" fontId="40" fillId="0" borderId="0" xfId="0" applyFont="1" applyFill="1"/>
    <xf numFmtId="165" fontId="40" fillId="0" borderId="0" xfId="0" applyNumberFormat="1" applyFont="1" applyFill="1" applyAlignment="1"/>
    <xf numFmtId="165" fontId="40" fillId="0" borderId="0" xfId="0" applyNumberFormat="1" applyFont="1" applyFill="1"/>
    <xf numFmtId="3" fontId="40" fillId="0" borderId="0" xfId="0" applyNumberFormat="1" applyFont="1"/>
    <xf numFmtId="0" fontId="42" fillId="0" borderId="0" xfId="0" applyFont="1" applyFill="1"/>
    <xf numFmtId="3" fontId="54" fillId="0" borderId="0" xfId="0" applyNumberFormat="1" applyFont="1"/>
    <xf numFmtId="166" fontId="40" fillId="0" borderId="0" xfId="5652" applyNumberFormat="1" applyFont="1" applyFill="1" applyBorder="1" applyAlignment="1" applyProtection="1">
      <protection locked="0"/>
    </xf>
    <xf numFmtId="0" fontId="40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54" fillId="0" borderId="0" xfId="0" applyFont="1" applyFill="1" applyAlignment="1">
      <alignment horizontal="right"/>
    </xf>
    <xf numFmtId="3" fontId="42" fillId="0" borderId="0" xfId="0" applyNumberFormat="1" applyFont="1" applyFill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center"/>
    </xf>
    <xf numFmtId="3" fontId="38" fillId="0" borderId="0" xfId="4238" applyNumberFormat="1" applyFont="1" applyFill="1" applyAlignment="1" applyProtection="1">
      <alignment horizontal="center" vertical="center"/>
    </xf>
    <xf numFmtId="3" fontId="38" fillId="0" borderId="0" xfId="4702" applyNumberFormat="1" applyFont="1" applyFill="1" applyAlignment="1" applyProtection="1">
      <alignment horizontal="center" vertical="center"/>
    </xf>
    <xf numFmtId="3" fontId="40" fillId="0" borderId="0" xfId="5290" applyNumberFormat="1" applyFont="1" applyFill="1" applyBorder="1" applyAlignment="1">
      <alignment horizontal="center" vertical="center"/>
    </xf>
    <xf numFmtId="3" fontId="38" fillId="0" borderId="0" xfId="5290" applyNumberFormat="1" applyFont="1" applyFill="1" applyBorder="1" applyAlignment="1" applyProtection="1">
      <alignment horizontal="center" vertical="center"/>
    </xf>
    <xf numFmtId="0" fontId="38" fillId="0" borderId="0" xfId="0" applyFont="1" applyFill="1" applyAlignment="1"/>
    <xf numFmtId="165" fontId="38" fillId="0" borderId="0" xfId="0" applyNumberFormat="1" applyFont="1" applyFill="1" applyAlignment="1"/>
    <xf numFmtId="165" fontId="46" fillId="0" borderId="0" xfId="0" applyNumberFormat="1" applyFont="1" applyFill="1"/>
    <xf numFmtId="3" fontId="38" fillId="0" borderId="0" xfId="4240" applyNumberFormat="1" applyFont="1" applyFill="1" applyBorder="1" applyAlignment="1" applyProtection="1">
      <alignment horizontal="center" vertical="center" wrapText="1"/>
    </xf>
    <xf numFmtId="3" fontId="38" fillId="0" borderId="10" xfId="43" quotePrefix="1" applyNumberFormat="1" applyFont="1" applyFill="1" applyBorder="1" applyAlignment="1" applyProtection="1">
      <alignment horizontal="center"/>
    </xf>
    <xf numFmtId="3" fontId="38" fillId="0" borderId="0" xfId="4236" applyNumberFormat="1" applyFont="1" applyFill="1" applyAlignment="1" applyProtection="1">
      <alignment horizontal="center" vertical="center" wrapText="1"/>
    </xf>
    <xf numFmtId="3" fontId="38" fillId="0" borderId="0" xfId="4237" applyNumberFormat="1" applyFont="1" applyFill="1" applyAlignment="1" applyProtection="1">
      <alignment horizontal="center" vertical="center" wrapText="1"/>
    </xf>
    <xf numFmtId="3" fontId="38" fillId="0" borderId="0" xfId="4229" applyNumberFormat="1" applyFont="1" applyFill="1" applyAlignment="1" applyProtection="1">
      <alignment horizontal="center" vertical="center" wrapText="1"/>
    </xf>
    <xf numFmtId="3" fontId="38" fillId="0" borderId="0" xfId="4226" applyNumberFormat="1" applyFont="1" applyFill="1" applyAlignment="1" applyProtection="1">
      <alignment horizontal="center" vertical="center" wrapText="1"/>
    </xf>
    <xf numFmtId="3" fontId="38" fillId="0" borderId="0" xfId="4210" applyNumberFormat="1" applyFont="1" applyFill="1" applyAlignment="1" applyProtection="1">
      <alignment horizontal="center" vertical="center" wrapText="1"/>
    </xf>
    <xf numFmtId="3" fontId="38" fillId="0" borderId="0" xfId="4228" applyNumberFormat="1" applyFont="1" applyFill="1" applyAlignment="1" applyProtection="1">
      <alignment horizontal="center" vertical="center" wrapText="1"/>
    </xf>
    <xf numFmtId="3" fontId="38" fillId="0" borderId="0" xfId="4227" applyNumberFormat="1" applyFont="1" applyFill="1" applyAlignment="1" applyProtection="1">
      <alignment horizontal="center" vertical="center" wrapText="1"/>
    </xf>
    <xf numFmtId="3" fontId="38" fillId="0" borderId="0" xfId="4234" applyNumberFormat="1" applyFont="1" applyFill="1" applyAlignment="1" applyProtection="1">
      <alignment horizontal="center" vertical="center" wrapText="1"/>
    </xf>
    <xf numFmtId="3" fontId="38" fillId="0" borderId="0" xfId="4225" applyNumberFormat="1" applyFont="1" applyFill="1" applyAlignment="1" applyProtection="1">
      <alignment horizontal="center" vertical="center" wrapText="1"/>
    </xf>
    <xf numFmtId="3" fontId="38" fillId="0" borderId="0" xfId="4217" applyNumberFormat="1" applyFont="1" applyFill="1" applyAlignment="1" applyProtection="1">
      <alignment horizontal="center" vertical="center" wrapText="1"/>
    </xf>
    <xf numFmtId="3" fontId="38" fillId="0" borderId="0" xfId="4218" applyNumberFormat="1" applyFont="1" applyFill="1" applyAlignment="1" applyProtection="1">
      <alignment horizontal="center" vertical="center" wrapText="1"/>
    </xf>
    <xf numFmtId="3" fontId="38" fillId="0" borderId="0" xfId="4219" applyNumberFormat="1" applyFont="1" applyFill="1" applyAlignment="1" applyProtection="1">
      <alignment horizontal="center" vertical="center" wrapText="1"/>
    </xf>
    <xf numFmtId="3" fontId="38" fillId="0" borderId="0" xfId="4220" applyNumberFormat="1" applyFont="1" applyFill="1" applyAlignment="1" applyProtection="1">
      <alignment horizontal="center" vertical="center" wrapText="1"/>
    </xf>
    <xf numFmtId="3" fontId="38" fillId="0" borderId="0" xfId="4221" applyNumberFormat="1" applyFont="1" applyFill="1" applyAlignment="1" applyProtection="1">
      <alignment horizontal="center" vertical="center" wrapText="1"/>
    </xf>
    <xf numFmtId="3" fontId="38" fillId="0" borderId="0" xfId="4224" applyNumberFormat="1" applyFont="1" applyFill="1" applyAlignment="1" applyProtection="1">
      <alignment horizontal="center" vertical="center" wrapText="1"/>
    </xf>
    <xf numFmtId="3" fontId="38" fillId="0" borderId="0" xfId="4222" applyNumberFormat="1" applyFont="1" applyFill="1" applyAlignment="1" applyProtection="1">
      <alignment horizontal="center" vertical="center" wrapText="1"/>
    </xf>
    <xf numFmtId="3" fontId="38" fillId="0" borderId="0" xfId="4223" applyNumberFormat="1" applyFont="1" applyFill="1" applyAlignment="1" applyProtection="1">
      <alignment horizontal="center" vertical="center" wrapText="1"/>
    </xf>
    <xf numFmtId="3" fontId="38" fillId="0" borderId="0" xfId="4230" applyNumberFormat="1" applyFont="1" applyFill="1" applyAlignment="1" applyProtection="1">
      <alignment horizontal="center" vertical="center" wrapText="1"/>
    </xf>
    <xf numFmtId="3" fontId="38" fillId="0" borderId="0" xfId="4231" applyNumberFormat="1" applyFont="1" applyFill="1" applyAlignment="1" applyProtection="1">
      <alignment horizontal="center" vertical="center" wrapText="1"/>
    </xf>
    <xf numFmtId="3" fontId="38" fillId="0" borderId="0" xfId="4233" applyNumberFormat="1" applyFont="1" applyFill="1" applyAlignment="1" applyProtection="1">
      <alignment horizontal="center" vertical="center" wrapText="1"/>
    </xf>
    <xf numFmtId="3" fontId="38" fillId="0" borderId="0" xfId="4215" applyNumberFormat="1" applyFont="1" applyFill="1" applyAlignment="1" applyProtection="1">
      <alignment horizontal="center" vertical="center" wrapText="1"/>
    </xf>
    <xf numFmtId="3" fontId="38" fillId="0" borderId="0" xfId="4216" applyNumberFormat="1" applyFont="1" applyFill="1" applyAlignment="1" applyProtection="1">
      <alignment horizontal="center" vertical="center" wrapText="1"/>
    </xf>
    <xf numFmtId="3" fontId="38" fillId="0" borderId="0" xfId="4178" applyNumberFormat="1" applyFont="1" applyFill="1" applyAlignment="1" applyProtection="1">
      <alignment horizontal="center" vertical="center" wrapText="1"/>
    </xf>
    <xf numFmtId="3" fontId="38" fillId="0" borderId="0" xfId="4187" applyNumberFormat="1" applyFont="1" applyFill="1" applyAlignment="1" applyProtection="1">
      <alignment horizontal="center" vertical="center" wrapText="1"/>
    </xf>
    <xf numFmtId="3" fontId="38" fillId="0" borderId="0" xfId="4173" applyNumberFormat="1" applyFont="1" applyFill="1" applyAlignment="1" applyProtection="1">
      <alignment horizontal="center" vertical="center" wrapText="1"/>
    </xf>
    <xf numFmtId="3" fontId="38" fillId="0" borderId="0" xfId="4185" applyNumberFormat="1" applyFont="1" applyFill="1" applyAlignment="1" applyProtection="1">
      <alignment horizontal="center" vertical="center" wrapText="1"/>
    </xf>
    <xf numFmtId="3" fontId="38" fillId="0" borderId="0" xfId="4186" applyNumberFormat="1" applyFont="1" applyFill="1" applyAlignment="1" applyProtection="1">
      <alignment horizontal="center" vertical="center" wrapText="1"/>
    </xf>
    <xf numFmtId="3" fontId="38" fillId="0" borderId="0" xfId="4180" applyNumberFormat="1" applyFont="1" applyFill="1" applyAlignment="1" applyProtection="1">
      <alignment horizontal="center" vertical="center" wrapText="1"/>
    </xf>
    <xf numFmtId="3" fontId="38" fillId="0" borderId="0" xfId="4181" applyNumberFormat="1" applyFont="1" applyFill="1" applyAlignment="1" applyProtection="1">
      <alignment horizontal="center" vertical="center" wrapText="1"/>
    </xf>
    <xf numFmtId="3" fontId="38" fillId="0" borderId="0" xfId="4182" applyNumberFormat="1" applyFont="1" applyFill="1" applyAlignment="1" applyProtection="1">
      <alignment horizontal="center" vertical="center" wrapText="1"/>
    </xf>
    <xf numFmtId="3" fontId="38" fillId="0" borderId="0" xfId="4179" applyNumberFormat="1" applyFont="1" applyFill="1" applyAlignment="1" applyProtection="1">
      <alignment horizontal="center" vertical="center" wrapText="1"/>
    </xf>
    <xf numFmtId="3" fontId="38" fillId="0" borderId="0" xfId="4189" applyNumberFormat="1" applyFont="1" applyFill="1" applyAlignment="1" applyProtection="1">
      <alignment horizontal="center" vertical="center" wrapText="1"/>
    </xf>
    <xf numFmtId="3" fontId="38" fillId="0" borderId="0" xfId="4183" applyNumberFormat="1" applyFont="1" applyFill="1" applyAlignment="1" applyProtection="1">
      <alignment horizontal="center" vertical="center" wrapText="1"/>
    </xf>
    <xf numFmtId="3" fontId="38" fillId="0" borderId="0" xfId="4184" applyNumberFormat="1" applyFont="1" applyFill="1" applyAlignment="1" applyProtection="1">
      <alignment horizontal="center" vertical="center" wrapText="1"/>
    </xf>
    <xf numFmtId="3" fontId="38" fillId="0" borderId="0" xfId="4188" applyNumberFormat="1" applyFont="1" applyFill="1" applyAlignment="1" applyProtection="1">
      <alignment horizontal="center" vertical="center" wrapText="1"/>
    </xf>
    <xf numFmtId="3" fontId="38" fillId="0" borderId="0" xfId="4200" applyNumberFormat="1" applyFont="1" applyFill="1" applyAlignment="1" applyProtection="1">
      <alignment horizontal="center" vertical="center" wrapText="1"/>
    </xf>
    <xf numFmtId="3" fontId="38" fillId="0" borderId="0" xfId="4196" applyNumberFormat="1" applyFont="1" applyFill="1" applyAlignment="1" applyProtection="1">
      <alignment horizontal="center" vertical="center" wrapText="1"/>
    </xf>
    <xf numFmtId="3" fontId="38" fillId="0" borderId="0" xfId="4197" applyNumberFormat="1" applyFont="1" applyFill="1" applyAlignment="1" applyProtection="1">
      <alignment horizontal="center" vertical="center" wrapText="1"/>
    </xf>
    <xf numFmtId="3" fontId="38" fillId="0" borderId="0" xfId="4199" applyNumberFormat="1" applyFont="1" applyFill="1" applyAlignment="1" applyProtection="1">
      <alignment horizontal="center" vertical="center" wrapText="1"/>
    </xf>
    <xf numFmtId="3" fontId="38" fillId="0" borderId="0" xfId="4194" applyNumberFormat="1" applyFont="1" applyFill="1" applyAlignment="1" applyProtection="1">
      <alignment horizontal="center" vertical="center" wrapText="1"/>
    </xf>
    <xf numFmtId="3" fontId="38" fillId="0" borderId="0" xfId="4190" applyNumberFormat="1" applyFont="1" applyFill="1" applyAlignment="1" applyProtection="1">
      <alignment horizontal="center" vertical="center" wrapText="1"/>
    </xf>
    <xf numFmtId="3" fontId="38" fillId="0" borderId="0" xfId="4191" applyNumberFormat="1" applyFont="1" applyFill="1" applyAlignment="1" applyProtection="1">
      <alignment horizontal="center" vertical="center" wrapText="1"/>
    </xf>
    <xf numFmtId="3" fontId="38" fillId="0" borderId="0" xfId="4192" applyNumberFormat="1" applyFont="1" applyFill="1" applyAlignment="1" applyProtection="1">
      <alignment horizontal="center" vertical="center" wrapText="1"/>
    </xf>
    <xf numFmtId="3" fontId="38" fillId="0" borderId="0" xfId="4193" applyNumberFormat="1" applyFont="1" applyFill="1" applyAlignment="1" applyProtection="1">
      <alignment horizontal="center" vertical="center" wrapText="1"/>
    </xf>
    <xf numFmtId="3" fontId="38" fillId="0" borderId="0" xfId="4673" applyNumberFormat="1" applyFont="1" applyFill="1" applyAlignment="1" applyProtection="1">
      <alignment horizontal="center" vertical="center" wrapText="1"/>
    </xf>
    <xf numFmtId="3" fontId="38" fillId="0" borderId="0" xfId="4293" applyNumberFormat="1" applyFont="1" applyFill="1" applyAlignment="1" applyProtection="1">
      <alignment horizontal="center" vertical="center" wrapText="1"/>
    </xf>
    <xf numFmtId="3" fontId="38" fillId="0" borderId="0" xfId="4289" applyNumberFormat="1" applyFont="1" applyFill="1" applyAlignment="1" applyProtection="1">
      <alignment horizontal="center" vertical="center" wrapText="1"/>
    </xf>
    <xf numFmtId="3" fontId="38" fillId="0" borderId="0" xfId="4638" applyNumberFormat="1" applyFont="1" applyFill="1" applyAlignment="1" applyProtection="1">
      <alignment horizontal="center" vertical="center" wrapText="1"/>
    </xf>
    <xf numFmtId="3" fontId="38" fillId="0" borderId="0" xfId="4655" applyNumberFormat="1" applyFont="1" applyFill="1" applyAlignment="1" applyProtection="1">
      <alignment horizontal="center" vertical="center" wrapText="1"/>
    </xf>
    <xf numFmtId="3" fontId="38" fillId="0" borderId="0" xfId="4644" applyNumberFormat="1" applyFont="1" applyFill="1" applyAlignment="1" applyProtection="1">
      <alignment horizontal="center" vertical="center" wrapText="1"/>
    </xf>
    <xf numFmtId="3" fontId="38" fillId="0" borderId="0" xfId="4656" applyNumberFormat="1" applyFont="1" applyFill="1" applyAlignment="1" applyProtection="1">
      <alignment horizontal="center" vertical="center" wrapText="1"/>
    </xf>
    <xf numFmtId="3" fontId="38" fillId="0" borderId="0" xfId="4661" applyNumberFormat="1" applyFont="1" applyFill="1" applyAlignment="1" applyProtection="1">
      <alignment horizontal="center" vertical="center" wrapText="1"/>
    </xf>
    <xf numFmtId="3" fontId="38" fillId="0" borderId="0" xfId="4662" applyNumberFormat="1" applyFont="1" applyFill="1" applyAlignment="1" applyProtection="1">
      <alignment horizontal="center" vertical="center" wrapText="1"/>
    </xf>
    <xf numFmtId="3" fontId="38" fillId="0" borderId="0" xfId="4658" applyNumberFormat="1" applyFont="1" applyFill="1" applyAlignment="1" applyProtection="1">
      <alignment horizontal="center" vertical="center" wrapText="1"/>
    </xf>
    <xf numFmtId="3" fontId="38" fillId="0" borderId="0" xfId="4660" applyNumberFormat="1" applyFont="1" applyFill="1" applyAlignment="1" applyProtection="1">
      <alignment horizontal="center" vertical="center" wrapText="1"/>
    </xf>
    <xf numFmtId="3" fontId="38" fillId="0" borderId="0" xfId="4346" applyNumberFormat="1" applyFont="1" applyFill="1" applyAlignment="1" applyProtection="1">
      <alignment horizontal="center" vertical="center" wrapText="1"/>
    </xf>
    <xf numFmtId="3" fontId="38" fillId="0" borderId="0" xfId="4592" applyNumberFormat="1" applyFont="1" applyFill="1" applyAlignment="1" applyProtection="1">
      <alignment horizontal="center" vertical="center" wrapText="1"/>
    </xf>
    <xf numFmtId="3" fontId="38" fillId="0" borderId="0" xfId="4323" applyNumberFormat="1" applyFont="1" applyFill="1" applyAlignment="1" applyProtection="1">
      <alignment horizontal="center" vertical="center" wrapText="1"/>
    </xf>
    <xf numFmtId="3" fontId="38" fillId="0" borderId="0" xfId="4383" applyNumberFormat="1" applyFont="1" applyFill="1" applyAlignment="1" applyProtection="1">
      <alignment horizontal="center" vertical="center" wrapText="1"/>
    </xf>
    <xf numFmtId="3" fontId="38" fillId="0" borderId="0" xfId="4667" applyNumberFormat="1" applyFont="1" applyFill="1" applyAlignment="1" applyProtection="1">
      <alignment horizontal="center" vertical="center" wrapText="1"/>
    </xf>
    <xf numFmtId="3" fontId="38" fillId="0" borderId="0" xfId="4562" applyNumberFormat="1" applyFont="1" applyFill="1" applyAlignment="1" applyProtection="1">
      <alignment horizontal="center" vertical="center" wrapText="1"/>
    </xf>
    <xf numFmtId="3" fontId="38" fillId="0" borderId="0" xfId="4663" applyNumberFormat="1" applyFont="1" applyFill="1" applyAlignment="1" applyProtection="1">
      <alignment horizontal="center" vertical="center" wrapText="1"/>
    </xf>
    <xf numFmtId="3" fontId="38" fillId="0" borderId="0" xfId="4637" applyNumberFormat="1" applyFont="1" applyFill="1" applyAlignment="1" applyProtection="1">
      <alignment horizontal="center" vertical="center" wrapText="1"/>
    </xf>
    <xf numFmtId="3" fontId="38" fillId="0" borderId="0" xfId="4666" applyNumberFormat="1" applyFont="1" applyFill="1" applyAlignment="1" applyProtection="1">
      <alignment horizontal="center" vertical="center" wrapText="1"/>
    </xf>
    <xf numFmtId="3" fontId="38" fillId="0" borderId="0" xfId="4665" applyNumberFormat="1" applyFont="1" applyFill="1" applyAlignment="1" applyProtection="1">
      <alignment horizontal="center" vertical="center" wrapText="1"/>
    </xf>
    <xf numFmtId="3" fontId="38" fillId="0" borderId="0" xfId="4664" applyNumberFormat="1" applyFont="1" applyFill="1" applyAlignment="1" applyProtection="1">
      <alignment horizontal="center" vertical="center" wrapText="1"/>
    </xf>
    <xf numFmtId="3" fontId="38" fillId="0" borderId="0" xfId="4200" applyNumberFormat="1" applyFont="1" applyFill="1" applyBorder="1" applyAlignment="1" applyProtection="1">
      <alignment horizontal="center" vertical="center" wrapText="1"/>
    </xf>
    <xf numFmtId="0" fontId="38" fillId="0" borderId="0" xfId="4175" quotePrefix="1" applyFont="1" applyFill="1" applyAlignment="1">
      <alignment horizontal="center"/>
    </xf>
    <xf numFmtId="0" fontId="38" fillId="0" borderId="0" xfId="4194" quotePrefix="1" applyFont="1" applyFill="1" applyAlignment="1">
      <alignment horizontal="center"/>
    </xf>
    <xf numFmtId="0" fontId="38" fillId="0" borderId="0" xfId="4195" quotePrefix="1" applyFont="1" applyFill="1" applyAlignment="1">
      <alignment horizontal="center"/>
    </xf>
    <xf numFmtId="3" fontId="38" fillId="0" borderId="0" xfId="4198" applyNumberFormat="1" applyFont="1" applyFill="1" applyBorder="1" applyAlignment="1" applyProtection="1">
      <alignment horizontal="center" vertical="center" wrapText="1"/>
    </xf>
    <xf numFmtId="3" fontId="38" fillId="0" borderId="0" xfId="4199" applyNumberFormat="1" applyFont="1" applyFill="1" applyBorder="1" applyAlignment="1" applyProtection="1">
      <alignment horizontal="center" vertical="center" wrapText="1"/>
    </xf>
    <xf numFmtId="3" fontId="38" fillId="0" borderId="0" xfId="4184" applyNumberFormat="1" applyFont="1" applyFill="1" applyBorder="1" applyAlignment="1" applyProtection="1">
      <alignment horizontal="center" vertical="center" wrapText="1"/>
    </xf>
    <xf numFmtId="3" fontId="38" fillId="0" borderId="0" xfId="4186" applyNumberFormat="1" applyFont="1" applyFill="1" applyBorder="1" applyAlignment="1" applyProtection="1">
      <alignment horizontal="center" vertical="center" wrapText="1"/>
    </xf>
    <xf numFmtId="3" fontId="38" fillId="0" borderId="0" xfId="4175" applyNumberFormat="1" applyFont="1" applyFill="1" applyBorder="1" applyAlignment="1" applyProtection="1">
      <alignment horizontal="center" vertical="center" wrapText="1"/>
    </xf>
    <xf numFmtId="3" fontId="38" fillId="0" borderId="0" xfId="4175" applyNumberFormat="1" applyFont="1" applyFill="1" applyBorder="1" applyAlignment="1" applyProtection="1">
      <alignment horizontal="center" vertical="center"/>
    </xf>
    <xf numFmtId="3" fontId="38" fillId="0" borderId="0" xfId="4188" applyNumberFormat="1" applyFont="1" applyFill="1" applyBorder="1" applyAlignment="1" applyProtection="1">
      <alignment horizontal="center" vertical="center"/>
    </xf>
    <xf numFmtId="3" fontId="38" fillId="0" borderId="0" xfId="4183" applyNumberFormat="1" applyFont="1" applyFill="1" applyBorder="1" applyAlignment="1" applyProtection="1">
      <alignment horizontal="center" vertical="center" wrapText="1"/>
    </xf>
    <xf numFmtId="3" fontId="38" fillId="0" borderId="0" xfId="4187" applyNumberFormat="1" applyFont="1" applyFill="1" applyBorder="1" applyAlignment="1" applyProtection="1">
      <alignment horizontal="center" vertical="center"/>
    </xf>
    <xf numFmtId="3" fontId="38" fillId="0" borderId="0" xfId="4190" applyNumberFormat="1" applyFont="1" applyFill="1" applyBorder="1" applyAlignment="1" applyProtection="1">
      <alignment horizontal="center" vertical="center" wrapText="1"/>
    </xf>
    <xf numFmtId="3" fontId="38" fillId="0" borderId="0" xfId="4191" applyNumberFormat="1" applyFont="1" applyFill="1" applyBorder="1" applyAlignment="1" applyProtection="1">
      <alignment horizontal="center" vertical="center" wrapText="1"/>
    </xf>
    <xf numFmtId="3" fontId="38" fillId="0" borderId="0" xfId="4192" applyNumberFormat="1" applyFont="1" applyFill="1" applyBorder="1" applyAlignment="1" applyProtection="1">
      <alignment horizontal="center" vertical="center" wrapText="1"/>
    </xf>
    <xf numFmtId="3" fontId="38" fillId="0" borderId="0" xfId="4197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horizontal="left"/>
    </xf>
    <xf numFmtId="3" fontId="38" fillId="0" borderId="0" xfId="4188" applyNumberFormat="1" applyFont="1" applyFill="1" applyBorder="1" applyAlignment="1" applyProtection="1">
      <alignment horizontal="center" vertical="center" wrapText="1"/>
    </xf>
    <xf numFmtId="3" fontId="38" fillId="0" borderId="0" xfId="4187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/>
    <xf numFmtId="0" fontId="38" fillId="0" borderId="0" xfId="4194" quotePrefix="1" applyFont="1" applyAlignment="1">
      <alignment horizontal="center"/>
    </xf>
    <xf numFmtId="0" fontId="46" fillId="0" borderId="0" xfId="0" applyFont="1" applyFill="1" applyAlignment="1">
      <alignment horizontal="center" vertical="center" wrapText="1"/>
    </xf>
    <xf numFmtId="0" fontId="38" fillId="0" borderId="0" xfId="4174" quotePrefix="1" applyFont="1" applyAlignment="1">
      <alignment horizontal="center"/>
    </xf>
    <xf numFmtId="0" fontId="38" fillId="0" borderId="0" xfId="4179" quotePrefix="1" applyFont="1" applyAlignment="1">
      <alignment horizontal="center"/>
    </xf>
    <xf numFmtId="0" fontId="38" fillId="0" borderId="0" xfId="4180" quotePrefix="1" applyFont="1" applyFill="1" applyAlignment="1">
      <alignment horizontal="center"/>
    </xf>
    <xf numFmtId="0" fontId="38" fillId="0" borderId="0" xfId="4181" quotePrefix="1" applyFont="1" applyFill="1" applyAlignment="1">
      <alignment horizontal="center"/>
    </xf>
    <xf numFmtId="0" fontId="38" fillId="0" borderId="0" xfId="4175" quotePrefix="1" applyFont="1" applyAlignment="1">
      <alignment horizontal="center"/>
    </xf>
    <xf numFmtId="0" fontId="38" fillId="0" borderId="0" xfId="4179" quotePrefix="1" applyFont="1" applyFill="1" applyAlignment="1">
      <alignment horizontal="center"/>
    </xf>
    <xf numFmtId="0" fontId="38" fillId="0" borderId="0" xfId="4176" quotePrefix="1" applyFont="1" applyFill="1" applyAlignment="1">
      <alignment horizontal="center"/>
    </xf>
    <xf numFmtId="3" fontId="38" fillId="0" borderId="0" xfId="4722" applyNumberFormat="1" applyFont="1" applyFill="1" applyAlignment="1" applyProtection="1">
      <alignment horizontal="center" wrapText="1"/>
    </xf>
    <xf numFmtId="0" fontId="38" fillId="0" borderId="0" xfId="4173" quotePrefix="1" applyFont="1" applyAlignment="1">
      <alignment horizontal="center"/>
    </xf>
    <xf numFmtId="0" fontId="38" fillId="0" borderId="0" xfId="4240" quotePrefix="1" applyFont="1" applyAlignment="1">
      <alignment horizontal="center"/>
    </xf>
    <xf numFmtId="0" fontId="38" fillId="0" borderId="0" xfId="4721" quotePrefix="1" applyFont="1" applyAlignment="1">
      <alignment horizontal="center"/>
    </xf>
    <xf numFmtId="49" fontId="46" fillId="0" borderId="0" xfId="0" applyNumberFormat="1" applyFont="1" applyFill="1" applyAlignment="1">
      <alignment horizontal="center" vertical="center"/>
    </xf>
    <xf numFmtId="0" fontId="38" fillId="0" borderId="0" xfId="4176" quotePrefix="1" applyFont="1" applyAlignment="1">
      <alignment horizontal="center"/>
    </xf>
    <xf numFmtId="0" fontId="38" fillId="0" borderId="0" xfId="4240" quotePrefix="1" applyFont="1" applyFill="1" applyAlignment="1">
      <alignment horizontal="center"/>
    </xf>
    <xf numFmtId="0" fontId="42" fillId="0" borderId="0" xfId="0" applyFont="1" applyAlignment="1">
      <alignment horizontal="left"/>
    </xf>
    <xf numFmtId="0" fontId="38" fillId="0" borderId="0" xfId="4177" quotePrefix="1" applyFont="1" applyFill="1" applyAlignment="1">
      <alignment horizontal="center"/>
    </xf>
    <xf numFmtId="0" fontId="38" fillId="0" borderId="0" xfId="4178" quotePrefix="1" applyFont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3" fontId="38" fillId="0" borderId="0" xfId="4178" quotePrefix="1" applyNumberFormat="1" applyFont="1" applyFill="1" applyAlignment="1" applyProtection="1">
      <alignment horizontal="center" wrapText="1"/>
    </xf>
    <xf numFmtId="3" fontId="38" fillId="0" borderId="0" xfId="4178" applyNumberFormat="1" applyFont="1" applyFill="1" applyAlignment="1" applyProtection="1">
      <alignment horizontal="center" wrapText="1"/>
    </xf>
    <xf numFmtId="3" fontId="38" fillId="0" borderId="0" xfId="4174" quotePrefix="1" applyNumberFormat="1" applyFont="1" applyFill="1" applyAlignment="1" applyProtection="1">
      <alignment horizontal="center"/>
    </xf>
    <xf numFmtId="0" fontId="46" fillId="0" borderId="0" xfId="0" quotePrefix="1" applyFont="1" applyAlignment="1">
      <alignment horizontal="center"/>
    </xf>
    <xf numFmtId="0" fontId="46" fillId="0" borderId="0" xfId="0" quotePrefix="1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3" fontId="38" fillId="0" borderId="0" xfId="4190" quotePrefix="1" applyNumberFormat="1" applyFont="1" applyFill="1" applyAlignment="1" applyProtection="1">
      <alignment horizontal="center" wrapText="1"/>
    </xf>
    <xf numFmtId="3" fontId="38" fillId="0" borderId="0" xfId="4190" applyNumberFormat="1" applyFont="1" applyFill="1" applyAlignment="1" applyProtection="1">
      <alignment horizontal="center" wrapText="1"/>
    </xf>
    <xf numFmtId="0" fontId="38" fillId="0" borderId="0" xfId="0" applyFont="1" applyFill="1" applyAlignment="1">
      <alignment horizontal="center"/>
    </xf>
    <xf numFmtId="169" fontId="38" fillId="0" borderId="0" xfId="0" applyNumberFormat="1" applyFont="1" applyFill="1" applyAlignment="1">
      <alignment horizontal="center"/>
    </xf>
    <xf numFmtId="3" fontId="38" fillId="0" borderId="0" xfId="4240" applyNumberFormat="1" applyFont="1" applyFill="1" applyBorder="1" applyAlignment="1" applyProtection="1">
      <alignment horizontal="center" vertical="center" wrapText="1"/>
    </xf>
    <xf numFmtId="0" fontId="46" fillId="0" borderId="0" xfId="0" applyFont="1" applyAlignment="1">
      <alignment horizontal="center" wrapText="1"/>
    </xf>
    <xf numFmtId="3" fontId="38" fillId="0" borderId="0" xfId="43" quotePrefix="1" applyNumberFormat="1" applyFont="1" applyFill="1" applyBorder="1" applyAlignment="1" applyProtection="1">
      <alignment horizontal="center"/>
    </xf>
    <xf numFmtId="3" fontId="38" fillId="0" borderId="0" xfId="43" quotePrefix="1" applyNumberFormat="1" applyFont="1" applyFill="1" applyBorder="1" applyAlignment="1" applyProtection="1">
      <alignment horizontal="center" wrapText="1"/>
    </xf>
    <xf numFmtId="3" fontId="38" fillId="0" borderId="10" xfId="43" quotePrefix="1" applyNumberFormat="1" applyFont="1" applyFill="1" applyBorder="1" applyAlignment="1" applyProtection="1">
      <alignment horizontal="center" wrapText="1"/>
    </xf>
  </cellXfs>
  <cellStyles count="10296">
    <cellStyle name="20% - Accent1" xfId="20" builtinId="30" customBuiltin="1"/>
    <cellStyle name="20% - Accent1 10" xfId="375"/>
    <cellStyle name="20% - Accent1 10 2" xfId="6229"/>
    <cellStyle name="20% - Accent1 11" xfId="416"/>
    <cellStyle name="20% - Accent1 11 2" xfId="6230"/>
    <cellStyle name="20% - Accent1 12" xfId="457"/>
    <cellStyle name="20% - Accent1 12 2" xfId="6231"/>
    <cellStyle name="20% - Accent1 13" xfId="498"/>
    <cellStyle name="20% - Accent1 13 2" xfId="6232"/>
    <cellStyle name="20% - Accent1 14" xfId="539"/>
    <cellStyle name="20% - Accent1 14 2" xfId="6233"/>
    <cellStyle name="20% - Accent1 14 3" xfId="7602"/>
    <cellStyle name="20% - Accent1 14_4.2 kt. samtrygg 2010" xfId="9965"/>
    <cellStyle name="20% - Accent1 15" xfId="580"/>
    <cellStyle name="20% - Accent1 15 2" xfId="6234"/>
    <cellStyle name="20% - Accent1 15 3" xfId="7631"/>
    <cellStyle name="20% - Accent1 15_4.2 kt. samtrygg 2010" xfId="8970"/>
    <cellStyle name="20% - Accent1 16" xfId="621"/>
    <cellStyle name="20% - Accent1 16 2" xfId="6235"/>
    <cellStyle name="20% - Accent1 16 3" xfId="7664"/>
    <cellStyle name="20% - Accent1 16_4.2 kt. samtrygg 2010" xfId="8634"/>
    <cellStyle name="20% - Accent1 17" xfId="662"/>
    <cellStyle name="20% - Accent1 17 2" xfId="6236"/>
    <cellStyle name="20% - Accent1 17 3" xfId="7697"/>
    <cellStyle name="20% - Accent1 17_4.2 kt. samtrygg 2010" xfId="9446"/>
    <cellStyle name="20% - Accent1 18" xfId="703"/>
    <cellStyle name="20% - Accent1 18 2" xfId="6237"/>
    <cellStyle name="20% - Accent1 18 3" xfId="7730"/>
    <cellStyle name="20% - Accent1 18_4.2 kt. samtrygg 2010" xfId="9371"/>
    <cellStyle name="20% - Accent1 19" xfId="744"/>
    <cellStyle name="20% - Accent1 19 2" xfId="6238"/>
    <cellStyle name="20% - Accent1 19 3" xfId="7763"/>
    <cellStyle name="20% - Accent1 19_4.2 kt. samtrygg 2010" xfId="9739"/>
    <cellStyle name="20% - Accent1 2" xfId="45"/>
    <cellStyle name="20% - Accent1 2 10" xfId="6135"/>
    <cellStyle name="20% - Accent1 2 11" xfId="6239"/>
    <cellStyle name="20% - Accent1 2 2" xfId="1771"/>
    <cellStyle name="20% - Accent1 2 2 2" xfId="6136"/>
    <cellStyle name="20% - Accent1 2 2 3" xfId="6240"/>
    <cellStyle name="20% - Accent1 2 3" xfId="2838"/>
    <cellStyle name="20% - Accent1 2 3 2" xfId="6137"/>
    <cellStyle name="20% - Accent1 2 3 3" xfId="6241"/>
    <cellStyle name="20% - Accent1 2 4" xfId="3354"/>
    <cellStyle name="20% - Accent1 2 4 2" xfId="6242"/>
    <cellStyle name="20% - Accent1 2 5" xfId="3575"/>
    <cellStyle name="20% - Accent1 2 5 2" xfId="6243"/>
    <cellStyle name="20% - Accent1 2 6" xfId="3794"/>
    <cellStyle name="20% - Accent1 2 7" xfId="3966"/>
    <cellStyle name="20% - Accent1 2 8" xfId="4134"/>
    <cellStyle name="20% - Accent1 2 9" xfId="5320"/>
    <cellStyle name="20% - Accent1 20" xfId="785"/>
    <cellStyle name="20% - Accent1 20 2" xfId="6244"/>
    <cellStyle name="20% - Accent1 20 3" xfId="7796"/>
    <cellStyle name="20% - Accent1 20_4.2 kt. samtrygg 2010" xfId="10237"/>
    <cellStyle name="20% - Accent1 21" xfId="826"/>
    <cellStyle name="20% - Accent1 21 2" xfId="6245"/>
    <cellStyle name="20% - Accent1 21 3" xfId="7829"/>
    <cellStyle name="20% - Accent1 21_4.2 kt. samtrygg 2010" xfId="9498"/>
    <cellStyle name="20% - Accent1 22" xfId="867"/>
    <cellStyle name="20% - Accent1 22 2" xfId="6246"/>
    <cellStyle name="20% - Accent1 22 3" xfId="7862"/>
    <cellStyle name="20% - Accent1 22_4.2 kt. samtrygg 2010" xfId="9322"/>
    <cellStyle name="20% - Accent1 23" xfId="908"/>
    <cellStyle name="20% - Accent1 23 2" xfId="6247"/>
    <cellStyle name="20% - Accent1 23 3" xfId="7895"/>
    <cellStyle name="20% - Accent1 23_4.2 kt. samtrygg 2010" xfId="9910"/>
    <cellStyle name="20% - Accent1 24" xfId="949"/>
    <cellStyle name="20% - Accent1 24 2" xfId="6248"/>
    <cellStyle name="20% - Accent1 24 3" xfId="7928"/>
    <cellStyle name="20% - Accent1 24_4.2 kt. samtrygg 2010" xfId="9447"/>
    <cellStyle name="20% - Accent1 25" xfId="990"/>
    <cellStyle name="20% - Accent1 25 2" xfId="6249"/>
    <cellStyle name="20% - Accent1 25 3" xfId="7961"/>
    <cellStyle name="20% - Accent1 25_4.2 kt. samtrygg 2010" xfId="9689"/>
    <cellStyle name="20% - Accent1 26" xfId="1031"/>
    <cellStyle name="20% - Accent1 26 2" xfId="6250"/>
    <cellStyle name="20% - Accent1 26 3" xfId="7994"/>
    <cellStyle name="20% - Accent1 26_4.2 kt. samtrygg 2010" xfId="10103"/>
    <cellStyle name="20% - Accent1 27" xfId="1072"/>
    <cellStyle name="20% - Accent1 27 2" xfId="6251"/>
    <cellStyle name="20% - Accent1 27 3" xfId="8027"/>
    <cellStyle name="20% - Accent1 27_4.2 kt. samtrygg 2010" xfId="8952"/>
    <cellStyle name="20% - Accent1 28" xfId="1113"/>
    <cellStyle name="20% - Accent1 28 2" xfId="6252"/>
    <cellStyle name="20% - Accent1 28 3" xfId="8060"/>
    <cellStyle name="20% - Accent1 28_4.2 kt. samtrygg 2010" xfId="10145"/>
    <cellStyle name="20% - Accent1 29" xfId="1149"/>
    <cellStyle name="20% - Accent1 29 2" xfId="6253"/>
    <cellStyle name="20% - Accent1 29 3" xfId="8090"/>
    <cellStyle name="20% - Accent1 29_4.2 kt. samtrygg 2010" xfId="8826"/>
    <cellStyle name="20% - Accent1 3" xfId="81"/>
    <cellStyle name="20% - Accent1 3 2" xfId="1773"/>
    <cellStyle name="20% - Accent1 3 3" xfId="2832"/>
    <cellStyle name="20% - Accent1 3 3 2" xfId="6254"/>
    <cellStyle name="20% - Accent1 3 3 3" xfId="8389"/>
    <cellStyle name="20% - Accent1 3 3_4.2 kt. samtrygg 2010" xfId="10057"/>
    <cellStyle name="20% - Accent1 3 4" xfId="3348"/>
    <cellStyle name="20% - Accent1 3 5" xfId="3569"/>
    <cellStyle name="20% - Accent1 3 6" xfId="3789"/>
    <cellStyle name="20% - Accent1 3 7" xfId="3961"/>
    <cellStyle name="20% - Accent1 3 8" xfId="4129"/>
    <cellStyle name="20% - Accent1 30" xfId="1195"/>
    <cellStyle name="20% - Accent1 30 2" xfId="6255"/>
    <cellStyle name="20% - Accent1 30 3" xfId="8126"/>
    <cellStyle name="20% - Accent1 30_4.2 kt. samtrygg 2010" xfId="8862"/>
    <cellStyle name="20% - Accent1 31" xfId="1235"/>
    <cellStyle name="20% - Accent1 31 2" xfId="6256"/>
    <cellStyle name="20% - Accent1 31 3" xfId="8158"/>
    <cellStyle name="20% - Accent1 31_4.2 kt. samtrygg 2010" xfId="10127"/>
    <cellStyle name="20% - Accent1 32" xfId="1277"/>
    <cellStyle name="20% - Accent1 32 2" xfId="6257"/>
    <cellStyle name="20% - Accent1 32 3" xfId="8192"/>
    <cellStyle name="20% - Accent1 32_4.2 kt. samtrygg 2010" xfId="9333"/>
    <cellStyle name="20% - Accent1 33" xfId="1319"/>
    <cellStyle name="20% - Accent1 33 2" xfId="6258"/>
    <cellStyle name="20% - Accent1 33 3" xfId="8225"/>
    <cellStyle name="20% - Accent1 33_4.2 kt. samtrygg 2010" xfId="9500"/>
    <cellStyle name="20% - Accent1 34" xfId="1356"/>
    <cellStyle name="20% - Accent1 34 2" xfId="6259"/>
    <cellStyle name="20% - Accent1 34 3" xfId="8256"/>
    <cellStyle name="20% - Accent1 34_4.2 kt. samtrygg 2010" xfId="9974"/>
    <cellStyle name="20% - Accent1 35" xfId="1401"/>
    <cellStyle name="20% - Accent1 35 2" xfId="6260"/>
    <cellStyle name="20% - Accent1 35 3" xfId="8291"/>
    <cellStyle name="20% - Accent1 35_4.2 kt. samtrygg 2010" xfId="10060"/>
    <cellStyle name="20% - Accent1 36" xfId="1442"/>
    <cellStyle name="20% - Accent1 37" xfId="1482"/>
    <cellStyle name="20% - Accent1 38" xfId="1524"/>
    <cellStyle name="20% - Accent1 39" xfId="1565"/>
    <cellStyle name="20% - Accent1 4" xfId="129"/>
    <cellStyle name="20% - Accent1 4 2" xfId="1775"/>
    <cellStyle name="20% - Accent1 4 3" xfId="2826"/>
    <cellStyle name="20% - Accent1 4 3 2" xfId="6261"/>
    <cellStyle name="20% - Accent1 4 3 3" xfId="8387"/>
    <cellStyle name="20% - Accent1 4 3_4.2 kt. samtrygg 2010" xfId="9190"/>
    <cellStyle name="20% - Accent1 4 4" xfId="3342"/>
    <cellStyle name="20% - Accent1 4 5" xfId="3563"/>
    <cellStyle name="20% - Accent1 4 6" xfId="3783"/>
    <cellStyle name="20% - Accent1 4 7" xfId="3956"/>
    <cellStyle name="20% - Accent1 4 8" xfId="4124"/>
    <cellStyle name="20% - Accent1 40" xfId="1606"/>
    <cellStyle name="20% - Accent1 41" xfId="1647"/>
    <cellStyle name="20% - Accent1 42" xfId="1688"/>
    <cellStyle name="20% - Accent1 43" xfId="1728"/>
    <cellStyle name="20% - Accent1 44" xfId="1770"/>
    <cellStyle name="20% - Accent1 45" xfId="2840"/>
    <cellStyle name="20% - Accent1 46" xfId="3356"/>
    <cellStyle name="20% - Accent1 47" xfId="3577"/>
    <cellStyle name="20% - Accent1 48" xfId="3796"/>
    <cellStyle name="20% - Accent1 49" xfId="3968"/>
    <cellStyle name="20% - Accent1 5" xfId="170"/>
    <cellStyle name="20% - Accent1 5 2" xfId="1777"/>
    <cellStyle name="20% - Accent1 5 2 2" xfId="6262"/>
    <cellStyle name="20% - Accent1 5 2 3" xfId="8323"/>
    <cellStyle name="20% - Accent1 5 2_4.2 kt. samtrygg 2010" xfId="9034"/>
    <cellStyle name="20% - Accent1 5 3" xfId="2823"/>
    <cellStyle name="20% - Accent1 5 4" xfId="3339"/>
    <cellStyle name="20% - Accent1 5 5" xfId="3560"/>
    <cellStyle name="20% - Accent1 5 6" xfId="3780"/>
    <cellStyle name="20% - Accent1 5 7" xfId="3953"/>
    <cellStyle name="20% - Accent1 5 8" xfId="4121"/>
    <cellStyle name="20% - Accent1 50" xfId="4136"/>
    <cellStyle name="20% - Accent1 6" xfId="211"/>
    <cellStyle name="20% - Accent1 6 2" xfId="6263"/>
    <cellStyle name="20% - Accent1 7" xfId="252"/>
    <cellStyle name="20% - Accent1 7 2" xfId="6264"/>
    <cellStyle name="20% - Accent1 8" xfId="293"/>
    <cellStyle name="20% - Accent1 8 2" xfId="6265"/>
    <cellStyle name="20% - Accent1 9" xfId="334"/>
    <cellStyle name="20% - Accent1 9 2" xfId="6266"/>
    <cellStyle name="20% - Accent2" xfId="24" builtinId="34" customBuiltin="1"/>
    <cellStyle name="20% - Accent2 10" xfId="374"/>
    <cellStyle name="20% - Accent2 10 2" xfId="6267"/>
    <cellStyle name="20% - Accent2 11" xfId="415"/>
    <cellStyle name="20% - Accent2 11 2" xfId="6268"/>
    <cellStyle name="20% - Accent2 12" xfId="456"/>
    <cellStyle name="20% - Accent2 12 2" xfId="6269"/>
    <cellStyle name="20% - Accent2 13" xfId="497"/>
    <cellStyle name="20% - Accent2 13 2" xfId="6270"/>
    <cellStyle name="20% - Accent2 14" xfId="538"/>
    <cellStyle name="20% - Accent2 14 2" xfId="6271"/>
    <cellStyle name="20% - Accent2 14 3" xfId="7601"/>
    <cellStyle name="20% - Accent2 14_4.2 kt. samtrygg 2010" xfId="10006"/>
    <cellStyle name="20% - Accent2 15" xfId="579"/>
    <cellStyle name="20% - Accent2 15 2" xfId="6272"/>
    <cellStyle name="20% - Accent2 15 3" xfId="7630"/>
    <cellStyle name="20% - Accent2 15_4.2 kt. samtrygg 2010" xfId="8698"/>
    <cellStyle name="20% - Accent2 16" xfId="620"/>
    <cellStyle name="20% - Accent2 16 2" xfId="6273"/>
    <cellStyle name="20% - Accent2 16 3" xfId="7663"/>
    <cellStyle name="20% - Accent2 16_4.2 kt. samtrygg 2010" xfId="8657"/>
    <cellStyle name="20% - Accent2 17" xfId="661"/>
    <cellStyle name="20% - Accent2 17 2" xfId="6274"/>
    <cellStyle name="20% - Accent2 17 3" xfId="7696"/>
    <cellStyle name="20% - Accent2 17_4.2 kt. samtrygg 2010" xfId="9755"/>
    <cellStyle name="20% - Accent2 18" xfId="702"/>
    <cellStyle name="20% - Accent2 18 2" xfId="6275"/>
    <cellStyle name="20% - Accent2 18 3" xfId="7729"/>
    <cellStyle name="20% - Accent2 18_4.2 kt. samtrygg 2010" xfId="10091"/>
    <cellStyle name="20% - Accent2 19" xfId="743"/>
    <cellStyle name="20% - Accent2 19 2" xfId="6276"/>
    <cellStyle name="20% - Accent2 19 3" xfId="7762"/>
    <cellStyle name="20% - Accent2 19_4.2 kt. samtrygg 2010" xfId="8685"/>
    <cellStyle name="20% - Accent2 2" xfId="46"/>
    <cellStyle name="20% - Accent2 2 10" xfId="6138"/>
    <cellStyle name="20% - Accent2 2 11" xfId="6277"/>
    <cellStyle name="20% - Accent2 2 2" xfId="1779"/>
    <cellStyle name="20% - Accent2 2 2 2" xfId="6139"/>
    <cellStyle name="20% - Accent2 2 2 3" xfId="6278"/>
    <cellStyle name="20% - Accent2 2 3" xfId="2817"/>
    <cellStyle name="20% - Accent2 2 3 2" xfId="6140"/>
    <cellStyle name="20% - Accent2 2 3 3" xfId="6279"/>
    <cellStyle name="20% - Accent2 2 4" xfId="3333"/>
    <cellStyle name="20% - Accent2 2 4 2" xfId="6280"/>
    <cellStyle name="20% - Accent2 2 5" xfId="3554"/>
    <cellStyle name="20% - Accent2 2 5 2" xfId="6281"/>
    <cellStyle name="20% - Accent2 2 6" xfId="3774"/>
    <cellStyle name="20% - Accent2 2 7" xfId="3947"/>
    <cellStyle name="20% - Accent2 2 8" xfId="4115"/>
    <cellStyle name="20% - Accent2 2 9" xfId="5610"/>
    <cellStyle name="20% - Accent2 20" xfId="784"/>
    <cellStyle name="20% - Accent2 20 2" xfId="6282"/>
    <cellStyle name="20% - Accent2 20 3" xfId="7795"/>
    <cellStyle name="20% - Accent2 20_4.2 kt. samtrygg 2010" xfId="8800"/>
    <cellStyle name="20% - Accent2 21" xfId="825"/>
    <cellStyle name="20% - Accent2 21 2" xfId="6283"/>
    <cellStyle name="20% - Accent2 21 3" xfId="7828"/>
    <cellStyle name="20% - Accent2 21_4.2 kt. samtrygg 2010" xfId="8767"/>
    <cellStyle name="20% - Accent2 22" xfId="866"/>
    <cellStyle name="20% - Accent2 22 2" xfId="6284"/>
    <cellStyle name="20% - Accent2 22 3" xfId="7861"/>
    <cellStyle name="20% - Accent2 22_4.2 kt. samtrygg 2010" xfId="9977"/>
    <cellStyle name="20% - Accent2 23" xfId="907"/>
    <cellStyle name="20% - Accent2 23 2" xfId="6285"/>
    <cellStyle name="20% - Accent2 23 3" xfId="7894"/>
    <cellStyle name="20% - Accent2 23_4.2 kt. samtrygg 2010" xfId="9285"/>
    <cellStyle name="20% - Accent2 24" xfId="948"/>
    <cellStyle name="20% - Accent2 24 2" xfId="6286"/>
    <cellStyle name="20% - Accent2 24 3" xfId="7927"/>
    <cellStyle name="20% - Accent2 24_4.2 kt. samtrygg 2010" xfId="9355"/>
    <cellStyle name="20% - Accent2 25" xfId="989"/>
    <cellStyle name="20% - Accent2 25 2" xfId="6287"/>
    <cellStyle name="20% - Accent2 25 3" xfId="7960"/>
    <cellStyle name="20% - Accent2 25_4.2 kt. samtrygg 2010" xfId="8893"/>
    <cellStyle name="20% - Accent2 26" xfId="1030"/>
    <cellStyle name="20% - Accent2 26 2" xfId="6288"/>
    <cellStyle name="20% - Accent2 26 3" xfId="7993"/>
    <cellStyle name="20% - Accent2 26_4.2 kt. samtrygg 2010" xfId="8709"/>
    <cellStyle name="20% - Accent2 27" xfId="1071"/>
    <cellStyle name="20% - Accent2 27 2" xfId="6289"/>
    <cellStyle name="20% - Accent2 27 3" xfId="8026"/>
    <cellStyle name="20% - Accent2 27_4.2 kt. samtrygg 2010" xfId="9934"/>
    <cellStyle name="20% - Accent2 28" xfId="1112"/>
    <cellStyle name="20% - Accent2 28 2" xfId="6290"/>
    <cellStyle name="20% - Accent2 28 3" xfId="8059"/>
    <cellStyle name="20% - Accent2 28_4.2 kt. samtrygg 2010" xfId="9197"/>
    <cellStyle name="20% - Accent2 29" xfId="1148"/>
    <cellStyle name="20% - Accent2 29 2" xfId="6291"/>
    <cellStyle name="20% - Accent2 29 3" xfId="8089"/>
    <cellStyle name="20% - Accent2 29_4.2 kt. samtrygg 2010" xfId="10258"/>
    <cellStyle name="20% - Accent2 3" xfId="87"/>
    <cellStyle name="20% - Accent2 3 2" xfId="1781"/>
    <cellStyle name="20% - Accent2 3 3" xfId="2811"/>
    <cellStyle name="20% - Accent2 3 3 2" xfId="6292"/>
    <cellStyle name="20% - Accent2 3 3 3" xfId="8385"/>
    <cellStyle name="20% - Accent2 3 3_4.2 kt. samtrygg 2010" xfId="8877"/>
    <cellStyle name="20% - Accent2 3 4" xfId="3327"/>
    <cellStyle name="20% - Accent2 3 5" xfId="3548"/>
    <cellStyle name="20% - Accent2 3 6" xfId="3768"/>
    <cellStyle name="20% - Accent2 3 7" xfId="3942"/>
    <cellStyle name="20% - Accent2 3 8" xfId="4110"/>
    <cellStyle name="20% - Accent2 30" xfId="1194"/>
    <cellStyle name="20% - Accent2 30 2" xfId="6293"/>
    <cellStyle name="20% - Accent2 30 3" xfId="8125"/>
    <cellStyle name="20% - Accent2 30_4.2 kt. samtrygg 2010" xfId="9716"/>
    <cellStyle name="20% - Accent2 31" xfId="1234"/>
    <cellStyle name="20% - Accent2 31 2" xfId="6294"/>
    <cellStyle name="20% - Accent2 31 3" xfId="8157"/>
    <cellStyle name="20% - Accent2 31_4.2 kt. samtrygg 2010" xfId="9707"/>
    <cellStyle name="20% - Accent2 32" xfId="1276"/>
    <cellStyle name="20% - Accent2 32 2" xfId="6295"/>
    <cellStyle name="20% - Accent2 32 3" xfId="8191"/>
    <cellStyle name="20% - Accent2 32_4.2 kt. samtrygg 2010" xfId="9000"/>
    <cellStyle name="20% - Accent2 33" xfId="1318"/>
    <cellStyle name="20% - Accent2 33 2" xfId="6296"/>
    <cellStyle name="20% - Accent2 33 3" xfId="8224"/>
    <cellStyle name="20% - Accent2 33_4.2 kt. samtrygg 2010" xfId="9576"/>
    <cellStyle name="20% - Accent2 34" xfId="1355"/>
    <cellStyle name="20% - Accent2 34 2" xfId="6297"/>
    <cellStyle name="20% - Accent2 34 3" xfId="8255"/>
    <cellStyle name="20% - Accent2 34_4.2 kt. samtrygg 2010" xfId="9547"/>
    <cellStyle name="20% - Accent2 35" xfId="1400"/>
    <cellStyle name="20% - Accent2 35 2" xfId="6298"/>
    <cellStyle name="20% - Accent2 35 3" xfId="8290"/>
    <cellStyle name="20% - Accent2 35_4.2 kt. samtrygg 2010" xfId="10254"/>
    <cellStyle name="20% - Accent2 36" xfId="1441"/>
    <cellStyle name="20% - Accent2 37" xfId="1481"/>
    <cellStyle name="20% - Accent2 38" xfId="1523"/>
    <cellStyle name="20% - Accent2 39" xfId="1564"/>
    <cellStyle name="20% - Accent2 4" xfId="128"/>
    <cellStyle name="20% - Accent2 4 2" xfId="1783"/>
    <cellStyle name="20% - Accent2 4 3" xfId="2807"/>
    <cellStyle name="20% - Accent2 4 3 2" xfId="6299"/>
    <cellStyle name="20% - Accent2 4 3 3" xfId="8384"/>
    <cellStyle name="20% - Accent2 4 3_4.2 kt. samtrygg 2010" xfId="10084"/>
    <cellStyle name="20% - Accent2 4 4" xfId="3323"/>
    <cellStyle name="20% - Accent2 4 5" xfId="3544"/>
    <cellStyle name="20% - Accent2 4 6" xfId="3764"/>
    <cellStyle name="20% - Accent2 4 7" xfId="3939"/>
    <cellStyle name="20% - Accent2 4 8" xfId="4107"/>
    <cellStyle name="20% - Accent2 40" xfId="1605"/>
    <cellStyle name="20% - Accent2 41" xfId="1646"/>
    <cellStyle name="20% - Accent2 42" xfId="1687"/>
    <cellStyle name="20% - Accent2 43" xfId="1729"/>
    <cellStyle name="20% - Accent2 44" xfId="1778"/>
    <cellStyle name="20% - Accent2 45" xfId="2819"/>
    <cellStyle name="20% - Accent2 46" xfId="3335"/>
    <cellStyle name="20% - Accent2 47" xfId="3556"/>
    <cellStyle name="20% - Accent2 48" xfId="3776"/>
    <cellStyle name="20% - Accent2 49" xfId="3949"/>
    <cellStyle name="20% - Accent2 5" xfId="169"/>
    <cellStyle name="20% - Accent2 5 2" xfId="1785"/>
    <cellStyle name="20% - Accent2 5 2 2" xfId="6300"/>
    <cellStyle name="20% - Accent2 5 2 3" xfId="8325"/>
    <cellStyle name="20% - Accent2 5 2_4.2 kt. samtrygg 2010" xfId="8717"/>
    <cellStyle name="20% - Accent2 5 3" xfId="2804"/>
    <cellStyle name="20% - Accent2 5 4" xfId="3320"/>
    <cellStyle name="20% - Accent2 5 5" xfId="3541"/>
    <cellStyle name="20% - Accent2 5 6" xfId="3761"/>
    <cellStyle name="20% - Accent2 5 7" xfId="3936"/>
    <cellStyle name="20% - Accent2 5 8" xfId="4104"/>
    <cellStyle name="20% - Accent2 50" xfId="4117"/>
    <cellStyle name="20% - Accent2 6" xfId="210"/>
    <cellStyle name="20% - Accent2 6 2" xfId="6301"/>
    <cellStyle name="20% - Accent2 7" xfId="251"/>
    <cellStyle name="20% - Accent2 7 2" xfId="6302"/>
    <cellStyle name="20% - Accent2 8" xfId="292"/>
    <cellStyle name="20% - Accent2 8 2" xfId="6303"/>
    <cellStyle name="20% - Accent2 9" xfId="333"/>
    <cellStyle name="20% - Accent2 9 2" xfId="6304"/>
    <cellStyle name="20% - Accent3" xfId="28" builtinId="38" customBuiltin="1"/>
    <cellStyle name="20% - Accent3 10" xfId="373"/>
    <cellStyle name="20% - Accent3 10 2" xfId="6305"/>
    <cellStyle name="20% - Accent3 11" xfId="414"/>
    <cellStyle name="20% - Accent3 11 2" xfId="6306"/>
    <cellStyle name="20% - Accent3 12" xfId="455"/>
    <cellStyle name="20% - Accent3 12 2" xfId="6307"/>
    <cellStyle name="20% - Accent3 13" xfId="496"/>
    <cellStyle name="20% - Accent3 13 2" xfId="6308"/>
    <cellStyle name="20% - Accent3 14" xfId="537"/>
    <cellStyle name="20% - Accent3 14 2" xfId="6309"/>
    <cellStyle name="20% - Accent3 14 3" xfId="7600"/>
    <cellStyle name="20% - Accent3 14_4.2 kt. samtrygg 2010" xfId="8573"/>
    <cellStyle name="20% - Accent3 15" xfId="578"/>
    <cellStyle name="20% - Accent3 15 2" xfId="6310"/>
    <cellStyle name="20% - Accent3 15 3" xfId="7629"/>
    <cellStyle name="20% - Accent3 15_4.2 kt. samtrygg 2010" xfId="10256"/>
    <cellStyle name="20% - Accent3 16" xfId="619"/>
    <cellStyle name="20% - Accent3 16 2" xfId="6311"/>
    <cellStyle name="20% - Accent3 16 3" xfId="7662"/>
    <cellStyle name="20% - Accent3 16_4.2 kt. samtrygg 2010" xfId="10245"/>
    <cellStyle name="20% - Accent3 17" xfId="660"/>
    <cellStyle name="20% - Accent3 17 2" xfId="6312"/>
    <cellStyle name="20% - Accent3 17 3" xfId="7695"/>
    <cellStyle name="20% - Accent3 17_4.2 kt. samtrygg 2010" xfId="9625"/>
    <cellStyle name="20% - Accent3 18" xfId="701"/>
    <cellStyle name="20% - Accent3 18 2" xfId="6313"/>
    <cellStyle name="20% - Accent3 18 3" xfId="7728"/>
    <cellStyle name="20% - Accent3 18_4.2 kt. samtrygg 2010" xfId="10268"/>
    <cellStyle name="20% - Accent3 19" xfId="742"/>
    <cellStyle name="20% - Accent3 19 2" xfId="6314"/>
    <cellStyle name="20% - Accent3 19 3" xfId="7761"/>
    <cellStyle name="20% - Accent3 19_4.2 kt. samtrygg 2010" xfId="8892"/>
    <cellStyle name="20% - Accent3 2" xfId="47"/>
    <cellStyle name="20% - Accent3 2 10" xfId="6141"/>
    <cellStyle name="20% - Accent3 2 11" xfId="6315"/>
    <cellStyle name="20% - Accent3 2 2" xfId="1787"/>
    <cellStyle name="20% - Accent3 2 2 2" xfId="6142"/>
    <cellStyle name="20% - Accent3 2 2 3" xfId="6316"/>
    <cellStyle name="20% - Accent3 2 3" xfId="2802"/>
    <cellStyle name="20% - Accent3 2 3 2" xfId="6143"/>
    <cellStyle name="20% - Accent3 2 3 3" xfId="6317"/>
    <cellStyle name="20% - Accent3 2 4" xfId="3318"/>
    <cellStyle name="20% - Accent3 2 4 2" xfId="6318"/>
    <cellStyle name="20% - Accent3 2 5" xfId="3539"/>
    <cellStyle name="20% - Accent3 2 5 2" xfId="6319"/>
    <cellStyle name="20% - Accent3 2 6" xfId="3759"/>
    <cellStyle name="20% - Accent3 2 7" xfId="3934"/>
    <cellStyle name="20% - Accent3 2 8" xfId="4102"/>
    <cellStyle name="20% - Accent3 2 9" xfId="5780"/>
    <cellStyle name="20% - Accent3 20" xfId="783"/>
    <cellStyle name="20% - Accent3 20 2" xfId="6320"/>
    <cellStyle name="20% - Accent3 20 3" xfId="7794"/>
    <cellStyle name="20% - Accent3 20_4.2 kt. samtrygg 2010" xfId="9041"/>
    <cellStyle name="20% - Accent3 21" xfId="824"/>
    <cellStyle name="20% - Accent3 21 2" xfId="6321"/>
    <cellStyle name="20% - Accent3 21 3" xfId="7827"/>
    <cellStyle name="20% - Accent3 21_4.2 kt. samtrygg 2010" xfId="10178"/>
    <cellStyle name="20% - Accent3 22" xfId="865"/>
    <cellStyle name="20% - Accent3 22 2" xfId="6322"/>
    <cellStyle name="20% - Accent3 22 3" xfId="7860"/>
    <cellStyle name="20% - Accent3 22_4.2 kt. samtrygg 2010" xfId="9670"/>
    <cellStyle name="20% - Accent3 23" xfId="906"/>
    <cellStyle name="20% - Accent3 23 2" xfId="6323"/>
    <cellStyle name="20% - Accent3 23 3" xfId="7893"/>
    <cellStyle name="20% - Accent3 23_4.2 kt. samtrygg 2010" xfId="9558"/>
    <cellStyle name="20% - Accent3 24" xfId="947"/>
    <cellStyle name="20% - Accent3 24 2" xfId="6324"/>
    <cellStyle name="20% - Accent3 24 3" xfId="7926"/>
    <cellStyle name="20% - Accent3 24_4.2 kt. samtrygg 2010" xfId="8815"/>
    <cellStyle name="20% - Accent3 25" xfId="988"/>
    <cellStyle name="20% - Accent3 25 2" xfId="6325"/>
    <cellStyle name="20% - Accent3 25 3" xfId="7959"/>
    <cellStyle name="20% - Accent3 25_4.2 kt. samtrygg 2010" xfId="10265"/>
    <cellStyle name="20% - Accent3 26" xfId="1029"/>
    <cellStyle name="20% - Accent3 26 2" xfId="6326"/>
    <cellStyle name="20% - Accent3 26 3" xfId="7992"/>
    <cellStyle name="20% - Accent3 26_4.2 kt. samtrygg 2010" xfId="8912"/>
    <cellStyle name="20% - Accent3 27" xfId="1070"/>
    <cellStyle name="20% - Accent3 27 2" xfId="6327"/>
    <cellStyle name="20% - Accent3 27 3" xfId="8025"/>
    <cellStyle name="20% - Accent3 27_4.2 kt. samtrygg 2010" xfId="8827"/>
    <cellStyle name="20% - Accent3 28" xfId="1111"/>
    <cellStyle name="20% - Accent3 28 2" xfId="6328"/>
    <cellStyle name="20% - Accent3 28 3" xfId="8058"/>
    <cellStyle name="20% - Accent3 28_4.2 kt. samtrygg 2010" xfId="9092"/>
    <cellStyle name="20% - Accent3 29" xfId="1147"/>
    <cellStyle name="20% - Accent3 29 2" xfId="6329"/>
    <cellStyle name="20% - Accent3 29 3" xfId="8088"/>
    <cellStyle name="20% - Accent3 29_4.2 kt. samtrygg 2010" xfId="10017"/>
    <cellStyle name="20% - Accent3 3" xfId="88"/>
    <cellStyle name="20% - Accent3 3 2" xfId="1789"/>
    <cellStyle name="20% - Accent3 3 3" xfId="2800"/>
    <cellStyle name="20% - Accent3 3 3 2" xfId="6330"/>
    <cellStyle name="20% - Accent3 3 3 3" xfId="8383"/>
    <cellStyle name="20% - Accent3 3 3_4.2 kt. samtrygg 2010" xfId="8797"/>
    <cellStyle name="20% - Accent3 3 4" xfId="3316"/>
    <cellStyle name="20% - Accent3 3 5" xfId="3537"/>
    <cellStyle name="20% - Accent3 3 6" xfId="3757"/>
    <cellStyle name="20% - Accent3 3 7" xfId="3933"/>
    <cellStyle name="20% - Accent3 3 8" xfId="4101"/>
    <cellStyle name="20% - Accent3 30" xfId="1193"/>
    <cellStyle name="20% - Accent3 30 2" xfId="6331"/>
    <cellStyle name="20% - Accent3 30 3" xfId="8124"/>
    <cellStyle name="20% - Accent3 30_4.2 kt. samtrygg 2010" xfId="9745"/>
    <cellStyle name="20% - Accent3 31" xfId="1233"/>
    <cellStyle name="20% - Accent3 31 2" xfId="6332"/>
    <cellStyle name="20% - Accent3 31 3" xfId="8156"/>
    <cellStyle name="20% - Accent3 31_4.2 kt. samtrygg 2010" xfId="9328"/>
    <cellStyle name="20% - Accent3 32" xfId="1275"/>
    <cellStyle name="20% - Accent3 32 2" xfId="6333"/>
    <cellStyle name="20% - Accent3 32 3" xfId="8190"/>
    <cellStyle name="20% - Accent3 32_4.2 kt. samtrygg 2010" xfId="9919"/>
    <cellStyle name="20% - Accent3 33" xfId="1317"/>
    <cellStyle name="20% - Accent3 33 2" xfId="6334"/>
    <cellStyle name="20% - Accent3 33 3" xfId="8223"/>
    <cellStyle name="20% - Accent3 33_4.2 kt. samtrygg 2010" xfId="8648"/>
    <cellStyle name="20% - Accent3 34" xfId="1354"/>
    <cellStyle name="20% - Accent3 34 2" xfId="6335"/>
    <cellStyle name="20% - Accent3 34 3" xfId="8254"/>
    <cellStyle name="20% - Accent3 34_4.2 kt. samtrygg 2010" xfId="8803"/>
    <cellStyle name="20% - Accent3 35" xfId="1399"/>
    <cellStyle name="20% - Accent3 35 2" xfId="6336"/>
    <cellStyle name="20% - Accent3 35 3" xfId="8289"/>
    <cellStyle name="20% - Accent3 35_4.2 kt. samtrygg 2010" xfId="9541"/>
    <cellStyle name="20% - Accent3 36" xfId="1440"/>
    <cellStyle name="20% - Accent3 37" xfId="1480"/>
    <cellStyle name="20% - Accent3 38" xfId="1522"/>
    <cellStyle name="20% - Accent3 39" xfId="1563"/>
    <cellStyle name="20% - Accent3 4" xfId="127"/>
    <cellStyle name="20% - Accent3 4 2" xfId="1791"/>
    <cellStyle name="20% - Accent3 4 3" xfId="2799"/>
    <cellStyle name="20% - Accent3 4 3 2" xfId="6337"/>
    <cellStyle name="20% - Accent3 4 3 3" xfId="8382"/>
    <cellStyle name="20% - Accent3 4 3_4.2 kt. samtrygg 2010" xfId="9251"/>
    <cellStyle name="20% - Accent3 4 4" xfId="3315"/>
    <cellStyle name="20% - Accent3 4 5" xfId="3536"/>
    <cellStyle name="20% - Accent3 4 6" xfId="3756"/>
    <cellStyle name="20% - Accent3 4 7" xfId="3932"/>
    <cellStyle name="20% - Accent3 4 8" xfId="4100"/>
    <cellStyle name="20% - Accent3 40" xfId="1604"/>
    <cellStyle name="20% - Accent3 41" xfId="1645"/>
    <cellStyle name="20% - Accent3 42" xfId="1686"/>
    <cellStyle name="20% - Accent3 43" xfId="1730"/>
    <cellStyle name="20% - Accent3 44" xfId="1786"/>
    <cellStyle name="20% - Accent3 45" xfId="2803"/>
    <cellStyle name="20% - Accent3 46" xfId="3319"/>
    <cellStyle name="20% - Accent3 47" xfId="3540"/>
    <cellStyle name="20% - Accent3 48" xfId="3760"/>
    <cellStyle name="20% - Accent3 49" xfId="3935"/>
    <cellStyle name="20% - Accent3 5" xfId="168"/>
    <cellStyle name="20% - Accent3 5 2" xfId="1792"/>
    <cellStyle name="20% - Accent3 5 2 2" xfId="6338"/>
    <cellStyle name="20% - Accent3 5 2 3" xfId="8327"/>
    <cellStyle name="20% - Accent3 5 2_4.2 kt. samtrygg 2010" xfId="9556"/>
    <cellStyle name="20% - Accent3 5 3" xfId="2774"/>
    <cellStyle name="20% - Accent3 5 4" xfId="3313"/>
    <cellStyle name="20% - Accent3 5 5" xfId="3534"/>
    <cellStyle name="20% - Accent3 5 6" xfId="3754"/>
    <cellStyle name="20% - Accent3 5 7" xfId="3931"/>
    <cellStyle name="20% - Accent3 5 8" xfId="4099"/>
    <cellStyle name="20% - Accent3 50" xfId="4103"/>
    <cellStyle name="20% - Accent3 6" xfId="209"/>
    <cellStyle name="20% - Accent3 6 2" xfId="6339"/>
    <cellStyle name="20% - Accent3 7" xfId="250"/>
    <cellStyle name="20% - Accent3 7 2" xfId="6340"/>
    <cellStyle name="20% - Accent3 8" xfId="291"/>
    <cellStyle name="20% - Accent3 8 2" xfId="6341"/>
    <cellStyle name="20% - Accent3 9" xfId="332"/>
    <cellStyle name="20% - Accent3 9 2" xfId="6342"/>
    <cellStyle name="20% - Accent4" xfId="32" builtinId="42" customBuiltin="1"/>
    <cellStyle name="20% - Accent4 10" xfId="372"/>
    <cellStyle name="20% - Accent4 10 2" xfId="6343"/>
    <cellStyle name="20% - Accent4 11" xfId="413"/>
    <cellStyle name="20% - Accent4 11 2" xfId="6344"/>
    <cellStyle name="20% - Accent4 12" xfId="454"/>
    <cellStyle name="20% - Accent4 12 2" xfId="6345"/>
    <cellStyle name="20% - Accent4 13" xfId="495"/>
    <cellStyle name="20% - Accent4 13 2" xfId="6346"/>
    <cellStyle name="20% - Accent4 14" xfId="536"/>
    <cellStyle name="20% - Accent4 14 2" xfId="6347"/>
    <cellStyle name="20% - Accent4 14 3" xfId="7599"/>
    <cellStyle name="20% - Accent4 14_4.2 kt. samtrygg 2010" xfId="8932"/>
    <cellStyle name="20% - Accent4 15" xfId="577"/>
    <cellStyle name="20% - Accent4 15 2" xfId="6348"/>
    <cellStyle name="20% - Accent4 15 3" xfId="7628"/>
    <cellStyle name="20% - Accent4 15_4.2 kt. samtrygg 2010" xfId="9775"/>
    <cellStyle name="20% - Accent4 16" xfId="618"/>
    <cellStyle name="20% - Accent4 16 2" xfId="6349"/>
    <cellStyle name="20% - Accent4 16 3" xfId="7661"/>
    <cellStyle name="20% - Accent4 16_4.2 kt. samtrygg 2010" xfId="9277"/>
    <cellStyle name="20% - Accent4 17" xfId="659"/>
    <cellStyle name="20% - Accent4 17 2" xfId="6350"/>
    <cellStyle name="20% - Accent4 17 3" xfId="7694"/>
    <cellStyle name="20% - Accent4 17_4.2 kt. samtrygg 2010" xfId="8674"/>
    <cellStyle name="20% - Accent4 18" xfId="700"/>
    <cellStyle name="20% - Accent4 18 2" xfId="6351"/>
    <cellStyle name="20% - Accent4 18 3" xfId="7727"/>
    <cellStyle name="20% - Accent4 18_4.2 kt. samtrygg 2010" xfId="9020"/>
    <cellStyle name="20% - Accent4 19" xfId="741"/>
    <cellStyle name="20% - Accent4 19 2" xfId="6352"/>
    <cellStyle name="20% - Accent4 19 3" xfId="7760"/>
    <cellStyle name="20% - Accent4 19_4.2 kt. samtrygg 2010" xfId="9935"/>
    <cellStyle name="20% - Accent4 2" xfId="48"/>
    <cellStyle name="20% - Accent4 2 10" xfId="6144"/>
    <cellStyle name="20% - Accent4 2 11" xfId="6353"/>
    <cellStyle name="20% - Accent4 2 2" xfId="1794"/>
    <cellStyle name="20% - Accent4 2 2 2" xfId="6145"/>
    <cellStyle name="20% - Accent4 2 2 3" xfId="6354"/>
    <cellStyle name="20% - Accent4 2 3" xfId="2735"/>
    <cellStyle name="20% - Accent4 2 3 2" xfId="6146"/>
    <cellStyle name="20% - Accent4 2 3 3" xfId="6355"/>
    <cellStyle name="20% - Accent4 2 4" xfId="3311"/>
    <cellStyle name="20% - Accent4 2 4 2" xfId="6356"/>
    <cellStyle name="20% - Accent4 2 5" xfId="3532"/>
    <cellStyle name="20% - Accent4 2 5 2" xfId="6357"/>
    <cellStyle name="20% - Accent4 2 6" xfId="3752"/>
    <cellStyle name="20% - Accent4 2 7" xfId="3929"/>
    <cellStyle name="20% - Accent4 2 8" xfId="4097"/>
    <cellStyle name="20% - Accent4 2 9" xfId="5234"/>
    <cellStyle name="20% - Accent4 20" xfId="782"/>
    <cellStyle name="20% - Accent4 20 2" xfId="6358"/>
    <cellStyle name="20% - Accent4 20 3" xfId="7793"/>
    <cellStyle name="20% - Accent4 20_4.2 kt. samtrygg 2010" xfId="9191"/>
    <cellStyle name="20% - Accent4 21" xfId="823"/>
    <cellStyle name="20% - Accent4 21 2" xfId="6359"/>
    <cellStyle name="20% - Accent4 21 3" xfId="7826"/>
    <cellStyle name="20% - Accent4 21_4.2 kt. samtrygg 2010" xfId="9468"/>
    <cellStyle name="20% - Accent4 22" xfId="864"/>
    <cellStyle name="20% - Accent4 22 2" xfId="6360"/>
    <cellStyle name="20% - Accent4 22 3" xfId="7859"/>
    <cellStyle name="20% - Accent4 22_4.2 kt. samtrygg 2010" xfId="10081"/>
    <cellStyle name="20% - Accent4 23" xfId="905"/>
    <cellStyle name="20% - Accent4 23 2" xfId="6361"/>
    <cellStyle name="20% - Accent4 23 3" xfId="7892"/>
    <cellStyle name="20% - Accent4 23_4.2 kt. samtrygg 2010" xfId="8726"/>
    <cellStyle name="20% - Accent4 24" xfId="946"/>
    <cellStyle name="20% - Accent4 24 2" xfId="6362"/>
    <cellStyle name="20% - Accent4 24 3" xfId="7925"/>
    <cellStyle name="20% - Accent4 24_4.2 kt. samtrygg 2010" xfId="8682"/>
    <cellStyle name="20% - Accent4 25" xfId="987"/>
    <cellStyle name="20% - Accent4 25 2" xfId="6363"/>
    <cellStyle name="20% - Accent4 25 3" xfId="7958"/>
    <cellStyle name="20% - Accent4 25_4.2 kt. samtrygg 2010" xfId="9698"/>
    <cellStyle name="20% - Accent4 26" xfId="1028"/>
    <cellStyle name="20% - Accent4 26 2" xfId="6364"/>
    <cellStyle name="20% - Accent4 26 3" xfId="7991"/>
    <cellStyle name="20% - Accent4 26_4.2 kt. samtrygg 2010" xfId="9151"/>
    <cellStyle name="20% - Accent4 27" xfId="1069"/>
    <cellStyle name="20% - Accent4 27 2" xfId="6365"/>
    <cellStyle name="20% - Accent4 27 3" xfId="8024"/>
    <cellStyle name="20% - Accent4 27_4.2 kt. samtrygg 2010" xfId="10079"/>
    <cellStyle name="20% - Accent4 28" xfId="1110"/>
    <cellStyle name="20% - Accent4 28 2" xfId="6366"/>
    <cellStyle name="20% - Accent4 28 3" xfId="8057"/>
    <cellStyle name="20% - Accent4 28_4.2 kt. samtrygg 2010" xfId="8923"/>
    <cellStyle name="20% - Accent4 29" xfId="1155"/>
    <cellStyle name="20% - Accent4 29 2" xfId="6367"/>
    <cellStyle name="20% - Accent4 29 3" xfId="8095"/>
    <cellStyle name="20% - Accent4 29_4.2 kt. samtrygg 2010" xfId="9725"/>
    <cellStyle name="20% - Accent4 3" xfId="89"/>
    <cellStyle name="20% - Accent4 3 2" xfId="1796"/>
    <cellStyle name="20% - Accent4 3 3" xfId="2647"/>
    <cellStyle name="20% - Accent4 3 3 2" xfId="6368"/>
    <cellStyle name="20% - Accent4 3 3 3" xfId="8381"/>
    <cellStyle name="20% - Accent4 3 3_4.2 kt. samtrygg 2010" xfId="9517"/>
    <cellStyle name="20% - Accent4 3 4" xfId="3310"/>
    <cellStyle name="20% - Accent4 3 5" xfId="3531"/>
    <cellStyle name="20% - Accent4 3 6" xfId="3751"/>
    <cellStyle name="20% - Accent4 3 7" xfId="3928"/>
    <cellStyle name="20% - Accent4 3 8" xfId="4096"/>
    <cellStyle name="20% - Accent4 30" xfId="1192"/>
    <cellStyle name="20% - Accent4 30 2" xfId="6369"/>
    <cellStyle name="20% - Accent4 30 3" xfId="8123"/>
    <cellStyle name="20% - Accent4 30_4.2 kt. samtrygg 2010" xfId="10233"/>
    <cellStyle name="20% - Accent4 31" xfId="1232"/>
    <cellStyle name="20% - Accent4 31 2" xfId="6370"/>
    <cellStyle name="20% - Accent4 31 3" xfId="8155"/>
    <cellStyle name="20% - Accent4 31_4.2 kt. samtrygg 2010" xfId="10199"/>
    <cellStyle name="20% - Accent4 32" xfId="1274"/>
    <cellStyle name="20% - Accent4 32 2" xfId="6371"/>
    <cellStyle name="20% - Accent4 32 3" xfId="8189"/>
    <cellStyle name="20% - Accent4 32_4.2 kt. samtrygg 2010" xfId="9807"/>
    <cellStyle name="20% - Accent4 33" xfId="1316"/>
    <cellStyle name="20% - Accent4 33 2" xfId="6372"/>
    <cellStyle name="20% - Accent4 33 3" xfId="8222"/>
    <cellStyle name="20% - Accent4 33_4.2 kt. samtrygg 2010" xfId="8679"/>
    <cellStyle name="20% - Accent4 34" xfId="1353"/>
    <cellStyle name="20% - Accent4 34 2" xfId="6373"/>
    <cellStyle name="20% - Accent4 34 3" xfId="8253"/>
    <cellStyle name="20% - Accent4 34_4.2 kt. samtrygg 2010" xfId="10220"/>
    <cellStyle name="20% - Accent4 35" xfId="1398"/>
    <cellStyle name="20% - Accent4 35 2" xfId="6374"/>
    <cellStyle name="20% - Accent4 35 3" xfId="8288"/>
    <cellStyle name="20% - Accent4 35_4.2 kt. samtrygg 2010" xfId="8804"/>
    <cellStyle name="20% - Accent4 36" xfId="1439"/>
    <cellStyle name="20% - Accent4 37" xfId="1479"/>
    <cellStyle name="20% - Accent4 38" xfId="1521"/>
    <cellStyle name="20% - Accent4 39" xfId="1562"/>
    <cellStyle name="20% - Accent4 4" xfId="126"/>
    <cellStyle name="20% - Accent4 4 2" xfId="1798"/>
    <cellStyle name="20% - Accent4 4 3" xfId="2613"/>
    <cellStyle name="20% - Accent4 4 3 2" xfId="6375"/>
    <cellStyle name="20% - Accent4 4 3 3" xfId="8380"/>
    <cellStyle name="20% - Accent4 4 3_4.2 kt. samtrygg 2010" xfId="10249"/>
    <cellStyle name="20% - Accent4 4 4" xfId="3308"/>
    <cellStyle name="20% - Accent4 4 5" xfId="3529"/>
    <cellStyle name="20% - Accent4 4 6" xfId="3749"/>
    <cellStyle name="20% - Accent4 4 7" xfId="3927"/>
    <cellStyle name="20% - Accent4 4 8" xfId="4095"/>
    <cellStyle name="20% - Accent4 40" xfId="1603"/>
    <cellStyle name="20% - Accent4 41" xfId="1644"/>
    <cellStyle name="20% - Accent4 42" xfId="1685"/>
    <cellStyle name="20% - Accent4 43" xfId="1731"/>
    <cellStyle name="20% - Accent4 44" xfId="1793"/>
    <cellStyle name="20% - Accent4 45" xfId="2757"/>
    <cellStyle name="20% - Accent4 46" xfId="3312"/>
    <cellStyle name="20% - Accent4 47" xfId="3533"/>
    <cellStyle name="20% - Accent4 48" xfId="3753"/>
    <cellStyle name="20% - Accent4 49" xfId="3930"/>
    <cellStyle name="20% - Accent4 5" xfId="167"/>
    <cellStyle name="20% - Accent4 5 2" xfId="1800"/>
    <cellStyle name="20% - Accent4 5 2 2" xfId="6376"/>
    <cellStyle name="20% - Accent4 5 2 3" xfId="8328"/>
    <cellStyle name="20% - Accent4 5 2_4.2 kt. samtrygg 2010" xfId="8605"/>
    <cellStyle name="20% - Accent4 5 3" xfId="2579"/>
    <cellStyle name="20% - Accent4 5 4" xfId="3306"/>
    <cellStyle name="20% - Accent4 5 5" xfId="3527"/>
    <cellStyle name="20% - Accent4 5 6" xfId="3747"/>
    <cellStyle name="20% - Accent4 5 7" xfId="3926"/>
    <cellStyle name="20% - Accent4 5 8" xfId="4094"/>
    <cellStyle name="20% - Accent4 50" xfId="4098"/>
    <cellStyle name="20% - Accent4 6" xfId="208"/>
    <cellStyle name="20% - Accent4 6 2" xfId="6377"/>
    <cellStyle name="20% - Accent4 7" xfId="249"/>
    <cellStyle name="20% - Accent4 7 2" xfId="6378"/>
    <cellStyle name="20% - Accent4 8" xfId="290"/>
    <cellStyle name="20% - Accent4 8 2" xfId="6379"/>
    <cellStyle name="20% - Accent4 9" xfId="331"/>
    <cellStyle name="20% - Accent4 9 2" xfId="6380"/>
    <cellStyle name="20% - Accent5" xfId="36" builtinId="46" customBuiltin="1"/>
    <cellStyle name="20% - Accent5 10" xfId="371"/>
    <cellStyle name="20% - Accent5 11" xfId="412"/>
    <cellStyle name="20% - Accent5 12" xfId="453"/>
    <cellStyle name="20% - Accent5 13" xfId="494"/>
    <cellStyle name="20% - Accent5 14" xfId="535"/>
    <cellStyle name="20% - Accent5 15" xfId="576"/>
    <cellStyle name="20% - Accent5 16" xfId="617"/>
    <cellStyle name="20% - Accent5 17" xfId="658"/>
    <cellStyle name="20% - Accent5 18" xfId="699"/>
    <cellStyle name="20% - Accent5 19" xfId="740"/>
    <cellStyle name="20% - Accent5 2" xfId="49"/>
    <cellStyle name="20% - Accent5 2 2" xfId="1802"/>
    <cellStyle name="20% - Accent5 2 3" xfId="2545"/>
    <cellStyle name="20% - Accent5 2 4" xfId="3304"/>
    <cellStyle name="20% - Accent5 2 5" xfId="3525"/>
    <cellStyle name="20% - Accent5 2 6" xfId="3745"/>
    <cellStyle name="20% - Accent5 2 7" xfId="3924"/>
    <cellStyle name="20% - Accent5 2 8" xfId="4092"/>
    <cellStyle name="20% - Accent5 2 9" xfId="5277"/>
    <cellStyle name="20% - Accent5 20" xfId="781"/>
    <cellStyle name="20% - Accent5 21" xfId="822"/>
    <cellStyle name="20% - Accent5 22" xfId="863"/>
    <cellStyle name="20% - Accent5 23" xfId="904"/>
    <cellStyle name="20% - Accent5 24" xfId="945"/>
    <cellStyle name="20% - Accent5 25" xfId="986"/>
    <cellStyle name="20% - Accent5 26" xfId="1027"/>
    <cellStyle name="20% - Accent5 27" xfId="1068"/>
    <cellStyle name="20% - Accent5 28" xfId="1109"/>
    <cellStyle name="20% - Accent5 29" xfId="1156"/>
    <cellStyle name="20% - Accent5 3" xfId="90"/>
    <cellStyle name="20% - Accent5 3 2" xfId="1804"/>
    <cellStyle name="20% - Accent5 3 3" xfId="2511"/>
    <cellStyle name="20% - Accent5 3 4" xfId="3302"/>
    <cellStyle name="20% - Accent5 3 5" xfId="3523"/>
    <cellStyle name="20% - Accent5 3 6" xfId="3743"/>
    <cellStyle name="20% - Accent5 3 7" xfId="3922"/>
    <cellStyle name="20% - Accent5 3 8" xfId="4091"/>
    <cellStyle name="20% - Accent5 30" xfId="1191"/>
    <cellStyle name="20% - Accent5 31" xfId="1231"/>
    <cellStyle name="20% - Accent5 32" xfId="1273"/>
    <cellStyle name="20% - Accent5 33" xfId="1315"/>
    <cellStyle name="20% - Accent5 34" xfId="1362"/>
    <cellStyle name="20% - Accent5 35" xfId="1397"/>
    <cellStyle name="20% - Accent5 36" xfId="1438"/>
    <cellStyle name="20% - Accent5 37" xfId="1478"/>
    <cellStyle name="20% - Accent5 38" xfId="1520"/>
    <cellStyle name="20% - Accent5 39" xfId="1561"/>
    <cellStyle name="20% - Accent5 4" xfId="125"/>
    <cellStyle name="20% - Accent5 4 2" xfId="1806"/>
    <cellStyle name="20% - Accent5 4 3" xfId="2477"/>
    <cellStyle name="20% - Accent5 4 4" xfId="3300"/>
    <cellStyle name="20% - Accent5 4 5" xfId="3521"/>
    <cellStyle name="20% - Accent5 4 6" xfId="3741"/>
    <cellStyle name="20% - Accent5 4 7" xfId="3921"/>
    <cellStyle name="20% - Accent5 4 8" xfId="4090"/>
    <cellStyle name="20% - Accent5 40" xfId="1602"/>
    <cellStyle name="20% - Accent5 41" xfId="1643"/>
    <cellStyle name="20% - Accent5 42" xfId="1684"/>
    <cellStyle name="20% - Accent5 43" xfId="1732"/>
    <cellStyle name="20% - Accent5 44" xfId="1801"/>
    <cellStyle name="20% - Accent5 45" xfId="2562"/>
    <cellStyle name="20% - Accent5 46" xfId="3305"/>
    <cellStyle name="20% - Accent5 47" xfId="3526"/>
    <cellStyle name="20% - Accent5 48" xfId="3746"/>
    <cellStyle name="20% - Accent5 49" xfId="3925"/>
    <cellStyle name="20% - Accent5 5" xfId="166"/>
    <cellStyle name="20% - Accent5 5 2" xfId="1807"/>
    <cellStyle name="20% - Accent5 5 3" xfId="2444"/>
    <cellStyle name="20% - Accent5 5 4" xfId="3298"/>
    <cellStyle name="20% - Accent5 5 5" xfId="3519"/>
    <cellStyle name="20% - Accent5 5 6" xfId="3739"/>
    <cellStyle name="20% - Accent5 5 7" xfId="3919"/>
    <cellStyle name="20% - Accent5 5 8" xfId="4088"/>
    <cellStyle name="20% - Accent5 50" xfId="4093"/>
    <cellStyle name="20% - Accent5 6" xfId="207"/>
    <cellStyle name="20% - Accent5 7" xfId="248"/>
    <cellStyle name="20% - Accent5 8" xfId="289"/>
    <cellStyle name="20% - Accent5 9" xfId="330"/>
    <cellStyle name="20% - Accent6" xfId="40" builtinId="50" customBuiltin="1"/>
    <cellStyle name="20% - Accent6 10" xfId="370"/>
    <cellStyle name="20% - Accent6 11" xfId="411"/>
    <cellStyle name="20% - Accent6 12" xfId="452"/>
    <cellStyle name="20% - Accent6 13" xfId="493"/>
    <cellStyle name="20% - Accent6 14" xfId="534"/>
    <cellStyle name="20% - Accent6 15" xfId="575"/>
    <cellStyle name="20% - Accent6 16" xfId="616"/>
    <cellStyle name="20% - Accent6 17" xfId="657"/>
    <cellStyle name="20% - Accent6 18" xfId="698"/>
    <cellStyle name="20% - Accent6 19" xfId="739"/>
    <cellStyle name="20% - Accent6 2" xfId="50"/>
    <cellStyle name="20% - Accent6 2 2" xfId="1809"/>
    <cellStyle name="20% - Accent6 2 3" xfId="2410"/>
    <cellStyle name="20% - Accent6 2 4" xfId="3296"/>
    <cellStyle name="20% - Accent6 2 5" xfId="3517"/>
    <cellStyle name="20% - Accent6 2 6" xfId="3737"/>
    <cellStyle name="20% - Accent6 2 7" xfId="3917"/>
    <cellStyle name="20% - Accent6 2 8" xfId="4086"/>
    <cellStyle name="20% - Accent6 2 9" xfId="5544"/>
    <cellStyle name="20% - Accent6 20" xfId="780"/>
    <cellStyle name="20% - Accent6 21" xfId="821"/>
    <cellStyle name="20% - Accent6 22" xfId="862"/>
    <cellStyle name="20% - Accent6 23" xfId="903"/>
    <cellStyle name="20% - Accent6 24" xfId="944"/>
    <cellStyle name="20% - Accent6 25" xfId="985"/>
    <cellStyle name="20% - Accent6 26" xfId="1026"/>
    <cellStyle name="20% - Accent6 27" xfId="1067"/>
    <cellStyle name="20% - Accent6 28" xfId="1108"/>
    <cellStyle name="20% - Accent6 29" xfId="1157"/>
    <cellStyle name="20% - Accent6 3" xfId="91"/>
    <cellStyle name="20% - Accent6 3 2" xfId="1811"/>
    <cellStyle name="20% - Accent6 3 3" xfId="2376"/>
    <cellStyle name="20% - Accent6 3 4" xfId="3294"/>
    <cellStyle name="20% - Accent6 3 5" xfId="3515"/>
    <cellStyle name="20% - Accent6 3 6" xfId="3735"/>
    <cellStyle name="20% - Accent6 3 7" xfId="3916"/>
    <cellStyle name="20% - Accent6 3 8" xfId="4085"/>
    <cellStyle name="20% - Accent6 30" xfId="1190"/>
    <cellStyle name="20% - Accent6 31" xfId="1230"/>
    <cellStyle name="20% - Accent6 32" xfId="1272"/>
    <cellStyle name="20% - Accent6 33" xfId="1314"/>
    <cellStyle name="20% - Accent6 34" xfId="1363"/>
    <cellStyle name="20% - Accent6 35" xfId="1396"/>
    <cellStyle name="20% - Accent6 36" xfId="1437"/>
    <cellStyle name="20% - Accent6 37" xfId="1477"/>
    <cellStyle name="20% - Accent6 38" xfId="1519"/>
    <cellStyle name="20% - Accent6 39" xfId="1560"/>
    <cellStyle name="20% - Accent6 4" xfId="124"/>
    <cellStyle name="20% - Accent6 4 2" xfId="1813"/>
    <cellStyle name="20% - Accent6 4 3" xfId="2343"/>
    <cellStyle name="20% - Accent6 4 4" xfId="3293"/>
    <cellStyle name="20% - Accent6 4 5" xfId="3514"/>
    <cellStyle name="20% - Accent6 4 6" xfId="3734"/>
    <cellStyle name="20% - Accent6 4 7" xfId="3915"/>
    <cellStyle name="20% - Accent6 4 8" xfId="4084"/>
    <cellStyle name="20% - Accent6 40" xfId="1601"/>
    <cellStyle name="20% - Accent6 41" xfId="1642"/>
    <cellStyle name="20% - Accent6 42" xfId="1683"/>
    <cellStyle name="20% - Accent6 43" xfId="1733"/>
    <cellStyle name="20% - Accent6 44" xfId="1808"/>
    <cellStyle name="20% - Accent6 45" xfId="2427"/>
    <cellStyle name="20% - Accent6 46" xfId="3297"/>
    <cellStyle name="20% - Accent6 47" xfId="3518"/>
    <cellStyle name="20% - Accent6 48" xfId="3738"/>
    <cellStyle name="20% - Accent6 49" xfId="3918"/>
    <cellStyle name="20% - Accent6 5" xfId="165"/>
    <cellStyle name="20% - Accent6 5 2" xfId="1815"/>
    <cellStyle name="20% - Accent6 5 3" xfId="2309"/>
    <cellStyle name="20% - Accent6 5 4" xfId="3291"/>
    <cellStyle name="20% - Accent6 5 5" xfId="3512"/>
    <cellStyle name="20% - Accent6 5 6" xfId="3732"/>
    <cellStyle name="20% - Accent6 5 7" xfId="3914"/>
    <cellStyle name="20% - Accent6 5 8" xfId="4083"/>
    <cellStyle name="20% - Accent6 50" xfId="4087"/>
    <cellStyle name="20% - Accent6 6" xfId="206"/>
    <cellStyle name="20% - Accent6 7" xfId="247"/>
    <cellStyle name="20% - Accent6 8" xfId="288"/>
    <cellStyle name="20% - Accent6 9" xfId="329"/>
    <cellStyle name="40% - Accent1" xfId="21" builtinId="31" customBuiltin="1"/>
    <cellStyle name="40% - Accent1 10" xfId="369"/>
    <cellStyle name="40% - Accent1 10 2" xfId="6381"/>
    <cellStyle name="40% - Accent1 11" xfId="410"/>
    <cellStyle name="40% - Accent1 11 2" xfId="6382"/>
    <cellStyle name="40% - Accent1 12" xfId="451"/>
    <cellStyle name="40% - Accent1 12 2" xfId="6383"/>
    <cellStyle name="40% - Accent1 13" xfId="492"/>
    <cellStyle name="40% - Accent1 13 2" xfId="6384"/>
    <cellStyle name="40% - Accent1 14" xfId="533"/>
    <cellStyle name="40% - Accent1 14 2" xfId="6385"/>
    <cellStyle name="40% - Accent1 14 3" xfId="7598"/>
    <cellStyle name="40% - Accent1 14_4.2 kt. samtrygg 2010" xfId="8620"/>
    <cellStyle name="40% - Accent1 15" xfId="574"/>
    <cellStyle name="40% - Accent1 15 2" xfId="6386"/>
    <cellStyle name="40% - Accent1 15 3" xfId="7627"/>
    <cellStyle name="40% - Accent1 15_4.2 kt. samtrygg 2010" xfId="9795"/>
    <cellStyle name="40% - Accent1 16" xfId="615"/>
    <cellStyle name="40% - Accent1 16 2" xfId="6387"/>
    <cellStyle name="40% - Accent1 16 3" xfId="7660"/>
    <cellStyle name="40% - Accent1 16_4.2 kt. samtrygg 2010" xfId="9485"/>
    <cellStyle name="40% - Accent1 17" xfId="656"/>
    <cellStyle name="40% - Accent1 17 2" xfId="6388"/>
    <cellStyle name="40% - Accent1 17 3" xfId="7693"/>
    <cellStyle name="40% - Accent1 17_4.2 kt. samtrygg 2010" xfId="9638"/>
    <cellStyle name="40% - Accent1 18" xfId="697"/>
    <cellStyle name="40% - Accent1 18 2" xfId="6389"/>
    <cellStyle name="40% - Accent1 18 3" xfId="7726"/>
    <cellStyle name="40% - Accent1 18_4.2 kt. samtrygg 2010" xfId="10044"/>
    <cellStyle name="40% - Accent1 19" xfId="738"/>
    <cellStyle name="40% - Accent1 19 2" xfId="6390"/>
    <cellStyle name="40% - Accent1 19 3" xfId="7759"/>
    <cellStyle name="40% - Accent1 19_4.2 kt. samtrygg 2010" xfId="9095"/>
    <cellStyle name="40% - Accent1 2" xfId="51"/>
    <cellStyle name="40% - Accent1 2 10" xfId="6147"/>
    <cellStyle name="40% - Accent1 2 2" xfId="1817"/>
    <cellStyle name="40% - Accent1 2 2 2" xfId="6148"/>
    <cellStyle name="40% - Accent1 2 3" xfId="2275"/>
    <cellStyle name="40% - Accent1 2 3 2" xfId="6149"/>
    <cellStyle name="40% - Accent1 2 4" xfId="3289"/>
    <cellStyle name="40% - Accent1 2 4 2" xfId="6391"/>
    <cellStyle name="40% - Accent1 2 5" xfId="3510"/>
    <cellStyle name="40% - Accent1 2 5 2" xfId="6392"/>
    <cellStyle name="40% - Accent1 2 6" xfId="3730"/>
    <cellStyle name="40% - Accent1 2 7" xfId="3912"/>
    <cellStyle name="40% - Accent1 2 8" xfId="4081"/>
    <cellStyle name="40% - Accent1 2 9" xfId="5353"/>
    <cellStyle name="40% - Accent1 20" xfId="779"/>
    <cellStyle name="40% - Accent1 20 2" xfId="6393"/>
    <cellStyle name="40% - Accent1 20 3" xfId="7792"/>
    <cellStyle name="40% - Accent1 20_4.2 kt. samtrygg 2010" xfId="8957"/>
    <cellStyle name="40% - Accent1 21" xfId="820"/>
    <cellStyle name="40% - Accent1 21 2" xfId="6394"/>
    <cellStyle name="40% - Accent1 21 3" xfId="7825"/>
    <cellStyle name="40% - Accent1 21_4.2 kt. samtrygg 2010" xfId="9027"/>
    <cellStyle name="40% - Accent1 22" xfId="861"/>
    <cellStyle name="40% - Accent1 22 2" xfId="6395"/>
    <cellStyle name="40% - Accent1 22 3" xfId="7858"/>
    <cellStyle name="40% - Accent1 22_4.2 kt. samtrygg 2010" xfId="9253"/>
    <cellStyle name="40% - Accent1 23" xfId="902"/>
    <cellStyle name="40% - Accent1 23 2" xfId="6396"/>
    <cellStyle name="40% - Accent1 23 3" xfId="7891"/>
    <cellStyle name="40% - Accent1 23_4.2 kt. samtrygg 2010" xfId="10117"/>
    <cellStyle name="40% - Accent1 24" xfId="943"/>
    <cellStyle name="40% - Accent1 24 2" xfId="6397"/>
    <cellStyle name="40% - Accent1 24 3" xfId="7924"/>
    <cellStyle name="40% - Accent1 24_4.2 kt. samtrygg 2010" xfId="8706"/>
    <cellStyle name="40% - Accent1 25" xfId="984"/>
    <cellStyle name="40% - Accent1 25 2" xfId="6398"/>
    <cellStyle name="40% - Accent1 25 3" xfId="7957"/>
    <cellStyle name="40% - Accent1 25_4.2 kt. samtrygg 2010" xfId="8623"/>
    <cellStyle name="40% - Accent1 26" xfId="1025"/>
    <cellStyle name="40% - Accent1 26 2" xfId="6399"/>
    <cellStyle name="40% - Accent1 26 3" xfId="7990"/>
    <cellStyle name="40% - Accent1 26_4.2 kt. samtrygg 2010" xfId="9979"/>
    <cellStyle name="40% - Accent1 27" xfId="1066"/>
    <cellStyle name="40% - Accent1 27 2" xfId="6400"/>
    <cellStyle name="40% - Accent1 27 3" xfId="8023"/>
    <cellStyle name="40% - Accent1 27_4.2 kt. samtrygg 2010" xfId="10238"/>
    <cellStyle name="40% - Accent1 28" xfId="1107"/>
    <cellStyle name="40% - Accent1 28 2" xfId="6401"/>
    <cellStyle name="40% - Accent1 28 3" xfId="8056"/>
    <cellStyle name="40% - Accent1 28_4.2 kt. samtrygg 2010" xfId="8802"/>
    <cellStyle name="40% - Accent1 29" xfId="1158"/>
    <cellStyle name="40% - Accent1 29 2" xfId="6402"/>
    <cellStyle name="40% - Accent1 29 3" xfId="8096"/>
    <cellStyle name="40% - Accent1 29_4.2 kt. samtrygg 2010" xfId="9292"/>
    <cellStyle name="40% - Accent1 3" xfId="92"/>
    <cellStyle name="40% - Accent1 3 2" xfId="1819"/>
    <cellStyle name="40% - Accent1 3 3" xfId="2242"/>
    <cellStyle name="40% - Accent1 3 3 2" xfId="6403"/>
    <cellStyle name="40% - Accent1 3 3 3" xfId="8379"/>
    <cellStyle name="40% - Accent1 3 3_4.2 kt. samtrygg 2010" xfId="9858"/>
    <cellStyle name="40% - Accent1 3 4" xfId="3288"/>
    <cellStyle name="40% - Accent1 3 5" xfId="3509"/>
    <cellStyle name="40% - Accent1 3 6" xfId="3729"/>
    <cellStyle name="40% - Accent1 3 7" xfId="3911"/>
    <cellStyle name="40% - Accent1 3 8" xfId="4080"/>
    <cellStyle name="40% - Accent1 30" xfId="1189"/>
    <cellStyle name="40% - Accent1 30 2" xfId="6404"/>
    <cellStyle name="40% - Accent1 30 3" xfId="8122"/>
    <cellStyle name="40% - Accent1 30_4.2 kt. samtrygg 2010" xfId="8851"/>
    <cellStyle name="40% - Accent1 31" xfId="1229"/>
    <cellStyle name="40% - Accent1 31 2" xfId="6405"/>
    <cellStyle name="40% - Accent1 31 3" xfId="8154"/>
    <cellStyle name="40% - Accent1 31_4.2 kt. samtrygg 2010" xfId="9620"/>
    <cellStyle name="40% - Accent1 32" xfId="1271"/>
    <cellStyle name="40% - Accent1 32 2" xfId="6406"/>
    <cellStyle name="40% - Accent1 32 3" xfId="8188"/>
    <cellStyle name="40% - Accent1 32_4.2 kt. samtrygg 2010" xfId="9008"/>
    <cellStyle name="40% - Accent1 33" xfId="1313"/>
    <cellStyle name="40% - Accent1 33 2" xfId="6407"/>
    <cellStyle name="40% - Accent1 33 3" xfId="8221"/>
    <cellStyle name="40% - Accent1 33_4.2 kt. samtrygg 2010" xfId="9090"/>
    <cellStyle name="40% - Accent1 34" xfId="1364"/>
    <cellStyle name="40% - Accent1 34 2" xfId="6408"/>
    <cellStyle name="40% - Accent1 34 3" xfId="8261"/>
    <cellStyle name="40% - Accent1 34_4.2 kt. samtrygg 2010" xfId="8578"/>
    <cellStyle name="40% - Accent1 35" xfId="1395"/>
    <cellStyle name="40% - Accent1 35 2" xfId="6409"/>
    <cellStyle name="40% - Accent1 35 3" xfId="8287"/>
    <cellStyle name="40% - Accent1 35_4.2 kt. samtrygg 2010" xfId="10021"/>
    <cellStyle name="40% - Accent1 36" xfId="1436"/>
    <cellStyle name="40% - Accent1 37" xfId="1476"/>
    <cellStyle name="40% - Accent1 38" xfId="1518"/>
    <cellStyle name="40% - Accent1 39" xfId="1559"/>
    <cellStyle name="40% - Accent1 4" xfId="123"/>
    <cellStyle name="40% - Accent1 4 2" xfId="1821"/>
    <cellStyle name="40% - Accent1 4 3" xfId="2208"/>
    <cellStyle name="40% - Accent1 4 3 2" xfId="6410"/>
    <cellStyle name="40% - Accent1 4 3 3" xfId="8378"/>
    <cellStyle name="40% - Accent1 4 3_4.2 kt. samtrygg 2010" xfId="9072"/>
    <cellStyle name="40% - Accent1 4 4" xfId="3286"/>
    <cellStyle name="40% - Accent1 4 5" xfId="3507"/>
    <cellStyle name="40% - Accent1 4 6" xfId="3727"/>
    <cellStyle name="40% - Accent1 4 7" xfId="3910"/>
    <cellStyle name="40% - Accent1 4 8" xfId="4079"/>
    <cellStyle name="40% - Accent1 40" xfId="1600"/>
    <cellStyle name="40% - Accent1 41" xfId="1641"/>
    <cellStyle name="40% - Accent1 42" xfId="1682"/>
    <cellStyle name="40% - Accent1 43" xfId="1734"/>
    <cellStyle name="40% - Accent1 44" xfId="1816"/>
    <cellStyle name="40% - Accent1 45" xfId="2292"/>
    <cellStyle name="40% - Accent1 46" xfId="3290"/>
    <cellStyle name="40% - Accent1 47" xfId="3511"/>
    <cellStyle name="40% - Accent1 48" xfId="3731"/>
    <cellStyle name="40% - Accent1 49" xfId="3913"/>
    <cellStyle name="40% - Accent1 5" xfId="164"/>
    <cellStyle name="40% - Accent1 5 2" xfId="1822"/>
    <cellStyle name="40% - Accent1 5 2 2" xfId="6411"/>
    <cellStyle name="40% - Accent1 5 2 3" xfId="8331"/>
    <cellStyle name="40% - Accent1 5 2_4.2 kt. samtrygg 2010" xfId="9136"/>
    <cellStyle name="40% - Accent1 5 3" xfId="2174"/>
    <cellStyle name="40% - Accent1 5 4" xfId="3283"/>
    <cellStyle name="40% - Accent1 5 5" xfId="3504"/>
    <cellStyle name="40% - Accent1 5 6" xfId="3724"/>
    <cellStyle name="40% - Accent1 5 7" xfId="3908"/>
    <cellStyle name="40% - Accent1 5 8" xfId="4077"/>
    <cellStyle name="40% - Accent1 50" xfId="4082"/>
    <cellStyle name="40% - Accent1 6" xfId="205"/>
    <cellStyle name="40% - Accent1 6 2" xfId="6412"/>
    <cellStyle name="40% - Accent1 7" xfId="246"/>
    <cellStyle name="40% - Accent1 7 2" xfId="6413"/>
    <cellStyle name="40% - Accent1 8" xfId="287"/>
    <cellStyle name="40% - Accent1 8 2" xfId="6414"/>
    <cellStyle name="40% - Accent1 9" xfId="328"/>
    <cellStyle name="40% - Accent1 9 2" xfId="6415"/>
    <cellStyle name="40% - Accent2" xfId="25" builtinId="35" customBuiltin="1"/>
    <cellStyle name="40% - Accent2 10" xfId="368"/>
    <cellStyle name="40% - Accent2 10 2" xfId="6416"/>
    <cellStyle name="40% - Accent2 11" xfId="409"/>
    <cellStyle name="40% - Accent2 11 2" xfId="6417"/>
    <cellStyle name="40% - Accent2 12" xfId="450"/>
    <cellStyle name="40% - Accent2 12 2" xfId="6418"/>
    <cellStyle name="40% - Accent2 13" xfId="491"/>
    <cellStyle name="40% - Accent2 13 2" xfId="6419"/>
    <cellStyle name="40% - Accent2 14" xfId="532"/>
    <cellStyle name="40% - Accent2 14 2" xfId="6420"/>
    <cellStyle name="40% - Accent2 14 3" xfId="7597"/>
    <cellStyle name="40% - Accent2 14_4.2 kt. samtrygg 2010" xfId="8895"/>
    <cellStyle name="40% - Accent2 15" xfId="573"/>
    <cellStyle name="40% - Accent2 15 2" xfId="6421"/>
    <cellStyle name="40% - Accent2 15 3" xfId="7626"/>
    <cellStyle name="40% - Accent2 15_4.2 kt. samtrygg 2010" xfId="9940"/>
    <cellStyle name="40% - Accent2 16" xfId="614"/>
    <cellStyle name="40% - Accent2 16 2" xfId="6422"/>
    <cellStyle name="40% - Accent2 16 3" xfId="7659"/>
    <cellStyle name="40% - Accent2 16_4.2 kt. samtrygg 2010" xfId="8618"/>
    <cellStyle name="40% - Accent2 17" xfId="655"/>
    <cellStyle name="40% - Accent2 17 2" xfId="6423"/>
    <cellStyle name="40% - Accent2 17 3" xfId="7692"/>
    <cellStyle name="40% - Accent2 17_4.2 kt. samtrygg 2010" xfId="9127"/>
    <cellStyle name="40% - Accent2 18" xfId="696"/>
    <cellStyle name="40% - Accent2 18 2" xfId="6424"/>
    <cellStyle name="40% - Accent2 18 3" xfId="7725"/>
    <cellStyle name="40% - Accent2 18_4.2 kt. samtrygg 2010" xfId="9451"/>
    <cellStyle name="40% - Accent2 19" xfId="737"/>
    <cellStyle name="40% - Accent2 19 2" xfId="6425"/>
    <cellStyle name="40% - Accent2 19 3" xfId="7758"/>
    <cellStyle name="40% - Accent2 19_4.2 kt. samtrygg 2010" xfId="9493"/>
    <cellStyle name="40% - Accent2 2" xfId="52"/>
    <cellStyle name="40% - Accent2 2 10" xfId="6150"/>
    <cellStyle name="40% - Accent2 2 11" xfId="6426"/>
    <cellStyle name="40% - Accent2 2 2" xfId="1824"/>
    <cellStyle name="40% - Accent2 2 2 2" xfId="6151"/>
    <cellStyle name="40% - Accent2 2 2 3" xfId="6427"/>
    <cellStyle name="40% - Accent2 2 3" xfId="2140"/>
    <cellStyle name="40% - Accent2 2 3 2" xfId="6152"/>
    <cellStyle name="40% - Accent2 2 3 3" xfId="6428"/>
    <cellStyle name="40% - Accent2 2 4" xfId="3281"/>
    <cellStyle name="40% - Accent2 2 4 2" xfId="6429"/>
    <cellStyle name="40% - Accent2 2 5" xfId="3502"/>
    <cellStyle name="40% - Accent2 2 5 2" xfId="6430"/>
    <cellStyle name="40% - Accent2 2 6" xfId="3722"/>
    <cellStyle name="40% - Accent2 2 7" xfId="3906"/>
    <cellStyle name="40% - Accent2 2 8" xfId="4075"/>
    <cellStyle name="40% - Accent2 2 9" xfId="5645"/>
    <cellStyle name="40% - Accent2 20" xfId="778"/>
    <cellStyle name="40% - Accent2 20 2" xfId="6431"/>
    <cellStyle name="40% - Accent2 20 3" xfId="7791"/>
    <cellStyle name="40% - Accent2 20_4.2 kt. samtrygg 2010" xfId="9290"/>
    <cellStyle name="40% - Accent2 21" xfId="819"/>
    <cellStyle name="40% - Accent2 21 2" xfId="6432"/>
    <cellStyle name="40% - Accent2 21 3" xfId="7824"/>
    <cellStyle name="40% - Accent2 21_4.2 kt. samtrygg 2010" xfId="10176"/>
    <cellStyle name="40% - Accent2 22" xfId="860"/>
    <cellStyle name="40% - Accent2 22 2" xfId="6433"/>
    <cellStyle name="40% - Accent2 22 3" xfId="7857"/>
    <cellStyle name="40% - Accent2 22_4.2 kt. samtrygg 2010" xfId="8597"/>
    <cellStyle name="40% - Accent2 23" xfId="901"/>
    <cellStyle name="40% - Accent2 23 2" xfId="6434"/>
    <cellStyle name="40% - Accent2 23 3" xfId="7890"/>
    <cellStyle name="40% - Accent2 23_4.2 kt. samtrygg 2010" xfId="9412"/>
    <cellStyle name="40% - Accent2 24" xfId="942"/>
    <cellStyle name="40% - Accent2 24 2" xfId="6435"/>
    <cellStyle name="40% - Accent2 24 3" xfId="7923"/>
    <cellStyle name="40% - Accent2 24_4.2 kt. samtrygg 2010" xfId="9460"/>
    <cellStyle name="40% - Accent2 25" xfId="983"/>
    <cellStyle name="40% - Accent2 25 2" xfId="6436"/>
    <cellStyle name="40% - Accent2 25 3" xfId="7956"/>
    <cellStyle name="40% - Accent2 25_4.2 kt. samtrygg 2010" xfId="10094"/>
    <cellStyle name="40% - Accent2 26" xfId="1024"/>
    <cellStyle name="40% - Accent2 26 2" xfId="6437"/>
    <cellStyle name="40% - Accent2 26 3" xfId="7989"/>
    <cellStyle name="40% - Accent2 26_4.2 kt. samtrygg 2010" xfId="8613"/>
    <cellStyle name="40% - Accent2 27" xfId="1065"/>
    <cellStyle name="40% - Accent2 27 2" xfId="6438"/>
    <cellStyle name="40% - Accent2 27 3" xfId="8022"/>
    <cellStyle name="40% - Accent2 27_4.2 kt. samtrygg 2010" xfId="9963"/>
    <cellStyle name="40% - Accent2 28" xfId="1106"/>
    <cellStyle name="40% - Accent2 28 2" xfId="6439"/>
    <cellStyle name="40% - Accent2 28 3" xfId="8055"/>
    <cellStyle name="40% - Accent2 28_4.2 kt. samtrygg 2010" xfId="8686"/>
    <cellStyle name="40% - Accent2 29" xfId="1159"/>
    <cellStyle name="40% - Accent2 29 2" xfId="6440"/>
    <cellStyle name="40% - Accent2 29 3" xfId="8097"/>
    <cellStyle name="40% - Accent2 29_4.2 kt. samtrygg 2010" xfId="9482"/>
    <cellStyle name="40% - Accent2 3" xfId="93"/>
    <cellStyle name="40% - Accent2 3 2" xfId="1826"/>
    <cellStyle name="40% - Accent2 3 3" xfId="2106"/>
    <cellStyle name="40% - Accent2 3 3 2" xfId="6441"/>
    <cellStyle name="40% - Accent2 3 3 3" xfId="8377"/>
    <cellStyle name="40% - Accent2 3 3_4.2 kt. samtrygg 2010" xfId="9243"/>
    <cellStyle name="40% - Accent2 3 4" xfId="3279"/>
    <cellStyle name="40% - Accent2 3 5" xfId="3500"/>
    <cellStyle name="40% - Accent2 3 6" xfId="3720"/>
    <cellStyle name="40% - Accent2 3 7" xfId="3905"/>
    <cellStyle name="40% - Accent2 3 8" xfId="4074"/>
    <cellStyle name="40% - Accent2 30" xfId="1188"/>
    <cellStyle name="40% - Accent2 30 2" xfId="6442"/>
    <cellStyle name="40% - Accent2 30 3" xfId="8121"/>
    <cellStyle name="40% - Accent2 30_4.2 kt. samtrygg 2010" xfId="8591"/>
    <cellStyle name="40% - Accent2 31" xfId="1241"/>
    <cellStyle name="40% - Accent2 31 2" xfId="6443"/>
    <cellStyle name="40% - Accent2 31 3" xfId="8163"/>
    <cellStyle name="40% - Accent2 31_4.2 kt. samtrygg 2010" xfId="9619"/>
    <cellStyle name="40% - Accent2 32" xfId="1270"/>
    <cellStyle name="40% - Accent2 32 2" xfId="6444"/>
    <cellStyle name="40% - Accent2 32 3" xfId="8187"/>
    <cellStyle name="40% - Accent2 32_4.2 kt. samtrygg 2010" xfId="10078"/>
    <cellStyle name="40% - Accent2 33" xfId="1312"/>
    <cellStyle name="40% - Accent2 33 2" xfId="6445"/>
    <cellStyle name="40% - Accent2 33 3" xfId="8220"/>
    <cellStyle name="40% - Accent2 33_4.2 kt. samtrygg 2010" xfId="9375"/>
    <cellStyle name="40% - Accent2 34" xfId="1365"/>
    <cellStyle name="40% - Accent2 34 2" xfId="6446"/>
    <cellStyle name="40% - Accent2 34 3" xfId="8262"/>
    <cellStyle name="40% - Accent2 34_4.2 kt. samtrygg 2010" xfId="9200"/>
    <cellStyle name="40% - Accent2 35" xfId="1394"/>
    <cellStyle name="40% - Accent2 35 2" xfId="6447"/>
    <cellStyle name="40% - Accent2 35 3" xfId="8286"/>
    <cellStyle name="40% - Accent2 35_4.2 kt. samtrygg 2010" xfId="9193"/>
    <cellStyle name="40% - Accent2 36" xfId="1435"/>
    <cellStyle name="40% - Accent2 37" xfId="1488"/>
    <cellStyle name="40% - Accent2 38" xfId="1517"/>
    <cellStyle name="40% - Accent2 39" xfId="1558"/>
    <cellStyle name="40% - Accent2 4" xfId="122"/>
    <cellStyle name="40% - Accent2 4 2" xfId="1828"/>
    <cellStyle name="40% - Accent2 4 3" xfId="2072"/>
    <cellStyle name="40% - Accent2 4 3 2" xfId="6448"/>
    <cellStyle name="40% - Accent2 4 3 3" xfId="8376"/>
    <cellStyle name="40% - Accent2 4 3_4.2 kt. samtrygg 2010" xfId="9418"/>
    <cellStyle name="40% - Accent2 4 4" xfId="3278"/>
    <cellStyle name="40% - Accent2 4 5" xfId="3499"/>
    <cellStyle name="40% - Accent2 4 6" xfId="3719"/>
    <cellStyle name="40% - Accent2 4 7" xfId="3904"/>
    <cellStyle name="40% - Accent2 4 8" xfId="4073"/>
    <cellStyle name="40% - Accent2 40" xfId="1599"/>
    <cellStyle name="40% - Accent2 41" xfId="1640"/>
    <cellStyle name="40% - Accent2 42" xfId="1681"/>
    <cellStyle name="40% - Accent2 43" xfId="1735"/>
    <cellStyle name="40% - Accent2 44" xfId="1823"/>
    <cellStyle name="40% - Accent2 45" xfId="2157"/>
    <cellStyle name="40% - Accent2 46" xfId="3282"/>
    <cellStyle name="40% - Accent2 47" xfId="3503"/>
    <cellStyle name="40% - Accent2 48" xfId="3723"/>
    <cellStyle name="40% - Accent2 49" xfId="3907"/>
    <cellStyle name="40% - Accent2 5" xfId="163"/>
    <cellStyle name="40% - Accent2 5 2" xfId="1830"/>
    <cellStyle name="40% - Accent2 5 2 2" xfId="6449"/>
    <cellStyle name="40% - Accent2 5 2 3" xfId="8334"/>
    <cellStyle name="40% - Accent2 5 2_4.2 kt. samtrygg 2010" xfId="10162"/>
    <cellStyle name="40% - Accent2 5 3" xfId="2044"/>
    <cellStyle name="40% - Accent2 5 4" xfId="3276"/>
    <cellStyle name="40% - Accent2 5 5" xfId="3497"/>
    <cellStyle name="40% - Accent2 5 6" xfId="3717"/>
    <cellStyle name="40% - Accent2 5 7" xfId="3903"/>
    <cellStyle name="40% - Accent2 5 8" xfId="4072"/>
    <cellStyle name="40% - Accent2 50" xfId="4076"/>
    <cellStyle name="40% - Accent2 6" xfId="204"/>
    <cellStyle name="40% - Accent2 6 2" xfId="6450"/>
    <cellStyle name="40% - Accent2 7" xfId="245"/>
    <cellStyle name="40% - Accent2 7 2" xfId="6451"/>
    <cellStyle name="40% - Accent2 8" xfId="286"/>
    <cellStyle name="40% - Accent2 8 2" xfId="6452"/>
    <cellStyle name="40% - Accent2 9" xfId="327"/>
    <cellStyle name="40% - Accent2 9 2" xfId="6453"/>
    <cellStyle name="40% - Accent3" xfId="29" builtinId="39" customBuiltin="1"/>
    <cellStyle name="40% - Accent3 10" xfId="381"/>
    <cellStyle name="40% - Accent3 10 2" xfId="6454"/>
    <cellStyle name="40% - Accent3 11" xfId="422"/>
    <cellStyle name="40% - Accent3 11 2" xfId="6455"/>
    <cellStyle name="40% - Accent3 12" xfId="463"/>
    <cellStyle name="40% - Accent3 12 2" xfId="6456"/>
    <cellStyle name="40% - Accent3 13" xfId="504"/>
    <cellStyle name="40% - Accent3 13 2" xfId="6457"/>
    <cellStyle name="40% - Accent3 14" xfId="545"/>
    <cellStyle name="40% - Accent3 14 2" xfId="6458"/>
    <cellStyle name="40% - Accent3 14 3" xfId="7603"/>
    <cellStyle name="40% - Accent3 14_4.2 kt. samtrygg 2010" xfId="10150"/>
    <cellStyle name="40% - Accent3 15" xfId="586"/>
    <cellStyle name="40% - Accent3 15 2" xfId="6459"/>
    <cellStyle name="40% - Accent3 15 3" xfId="7636"/>
    <cellStyle name="40% - Accent3 15_4.2 kt. samtrygg 2010" xfId="8890"/>
    <cellStyle name="40% - Accent3 16" xfId="627"/>
    <cellStyle name="40% - Accent3 16 2" xfId="6460"/>
    <cellStyle name="40% - Accent3 16 3" xfId="7669"/>
    <cellStyle name="40% - Accent3 16_4.2 kt. samtrygg 2010" xfId="10200"/>
    <cellStyle name="40% - Accent3 17" xfId="668"/>
    <cellStyle name="40% - Accent3 17 2" xfId="6461"/>
    <cellStyle name="40% - Accent3 17 3" xfId="7702"/>
    <cellStyle name="40% - Accent3 17_4.2 kt. samtrygg 2010" xfId="10229"/>
    <cellStyle name="40% - Accent3 18" xfId="709"/>
    <cellStyle name="40% - Accent3 18 2" xfId="6462"/>
    <cellStyle name="40% - Accent3 18 3" xfId="7735"/>
    <cellStyle name="40% - Accent3 18_4.2 kt. samtrygg 2010" xfId="9148"/>
    <cellStyle name="40% - Accent3 19" xfId="750"/>
    <cellStyle name="40% - Accent3 19 2" xfId="6463"/>
    <cellStyle name="40% - Accent3 19 3" xfId="7768"/>
    <cellStyle name="40% - Accent3 19_4.2 kt. samtrygg 2010" xfId="9956"/>
    <cellStyle name="40% - Accent3 2" xfId="53"/>
    <cellStyle name="40% - Accent3 2 10" xfId="6153"/>
    <cellStyle name="40% - Accent3 2 11" xfId="6464"/>
    <cellStyle name="40% - Accent3 2 2" xfId="1832"/>
    <cellStyle name="40% - Accent3 2 2 2" xfId="6154"/>
    <cellStyle name="40% - Accent3 2 2 3" xfId="6465"/>
    <cellStyle name="40% - Accent3 2 3" xfId="2040"/>
    <cellStyle name="40% - Accent3 2 3 2" xfId="6155"/>
    <cellStyle name="40% - Accent3 2 3 3" xfId="6466"/>
    <cellStyle name="40% - Accent3 2 4" xfId="3274"/>
    <cellStyle name="40% - Accent3 2 4 2" xfId="6467"/>
    <cellStyle name="40% - Accent3 2 5" xfId="3495"/>
    <cellStyle name="40% - Accent3 2 5 2" xfId="6468"/>
    <cellStyle name="40% - Accent3 2 6" xfId="3715"/>
    <cellStyle name="40% - Accent3 2 7" xfId="3901"/>
    <cellStyle name="40% - Accent3 2 8" xfId="4070"/>
    <cellStyle name="40% - Accent3 2 9" xfId="5913"/>
    <cellStyle name="40% - Accent3 20" xfId="791"/>
    <cellStyle name="40% - Accent3 20 2" xfId="6469"/>
    <cellStyle name="40% - Accent3 20 3" xfId="7801"/>
    <cellStyle name="40% - Accent3 20_4.2 kt. samtrygg 2010" xfId="9885"/>
    <cellStyle name="40% - Accent3 21" xfId="832"/>
    <cellStyle name="40% - Accent3 21 2" xfId="6470"/>
    <cellStyle name="40% - Accent3 21 3" xfId="7834"/>
    <cellStyle name="40% - Accent3 21_4.2 kt. samtrygg 2010" xfId="8816"/>
    <cellStyle name="40% - Accent3 22" xfId="873"/>
    <cellStyle name="40% - Accent3 22 2" xfId="6471"/>
    <cellStyle name="40% - Accent3 22 3" xfId="7867"/>
    <cellStyle name="40% - Accent3 22_4.2 kt. samtrygg 2010" xfId="9774"/>
    <cellStyle name="40% - Accent3 23" xfId="914"/>
    <cellStyle name="40% - Accent3 23 2" xfId="6472"/>
    <cellStyle name="40% - Accent3 23 3" xfId="7900"/>
    <cellStyle name="40% - Accent3 23_4.2 kt. samtrygg 2010" xfId="8853"/>
    <cellStyle name="40% - Accent3 24" xfId="955"/>
    <cellStyle name="40% - Accent3 24 2" xfId="6473"/>
    <cellStyle name="40% - Accent3 24 3" xfId="7933"/>
    <cellStyle name="40% - Accent3 24_4.2 kt. samtrygg 2010" xfId="8615"/>
    <cellStyle name="40% - Accent3 25" xfId="996"/>
    <cellStyle name="40% - Accent3 25 2" xfId="6474"/>
    <cellStyle name="40% - Accent3 25 3" xfId="7966"/>
    <cellStyle name="40% - Accent3 25_4.2 kt. samtrygg 2010" xfId="8988"/>
    <cellStyle name="40% - Accent3 26" xfId="1037"/>
    <cellStyle name="40% - Accent3 26 2" xfId="6475"/>
    <cellStyle name="40% - Accent3 26 3" xfId="7999"/>
    <cellStyle name="40% - Accent3 26_4.2 kt. samtrygg 2010" xfId="9487"/>
    <cellStyle name="40% - Accent3 27" xfId="1078"/>
    <cellStyle name="40% - Accent3 27 2" xfId="6476"/>
    <cellStyle name="40% - Accent3 27 3" xfId="8032"/>
    <cellStyle name="40% - Accent3 27_4.2 kt. samtrygg 2010" xfId="10167"/>
    <cellStyle name="40% - Accent3 28" xfId="1119"/>
    <cellStyle name="40% - Accent3 28 2" xfId="6477"/>
    <cellStyle name="40% - Accent3 28 3" xfId="8065"/>
    <cellStyle name="40% - Accent3 28_4.2 kt. samtrygg 2010" xfId="9343"/>
    <cellStyle name="40% - Accent3 29" xfId="1160"/>
    <cellStyle name="40% - Accent3 29 2" xfId="6478"/>
    <cellStyle name="40% - Accent3 29 3" xfId="8098"/>
    <cellStyle name="40% - Accent3 29_4.2 kt. samtrygg 2010" xfId="9682"/>
    <cellStyle name="40% - Accent3 3" xfId="94"/>
    <cellStyle name="40% - Accent3 3 2" xfId="1834"/>
    <cellStyle name="40% - Accent3 3 3" xfId="2035"/>
    <cellStyle name="40% - Accent3 3 3 2" xfId="6479"/>
    <cellStyle name="40% - Accent3 3 3 3" xfId="8375"/>
    <cellStyle name="40% - Accent3 3 3_4.2 kt. samtrygg 2010" xfId="9183"/>
    <cellStyle name="40% - Accent3 3 4" xfId="3273"/>
    <cellStyle name="40% - Accent3 3 5" xfId="3494"/>
    <cellStyle name="40% - Accent3 3 6" xfId="3714"/>
    <cellStyle name="40% - Accent3 3 7" xfId="3900"/>
    <cellStyle name="40% - Accent3 3 8" xfId="4069"/>
    <cellStyle name="40% - Accent3 30" xfId="1201"/>
    <cellStyle name="40% - Accent3 30 2" xfId="6480"/>
    <cellStyle name="40% - Accent3 30 3" xfId="8131"/>
    <cellStyle name="40% - Accent3 30_4.2 kt. samtrygg 2010" xfId="9397"/>
    <cellStyle name="40% - Accent3 31" xfId="1242"/>
    <cellStyle name="40% - Accent3 31 2" xfId="6481"/>
    <cellStyle name="40% - Accent3 31 3" xfId="8164"/>
    <cellStyle name="40% - Accent3 31_4.2 kt. samtrygg 2010" xfId="10139"/>
    <cellStyle name="40% - Accent3 32" xfId="1284"/>
    <cellStyle name="40% - Accent3 32 2" xfId="6482"/>
    <cellStyle name="40% - Accent3 32 3" xfId="8197"/>
    <cellStyle name="40% - Accent3 32_4.2 kt. samtrygg 2010" xfId="9632"/>
    <cellStyle name="40% - Accent3 33" xfId="1325"/>
    <cellStyle name="40% - Accent3 33 2" xfId="6483"/>
    <cellStyle name="40% - Accent3 33 3" xfId="8230"/>
    <cellStyle name="40% - Accent3 33_4.2 kt. samtrygg 2010" xfId="9741"/>
    <cellStyle name="40% - Accent3 34" xfId="1366"/>
    <cellStyle name="40% - Accent3 34 2" xfId="6484"/>
    <cellStyle name="40% - Accent3 34 3" xfId="8263"/>
    <cellStyle name="40% - Accent3 34_4.2 kt. samtrygg 2010" xfId="9267"/>
    <cellStyle name="40% - Accent3 35" xfId="1407"/>
    <cellStyle name="40% - Accent3 35 2" xfId="6485"/>
    <cellStyle name="40% - Accent3 35 3" xfId="8296"/>
    <cellStyle name="40% - Accent3 35_4.2 kt. samtrygg 2010" xfId="9147"/>
    <cellStyle name="40% - Accent3 36" xfId="1448"/>
    <cellStyle name="40% - Accent3 37" xfId="1489"/>
    <cellStyle name="40% - Accent3 38" xfId="1530"/>
    <cellStyle name="40% - Accent3 39" xfId="1571"/>
    <cellStyle name="40% - Accent3 4" xfId="135"/>
    <cellStyle name="40% - Accent3 4 2" xfId="1836"/>
    <cellStyle name="40% - Accent3 4 3" xfId="2029"/>
    <cellStyle name="40% - Accent3 4 3 2" xfId="6486"/>
    <cellStyle name="40% - Accent3 4 3 3" xfId="8374"/>
    <cellStyle name="40% - Accent3 4 3_4.2 kt. samtrygg 2010" xfId="9079"/>
    <cellStyle name="40% - Accent3 4 4" xfId="3271"/>
    <cellStyle name="40% - Accent3 4 5" xfId="3492"/>
    <cellStyle name="40% - Accent3 4 6" xfId="3712"/>
    <cellStyle name="40% - Accent3 4 7" xfId="3899"/>
    <cellStyle name="40% - Accent3 4 8" xfId="4068"/>
    <cellStyle name="40% - Accent3 40" xfId="1612"/>
    <cellStyle name="40% - Accent3 41" xfId="1653"/>
    <cellStyle name="40% - Accent3 42" xfId="1694"/>
    <cellStyle name="40% - Accent3 43" xfId="1736"/>
    <cellStyle name="40% - Accent3 44" xfId="1831"/>
    <cellStyle name="40% - Accent3 45" xfId="2042"/>
    <cellStyle name="40% - Accent3 46" xfId="3275"/>
    <cellStyle name="40% - Accent3 47" xfId="3496"/>
    <cellStyle name="40% - Accent3 48" xfId="3716"/>
    <cellStyle name="40% - Accent3 49" xfId="3902"/>
    <cellStyle name="40% - Accent3 5" xfId="176"/>
    <cellStyle name="40% - Accent3 5 2" xfId="1838"/>
    <cellStyle name="40% - Accent3 5 2 2" xfId="6487"/>
    <cellStyle name="40% - Accent3 5 2 3" xfId="8335"/>
    <cellStyle name="40% - Accent3 5 2_4.2 kt. samtrygg 2010" xfId="8625"/>
    <cellStyle name="40% - Accent3 5 3" xfId="2026"/>
    <cellStyle name="40% - Accent3 5 4" xfId="3269"/>
    <cellStyle name="40% - Accent3 5 5" xfId="3490"/>
    <cellStyle name="40% - Accent3 5 6" xfId="3710"/>
    <cellStyle name="40% - Accent3 5 7" xfId="3897"/>
    <cellStyle name="40% - Accent3 5 8" xfId="4066"/>
    <cellStyle name="40% - Accent3 50" xfId="4071"/>
    <cellStyle name="40% - Accent3 6" xfId="217"/>
    <cellStyle name="40% - Accent3 6 2" xfId="6488"/>
    <cellStyle name="40% - Accent3 7" xfId="258"/>
    <cellStyle name="40% - Accent3 7 2" xfId="6489"/>
    <cellStyle name="40% - Accent3 8" xfId="299"/>
    <cellStyle name="40% - Accent3 8 2" xfId="6490"/>
    <cellStyle name="40% - Accent3 9" xfId="340"/>
    <cellStyle name="40% - Accent3 9 2" xfId="6491"/>
    <cellStyle name="40% - Accent4" xfId="33" builtinId="43" customBuiltin="1"/>
    <cellStyle name="40% - Accent4 10" xfId="382"/>
    <cellStyle name="40% - Accent4 10 2" xfId="6492"/>
    <cellStyle name="40% - Accent4 11" xfId="423"/>
    <cellStyle name="40% - Accent4 11 2" xfId="6493"/>
    <cellStyle name="40% - Accent4 12" xfId="464"/>
    <cellStyle name="40% - Accent4 12 2" xfId="6494"/>
    <cellStyle name="40% - Accent4 13" xfId="505"/>
    <cellStyle name="40% - Accent4 13 2" xfId="6495"/>
    <cellStyle name="40% - Accent4 14" xfId="546"/>
    <cellStyle name="40% - Accent4 14 2" xfId="6496"/>
    <cellStyle name="40% - Accent4 14 3" xfId="7604"/>
    <cellStyle name="40% - Accent4 14_4.2 kt. samtrygg 2010" xfId="9060"/>
    <cellStyle name="40% - Accent4 15" xfId="587"/>
    <cellStyle name="40% - Accent4 15 2" xfId="6497"/>
    <cellStyle name="40% - Accent4 15 3" xfId="7637"/>
    <cellStyle name="40% - Accent4 15_4.2 kt. samtrygg 2010" xfId="9840"/>
    <cellStyle name="40% - Accent4 16" xfId="628"/>
    <cellStyle name="40% - Accent4 16 2" xfId="6498"/>
    <cellStyle name="40% - Accent4 16 3" xfId="7670"/>
    <cellStyle name="40% - Accent4 16_4.2 kt. samtrygg 2010" xfId="10085"/>
    <cellStyle name="40% - Accent4 17" xfId="669"/>
    <cellStyle name="40% - Accent4 17 2" xfId="6499"/>
    <cellStyle name="40% - Accent4 17 3" xfId="7703"/>
    <cellStyle name="40% - Accent4 17_4.2 kt. samtrygg 2010" xfId="9630"/>
    <cellStyle name="40% - Accent4 18" xfId="710"/>
    <cellStyle name="40% - Accent4 18 2" xfId="6500"/>
    <cellStyle name="40% - Accent4 18 3" xfId="7736"/>
    <cellStyle name="40% - Accent4 18_4.2 kt. samtrygg 2010" xfId="10025"/>
    <cellStyle name="40% - Accent4 19" xfId="751"/>
    <cellStyle name="40% - Accent4 19 2" xfId="6501"/>
    <cellStyle name="40% - Accent4 19 3" xfId="7769"/>
    <cellStyle name="40% - Accent4 19_4.2 kt. samtrygg 2010" xfId="9611"/>
    <cellStyle name="40% - Accent4 2" xfId="54"/>
    <cellStyle name="40% - Accent4 2 10" xfId="6156"/>
    <cellStyle name="40% - Accent4 2 2" xfId="1840"/>
    <cellStyle name="40% - Accent4 2 2 2" xfId="6157"/>
    <cellStyle name="40% - Accent4 2 3" xfId="2020"/>
    <cellStyle name="40% - Accent4 2 3 2" xfId="6158"/>
    <cellStyle name="40% - Accent4 2 4" xfId="3267"/>
    <cellStyle name="40% - Accent4 2 4 2" xfId="6502"/>
    <cellStyle name="40% - Accent4 2 5" xfId="3488"/>
    <cellStyle name="40% - Accent4 2 5 2" xfId="6503"/>
    <cellStyle name="40% - Accent4 2 6" xfId="3708"/>
    <cellStyle name="40% - Accent4 2 7" xfId="3895"/>
    <cellStyle name="40% - Accent4 2 8" xfId="4064"/>
    <cellStyle name="40% - Accent4 2 9" xfId="5509"/>
    <cellStyle name="40% - Accent4 20" xfId="792"/>
    <cellStyle name="40% - Accent4 20 2" xfId="6504"/>
    <cellStyle name="40% - Accent4 20 3" xfId="7802"/>
    <cellStyle name="40% - Accent4 20_4.2 kt. samtrygg 2010" xfId="9844"/>
    <cellStyle name="40% - Accent4 21" xfId="833"/>
    <cellStyle name="40% - Accent4 21 2" xfId="6505"/>
    <cellStyle name="40% - Accent4 21 3" xfId="7835"/>
    <cellStyle name="40% - Accent4 21_4.2 kt. samtrygg 2010" xfId="9609"/>
    <cellStyle name="40% - Accent4 22" xfId="874"/>
    <cellStyle name="40% - Accent4 22 2" xfId="6506"/>
    <cellStyle name="40% - Accent4 22 3" xfId="7868"/>
    <cellStyle name="40% - Accent4 22_4.2 kt. samtrygg 2010" xfId="9518"/>
    <cellStyle name="40% - Accent4 23" xfId="915"/>
    <cellStyle name="40% - Accent4 23 2" xfId="6507"/>
    <cellStyle name="40% - Accent4 23 3" xfId="7901"/>
    <cellStyle name="40% - Accent4 23_4.2 kt. samtrygg 2010" xfId="9962"/>
    <cellStyle name="40% - Accent4 24" xfId="956"/>
    <cellStyle name="40% - Accent4 24 2" xfId="6508"/>
    <cellStyle name="40% - Accent4 24 3" xfId="7934"/>
    <cellStyle name="40% - Accent4 24_4.2 kt. samtrygg 2010" xfId="9012"/>
    <cellStyle name="40% - Accent4 25" xfId="997"/>
    <cellStyle name="40% - Accent4 25 2" xfId="6509"/>
    <cellStyle name="40% - Accent4 25 3" xfId="7967"/>
    <cellStyle name="40% - Accent4 25_4.2 kt. samtrygg 2010" xfId="8949"/>
    <cellStyle name="40% - Accent4 26" xfId="1038"/>
    <cellStyle name="40% - Accent4 26 2" xfId="6510"/>
    <cellStyle name="40% - Accent4 26 3" xfId="8000"/>
    <cellStyle name="40% - Accent4 26_4.2 kt. samtrygg 2010" xfId="9261"/>
    <cellStyle name="40% - Accent4 27" xfId="1079"/>
    <cellStyle name="40% - Accent4 27 2" xfId="6511"/>
    <cellStyle name="40% - Accent4 27 3" xfId="8033"/>
    <cellStyle name="40% - Accent4 27_4.2 kt. samtrygg 2010" xfId="9410"/>
    <cellStyle name="40% - Accent4 28" xfId="1120"/>
    <cellStyle name="40% - Accent4 28 2" xfId="6512"/>
    <cellStyle name="40% - Accent4 28 3" xfId="8066"/>
    <cellStyle name="40% - Accent4 28_4.2 kt. samtrygg 2010" xfId="8964"/>
    <cellStyle name="40% - Accent4 29" xfId="1161"/>
    <cellStyle name="40% - Accent4 29 2" xfId="6513"/>
    <cellStyle name="40% - Accent4 29 3" xfId="8099"/>
    <cellStyle name="40% - Accent4 29_4.2 kt. samtrygg 2010" xfId="9212"/>
    <cellStyle name="40% - Accent4 3" xfId="95"/>
    <cellStyle name="40% - Accent4 3 2" xfId="1842"/>
    <cellStyle name="40% - Accent4 3 3" xfId="2014"/>
    <cellStyle name="40% - Accent4 3 3 2" xfId="6514"/>
    <cellStyle name="40% - Accent4 3 3 3" xfId="8371"/>
    <cellStyle name="40% - Accent4 3 3_4.2 kt. samtrygg 2010" xfId="9325"/>
    <cellStyle name="40% - Accent4 3 4" xfId="3265"/>
    <cellStyle name="40% - Accent4 3 5" xfId="3486"/>
    <cellStyle name="40% - Accent4 3 6" xfId="3706"/>
    <cellStyle name="40% - Accent4 3 7" xfId="3894"/>
    <cellStyle name="40% - Accent4 3 8" xfId="4063"/>
    <cellStyle name="40% - Accent4 30" xfId="1202"/>
    <cellStyle name="40% - Accent4 30 2" xfId="6515"/>
    <cellStyle name="40% - Accent4 30 3" xfId="8132"/>
    <cellStyle name="40% - Accent4 30_4.2 kt. samtrygg 2010" xfId="9450"/>
    <cellStyle name="40% - Accent4 31" xfId="1243"/>
    <cellStyle name="40% - Accent4 31 2" xfId="6516"/>
    <cellStyle name="40% - Accent4 31 3" xfId="8165"/>
    <cellStyle name="40% - Accent4 31_4.2 kt. samtrygg 2010" xfId="10153"/>
    <cellStyle name="40% - Accent4 32" xfId="1285"/>
    <cellStyle name="40% - Accent4 32 2" xfId="6517"/>
    <cellStyle name="40% - Accent4 32 3" xfId="8198"/>
    <cellStyle name="40% - Accent4 32_4.2 kt. samtrygg 2010" xfId="9644"/>
    <cellStyle name="40% - Accent4 33" xfId="1326"/>
    <cellStyle name="40% - Accent4 33 2" xfId="6518"/>
    <cellStyle name="40% - Accent4 33 3" xfId="8231"/>
    <cellStyle name="40% - Accent4 33_4.2 kt. samtrygg 2010" xfId="9224"/>
    <cellStyle name="40% - Accent4 34" xfId="1367"/>
    <cellStyle name="40% - Accent4 34 2" xfId="6519"/>
    <cellStyle name="40% - Accent4 34 3" xfId="8264"/>
    <cellStyle name="40% - Accent4 34_4.2 kt. samtrygg 2010" xfId="9010"/>
    <cellStyle name="40% - Accent4 35" xfId="1408"/>
    <cellStyle name="40% - Accent4 35 2" xfId="6520"/>
    <cellStyle name="40% - Accent4 35 3" xfId="8297"/>
    <cellStyle name="40% - Accent4 35_4.2 kt. samtrygg 2010" xfId="9209"/>
    <cellStyle name="40% - Accent4 36" xfId="1449"/>
    <cellStyle name="40% - Accent4 37" xfId="1490"/>
    <cellStyle name="40% - Accent4 38" xfId="1531"/>
    <cellStyle name="40% - Accent4 39" xfId="1572"/>
    <cellStyle name="40% - Accent4 4" xfId="136"/>
    <cellStyle name="40% - Accent4 4 2" xfId="1844"/>
    <cellStyle name="40% - Accent4 4 3" xfId="2010"/>
    <cellStyle name="40% - Accent4 4 3 2" xfId="6521"/>
    <cellStyle name="40% - Accent4 4 3 3" xfId="8370"/>
    <cellStyle name="40% - Accent4 4 3_4.2 kt. samtrygg 2010" xfId="9422"/>
    <cellStyle name="40% - Accent4 4 4" xfId="3263"/>
    <cellStyle name="40% - Accent4 4 5" xfId="3484"/>
    <cellStyle name="40% - Accent4 4 6" xfId="3704"/>
    <cellStyle name="40% - Accent4 4 7" xfId="3893"/>
    <cellStyle name="40% - Accent4 4 8" xfId="4062"/>
    <cellStyle name="40% - Accent4 40" xfId="1613"/>
    <cellStyle name="40% - Accent4 41" xfId="1654"/>
    <cellStyle name="40% - Accent4 42" xfId="1695"/>
    <cellStyle name="40% - Accent4 43" xfId="1737"/>
    <cellStyle name="40% - Accent4 44" xfId="1839"/>
    <cellStyle name="40% - Accent4 45" xfId="2022"/>
    <cellStyle name="40% - Accent4 46" xfId="3268"/>
    <cellStyle name="40% - Accent4 47" xfId="3489"/>
    <cellStyle name="40% - Accent4 48" xfId="3709"/>
    <cellStyle name="40% - Accent4 49" xfId="3896"/>
    <cellStyle name="40% - Accent4 5" xfId="177"/>
    <cellStyle name="40% - Accent4 5 2" xfId="1846"/>
    <cellStyle name="40% - Accent4 5 2 2" xfId="6522"/>
    <cellStyle name="40% - Accent4 5 2 3" xfId="8337"/>
    <cellStyle name="40% - Accent4 5 2_4.2 kt. samtrygg 2010" xfId="9211"/>
    <cellStyle name="40% - Accent4 5 3" xfId="2004"/>
    <cellStyle name="40% - Accent4 5 4" xfId="3261"/>
    <cellStyle name="40% - Accent4 5 5" xfId="3482"/>
    <cellStyle name="40% - Accent4 5 6" xfId="3702"/>
    <cellStyle name="40% - Accent4 5 7" xfId="3891"/>
    <cellStyle name="40% - Accent4 5 8" xfId="4061"/>
    <cellStyle name="40% - Accent4 50" xfId="4065"/>
    <cellStyle name="40% - Accent4 6" xfId="218"/>
    <cellStyle name="40% - Accent4 6 2" xfId="6523"/>
    <cellStyle name="40% - Accent4 7" xfId="259"/>
    <cellStyle name="40% - Accent4 7 2" xfId="6524"/>
    <cellStyle name="40% - Accent4 8" xfId="300"/>
    <cellStyle name="40% - Accent4 8 2" xfId="6525"/>
    <cellStyle name="40% - Accent4 9" xfId="341"/>
    <cellStyle name="40% - Accent4 9 2" xfId="6526"/>
    <cellStyle name="40% - Accent5" xfId="37" builtinId="47" customBuiltin="1"/>
    <cellStyle name="40% - Accent5 10" xfId="383"/>
    <cellStyle name="40% - Accent5 11" xfId="424"/>
    <cellStyle name="40% - Accent5 12" xfId="465"/>
    <cellStyle name="40% - Accent5 13" xfId="506"/>
    <cellStyle name="40% - Accent5 14" xfId="547"/>
    <cellStyle name="40% - Accent5 15" xfId="588"/>
    <cellStyle name="40% - Accent5 16" xfId="629"/>
    <cellStyle name="40% - Accent5 17" xfId="670"/>
    <cellStyle name="40% - Accent5 18" xfId="711"/>
    <cellStyle name="40% - Accent5 19" xfId="752"/>
    <cellStyle name="40% - Accent5 2" xfId="55"/>
    <cellStyle name="40% - Accent5 2 2" xfId="1848"/>
    <cellStyle name="40% - Accent5 2 3" xfId="1998"/>
    <cellStyle name="40% - Accent5 2 4" xfId="3259"/>
    <cellStyle name="40% - Accent5 2 5" xfId="3480"/>
    <cellStyle name="40% - Accent5 2 6" xfId="3700"/>
    <cellStyle name="40% - Accent5 2 7" xfId="3889"/>
    <cellStyle name="40% - Accent5 2 8" xfId="4059"/>
    <cellStyle name="40% - Accent5 2 9" xfId="5382"/>
    <cellStyle name="40% - Accent5 20" xfId="793"/>
    <cellStyle name="40% - Accent5 21" xfId="834"/>
    <cellStyle name="40% - Accent5 22" xfId="875"/>
    <cellStyle name="40% - Accent5 23" xfId="916"/>
    <cellStyle name="40% - Accent5 24" xfId="957"/>
    <cellStyle name="40% - Accent5 25" xfId="998"/>
    <cellStyle name="40% - Accent5 26" xfId="1039"/>
    <cellStyle name="40% - Accent5 27" xfId="1080"/>
    <cellStyle name="40% - Accent5 28" xfId="1121"/>
    <cellStyle name="40% - Accent5 29" xfId="1162"/>
    <cellStyle name="40% - Accent5 3" xfId="96"/>
    <cellStyle name="40% - Accent5 3 2" xfId="1850"/>
    <cellStyle name="40% - Accent5 3 3" xfId="1994"/>
    <cellStyle name="40% - Accent5 3 4" xfId="3257"/>
    <cellStyle name="40% - Accent5 3 5" xfId="3478"/>
    <cellStyle name="40% - Accent5 3 6" xfId="3698"/>
    <cellStyle name="40% - Accent5 3 7" xfId="3888"/>
    <cellStyle name="40% - Accent5 3 8" xfId="4058"/>
    <cellStyle name="40% - Accent5 30" xfId="1203"/>
    <cellStyle name="40% - Accent5 31" xfId="1244"/>
    <cellStyle name="40% - Accent5 32" xfId="1286"/>
    <cellStyle name="40% - Accent5 33" xfId="1327"/>
    <cellStyle name="40% - Accent5 34" xfId="1368"/>
    <cellStyle name="40% - Accent5 35" xfId="1409"/>
    <cellStyle name="40% - Accent5 36" xfId="1450"/>
    <cellStyle name="40% - Accent5 37" xfId="1491"/>
    <cellStyle name="40% - Accent5 38" xfId="1532"/>
    <cellStyle name="40% - Accent5 39" xfId="1573"/>
    <cellStyle name="40% - Accent5 4" xfId="137"/>
    <cellStyle name="40% - Accent5 4 2" xfId="1852"/>
    <cellStyle name="40% - Accent5 4 3" xfId="1989"/>
    <cellStyle name="40% - Accent5 4 4" xfId="3256"/>
    <cellStyle name="40% - Accent5 4 5" xfId="3477"/>
    <cellStyle name="40% - Accent5 4 6" xfId="3697"/>
    <cellStyle name="40% - Accent5 4 7" xfId="3887"/>
    <cellStyle name="40% - Accent5 4 8" xfId="4057"/>
    <cellStyle name="40% - Accent5 40" xfId="1614"/>
    <cellStyle name="40% - Accent5 41" xfId="1655"/>
    <cellStyle name="40% - Accent5 42" xfId="1696"/>
    <cellStyle name="40% - Accent5 43" xfId="1738"/>
    <cellStyle name="40% - Accent5 44" xfId="1847"/>
    <cellStyle name="40% - Accent5 45" xfId="2002"/>
    <cellStyle name="40% - Accent5 46" xfId="3260"/>
    <cellStyle name="40% - Accent5 47" xfId="3481"/>
    <cellStyle name="40% - Accent5 48" xfId="3701"/>
    <cellStyle name="40% - Accent5 49" xfId="3890"/>
    <cellStyle name="40% - Accent5 5" xfId="178"/>
    <cellStyle name="40% - Accent5 5 2" xfId="1854"/>
    <cellStyle name="40% - Accent5 5 3" xfId="1983"/>
    <cellStyle name="40% - Accent5 5 4" xfId="3254"/>
    <cellStyle name="40% - Accent5 5 5" xfId="3475"/>
    <cellStyle name="40% - Accent5 5 6" xfId="3695"/>
    <cellStyle name="40% - Accent5 5 7" xfId="3886"/>
    <cellStyle name="40% - Accent5 5 8" xfId="4056"/>
    <cellStyle name="40% - Accent5 50" xfId="4060"/>
    <cellStyle name="40% - Accent5 6" xfId="219"/>
    <cellStyle name="40% - Accent5 7" xfId="260"/>
    <cellStyle name="40% - Accent5 8" xfId="301"/>
    <cellStyle name="40% - Accent5 9" xfId="342"/>
    <cellStyle name="40% - Accent6" xfId="41" builtinId="51" customBuiltin="1"/>
    <cellStyle name="40% - Accent6 10" xfId="384"/>
    <cellStyle name="40% - Accent6 10 2" xfId="6527"/>
    <cellStyle name="40% - Accent6 11" xfId="425"/>
    <cellStyle name="40% - Accent6 11 2" xfId="6528"/>
    <cellStyle name="40% - Accent6 12" xfId="466"/>
    <cellStyle name="40% - Accent6 12 2" xfId="6529"/>
    <cellStyle name="40% - Accent6 13" xfId="507"/>
    <cellStyle name="40% - Accent6 13 2" xfId="6530"/>
    <cellStyle name="40% - Accent6 14" xfId="548"/>
    <cellStyle name="40% - Accent6 14 2" xfId="6531"/>
    <cellStyle name="40% - Accent6 14 3" xfId="7605"/>
    <cellStyle name="40% - Accent6 14_4.2 kt. samtrygg 2010" xfId="9925"/>
    <cellStyle name="40% - Accent6 15" xfId="589"/>
    <cellStyle name="40% - Accent6 15 2" xfId="6532"/>
    <cellStyle name="40% - Accent6 15 3" xfId="7638"/>
    <cellStyle name="40% - Accent6 15_4.2 kt. samtrygg 2010" xfId="9579"/>
    <cellStyle name="40% - Accent6 16" xfId="630"/>
    <cellStyle name="40% - Accent6 16 2" xfId="6533"/>
    <cellStyle name="40% - Accent6 16 3" xfId="7671"/>
    <cellStyle name="40% - Accent6 16_4.2 kt. samtrygg 2010" xfId="9142"/>
    <cellStyle name="40% - Accent6 17" xfId="671"/>
    <cellStyle name="40% - Accent6 17 2" xfId="6534"/>
    <cellStyle name="40% - Accent6 17 3" xfId="7704"/>
    <cellStyle name="40% - Accent6 17_4.2 kt. samtrygg 2010" xfId="10169"/>
    <cellStyle name="40% - Accent6 18" xfId="712"/>
    <cellStyle name="40% - Accent6 18 2" xfId="6535"/>
    <cellStyle name="40% - Accent6 18 3" xfId="7737"/>
    <cellStyle name="40% - Accent6 18_4.2 kt. samtrygg 2010" xfId="9045"/>
    <cellStyle name="40% - Accent6 19" xfId="753"/>
    <cellStyle name="40% - Accent6 19 2" xfId="6536"/>
    <cellStyle name="40% - Accent6 19 3" xfId="7770"/>
    <cellStyle name="40% - Accent6 19_4.2 kt. samtrygg 2010" xfId="8700"/>
    <cellStyle name="40% - Accent6 2" xfId="56"/>
    <cellStyle name="40% - Accent6 2 10" xfId="6159"/>
    <cellStyle name="40% - Accent6 2 2" xfId="1856"/>
    <cellStyle name="40% - Accent6 2 2 2" xfId="6160"/>
    <cellStyle name="40% - Accent6 2 3" xfId="1979"/>
    <cellStyle name="40% - Accent6 2 3 2" xfId="6161"/>
    <cellStyle name="40% - Accent6 2 4" xfId="3252"/>
    <cellStyle name="40% - Accent6 2 4 2" xfId="6537"/>
    <cellStyle name="40% - Accent6 2 5" xfId="3473"/>
    <cellStyle name="40% - Accent6 2 5 2" xfId="6538"/>
    <cellStyle name="40% - Accent6 2 6" xfId="3693"/>
    <cellStyle name="40% - Accent6 2 7" xfId="3884"/>
    <cellStyle name="40% - Accent6 2 8" xfId="4054"/>
    <cellStyle name="40% - Accent6 2 9" xfId="5626"/>
    <cellStyle name="40% - Accent6 20" xfId="794"/>
    <cellStyle name="40% - Accent6 20 2" xfId="6539"/>
    <cellStyle name="40% - Accent6 20 3" xfId="7803"/>
    <cellStyle name="40% - Accent6 20_4.2 kt. samtrygg 2010" xfId="9501"/>
    <cellStyle name="40% - Accent6 21" xfId="835"/>
    <cellStyle name="40% - Accent6 21 2" xfId="6540"/>
    <cellStyle name="40% - Accent6 21 3" xfId="7836"/>
    <cellStyle name="40% - Accent6 21_4.2 kt. samtrygg 2010" xfId="9157"/>
    <cellStyle name="40% - Accent6 22" xfId="876"/>
    <cellStyle name="40% - Accent6 22 2" xfId="6541"/>
    <cellStyle name="40% - Accent6 22 3" xfId="7869"/>
    <cellStyle name="40% - Accent6 22_4.2 kt. samtrygg 2010" xfId="9694"/>
    <cellStyle name="40% - Accent6 23" xfId="917"/>
    <cellStyle name="40% - Accent6 23 2" xfId="6542"/>
    <cellStyle name="40% - Accent6 23 3" xfId="7902"/>
    <cellStyle name="40% - Accent6 23_4.2 kt. samtrygg 2010" xfId="10033"/>
    <cellStyle name="40% - Accent6 24" xfId="958"/>
    <cellStyle name="40% - Accent6 24 2" xfId="6543"/>
    <cellStyle name="40% - Accent6 24 3" xfId="7935"/>
    <cellStyle name="40% - Accent6 24_4.2 kt. samtrygg 2010" xfId="8978"/>
    <cellStyle name="40% - Accent6 25" xfId="999"/>
    <cellStyle name="40% - Accent6 25 2" xfId="6544"/>
    <cellStyle name="40% - Accent6 25 3" xfId="7968"/>
    <cellStyle name="40% - Accent6 25_4.2 kt. samtrygg 2010" xfId="8925"/>
    <cellStyle name="40% - Accent6 26" xfId="1040"/>
    <cellStyle name="40% - Accent6 26 2" xfId="6545"/>
    <cellStyle name="40% - Accent6 26 3" xfId="8001"/>
    <cellStyle name="40% - Accent6 26_4.2 kt. samtrygg 2010" xfId="10093"/>
    <cellStyle name="40% - Accent6 27" xfId="1081"/>
    <cellStyle name="40% - Accent6 27 2" xfId="6546"/>
    <cellStyle name="40% - Accent6 27 3" xfId="8034"/>
    <cellStyle name="40% - Accent6 27_4.2 kt. samtrygg 2010" xfId="8983"/>
    <cellStyle name="40% - Accent6 28" xfId="1122"/>
    <cellStyle name="40% - Accent6 28 2" xfId="6547"/>
    <cellStyle name="40% - Accent6 28 3" xfId="8067"/>
    <cellStyle name="40% - Accent6 28_4.2 kt. samtrygg 2010" xfId="8689"/>
    <cellStyle name="40% - Accent6 29" xfId="1163"/>
    <cellStyle name="40% - Accent6 29 2" xfId="6548"/>
    <cellStyle name="40% - Accent6 29 3" xfId="8100"/>
    <cellStyle name="40% - Accent6 29_4.2 kt. samtrygg 2010" xfId="8762"/>
    <cellStyle name="40% - Accent6 3" xfId="97"/>
    <cellStyle name="40% - Accent6 3 2" xfId="1858"/>
    <cellStyle name="40% - Accent6 3 3" xfId="1974"/>
    <cellStyle name="40% - Accent6 3 3 2" xfId="6549"/>
    <cellStyle name="40% - Accent6 3 3 3" xfId="8365"/>
    <cellStyle name="40% - Accent6 3 3_4.2 kt. samtrygg 2010" xfId="8795"/>
    <cellStyle name="40% - Accent6 3 4" xfId="3250"/>
    <cellStyle name="40% - Accent6 3 5" xfId="3471"/>
    <cellStyle name="40% - Accent6 3 6" xfId="3691"/>
    <cellStyle name="40% - Accent6 3 7" xfId="3882"/>
    <cellStyle name="40% - Accent6 3 8" xfId="4052"/>
    <cellStyle name="40% - Accent6 30" xfId="1204"/>
    <cellStyle name="40% - Accent6 30 2" xfId="6550"/>
    <cellStyle name="40% - Accent6 30 3" xfId="8133"/>
    <cellStyle name="40% - Accent6 30_4.2 kt. samtrygg 2010" xfId="9532"/>
    <cellStyle name="40% - Accent6 31" xfId="1245"/>
    <cellStyle name="40% - Accent6 31 2" xfId="6551"/>
    <cellStyle name="40% - Accent6 31 3" xfId="8166"/>
    <cellStyle name="40% - Accent6 31_4.2 kt. samtrygg 2010" xfId="9480"/>
    <cellStyle name="40% - Accent6 32" xfId="1287"/>
    <cellStyle name="40% - Accent6 32 2" xfId="6552"/>
    <cellStyle name="40% - Accent6 32 3" xfId="8199"/>
    <cellStyle name="40% - Accent6 32_4.2 kt. samtrygg 2010" xfId="8801"/>
    <cellStyle name="40% - Accent6 33" xfId="1328"/>
    <cellStyle name="40% - Accent6 33 2" xfId="6553"/>
    <cellStyle name="40% - Accent6 33 3" xfId="8232"/>
    <cellStyle name="40% - Accent6 33_4.2 kt. samtrygg 2010" xfId="8953"/>
    <cellStyle name="40% - Accent6 34" xfId="1369"/>
    <cellStyle name="40% - Accent6 34 2" xfId="6554"/>
    <cellStyle name="40% - Accent6 34 3" xfId="8265"/>
    <cellStyle name="40% - Accent6 34_4.2 kt. samtrygg 2010" xfId="9467"/>
    <cellStyle name="40% - Accent6 35" xfId="1410"/>
    <cellStyle name="40% - Accent6 35 2" xfId="6555"/>
    <cellStyle name="40% - Accent6 35 3" xfId="8298"/>
    <cellStyle name="40% - Accent6 35_4.2 kt. samtrygg 2010" xfId="10155"/>
    <cellStyle name="40% - Accent6 36" xfId="1451"/>
    <cellStyle name="40% - Accent6 37" xfId="1492"/>
    <cellStyle name="40% - Accent6 38" xfId="1533"/>
    <cellStyle name="40% - Accent6 39" xfId="1574"/>
    <cellStyle name="40% - Accent6 4" xfId="138"/>
    <cellStyle name="40% - Accent6 4 2" xfId="1860"/>
    <cellStyle name="40% - Accent6 4 3" xfId="1968"/>
    <cellStyle name="40% - Accent6 4 3 2" xfId="6556"/>
    <cellStyle name="40% - Accent6 4 3 3" xfId="8363"/>
    <cellStyle name="40% - Accent6 4 3_4.2 kt. samtrygg 2010" xfId="8874"/>
    <cellStyle name="40% - Accent6 4 4" xfId="3248"/>
    <cellStyle name="40% - Accent6 4 5" xfId="3469"/>
    <cellStyle name="40% - Accent6 4 6" xfId="3689"/>
    <cellStyle name="40% - Accent6 4 7" xfId="3881"/>
    <cellStyle name="40% - Accent6 4 8" xfId="4051"/>
    <cellStyle name="40% - Accent6 40" xfId="1615"/>
    <cellStyle name="40% - Accent6 41" xfId="1656"/>
    <cellStyle name="40% - Accent6 42" xfId="1697"/>
    <cellStyle name="40% - Accent6 43" xfId="1739"/>
    <cellStyle name="40% - Accent6 44" xfId="1855"/>
    <cellStyle name="40% - Accent6 45" xfId="1981"/>
    <cellStyle name="40% - Accent6 46" xfId="3253"/>
    <cellStyle name="40% - Accent6 47" xfId="3474"/>
    <cellStyle name="40% - Accent6 48" xfId="3694"/>
    <cellStyle name="40% - Accent6 49" xfId="3885"/>
    <cellStyle name="40% - Accent6 5" xfId="179"/>
    <cellStyle name="40% - Accent6 5 2" xfId="1862"/>
    <cellStyle name="40% - Accent6 5 2 2" xfId="6557"/>
    <cellStyle name="40% - Accent6 5 2 3" xfId="8339"/>
    <cellStyle name="40% - Accent6 5 2_4.2 kt. samtrygg 2010" xfId="9268"/>
    <cellStyle name="40% - Accent6 5 3" xfId="1965"/>
    <cellStyle name="40% - Accent6 5 4" xfId="3247"/>
    <cellStyle name="40% - Accent6 5 5" xfId="3468"/>
    <cellStyle name="40% - Accent6 5 6" xfId="3688"/>
    <cellStyle name="40% - Accent6 5 7" xfId="3880"/>
    <cellStyle name="40% - Accent6 5 8" xfId="4050"/>
    <cellStyle name="40% - Accent6 50" xfId="4055"/>
    <cellStyle name="40% - Accent6 6" xfId="220"/>
    <cellStyle name="40% - Accent6 6 2" xfId="6558"/>
    <cellStyle name="40% - Accent6 7" xfId="261"/>
    <cellStyle name="40% - Accent6 7 2" xfId="6559"/>
    <cellStyle name="40% - Accent6 8" xfId="302"/>
    <cellStyle name="40% - Accent6 8 2" xfId="6560"/>
    <cellStyle name="40% - Accent6 9" xfId="343"/>
    <cellStyle name="40% - Accent6 9 2" xfId="6561"/>
    <cellStyle name="60% - Accent1" xfId="22" builtinId="32" customBuiltin="1"/>
    <cellStyle name="60% - Accent1 10" xfId="385"/>
    <cellStyle name="60% - Accent1 10 2" xfId="6562"/>
    <cellStyle name="60% - Accent1 11" xfId="426"/>
    <cellStyle name="60% - Accent1 11 2" xfId="6563"/>
    <cellStyle name="60% - Accent1 12" xfId="467"/>
    <cellStyle name="60% - Accent1 12 2" xfId="6564"/>
    <cellStyle name="60% - Accent1 13" xfId="508"/>
    <cellStyle name="60% - Accent1 13 2" xfId="6565"/>
    <cellStyle name="60% - Accent1 14" xfId="549"/>
    <cellStyle name="60% - Accent1 14 2" xfId="6566"/>
    <cellStyle name="60% - Accent1 14 3" xfId="7606"/>
    <cellStyle name="60% - Accent1 14_4.2 kt. samtrygg 2010" xfId="9094"/>
    <cellStyle name="60% - Accent1 15" xfId="590"/>
    <cellStyle name="60% - Accent1 15 2" xfId="6567"/>
    <cellStyle name="60% - Accent1 15 3" xfId="7639"/>
    <cellStyle name="60% - Accent1 15_4.2 kt. samtrygg 2010" xfId="10225"/>
    <cellStyle name="60% - Accent1 16" xfId="631"/>
    <cellStyle name="60% - Accent1 16 2" xfId="6568"/>
    <cellStyle name="60% - Accent1 16 3" xfId="7672"/>
    <cellStyle name="60% - Accent1 16_4.2 kt. samtrygg 2010" xfId="9942"/>
    <cellStyle name="60% - Accent1 17" xfId="672"/>
    <cellStyle name="60% - Accent1 17 2" xfId="6569"/>
    <cellStyle name="60% - Accent1 17 3" xfId="7705"/>
    <cellStyle name="60% - Accent1 17_4.2 kt. samtrygg 2010" xfId="9678"/>
    <cellStyle name="60% - Accent1 18" xfId="713"/>
    <cellStyle name="60% - Accent1 18 2" xfId="6570"/>
    <cellStyle name="60% - Accent1 18 3" xfId="7738"/>
    <cellStyle name="60% - Accent1 18_4.2 kt. samtrygg 2010" xfId="10185"/>
    <cellStyle name="60% - Accent1 19" xfId="754"/>
    <cellStyle name="60% - Accent1 19 2" xfId="6571"/>
    <cellStyle name="60% - Accent1 19 3" xfId="7771"/>
    <cellStyle name="60% - Accent1 19_4.2 kt. samtrygg 2010" xfId="8668"/>
    <cellStyle name="60% - Accent1 2" xfId="57"/>
    <cellStyle name="60% - Accent1 2 10" xfId="6162"/>
    <cellStyle name="60% - Accent1 2 11" xfId="6572"/>
    <cellStyle name="60% - Accent1 2 2" xfId="1864"/>
    <cellStyle name="60% - Accent1 2 2 2" xfId="6163"/>
    <cellStyle name="60% - Accent1 2 2 3" xfId="6573"/>
    <cellStyle name="60% - Accent1 2 3" xfId="1959"/>
    <cellStyle name="60% - Accent1 2 3 2" xfId="6164"/>
    <cellStyle name="60% - Accent1 2 3 3" xfId="6574"/>
    <cellStyle name="60% - Accent1 2 4" xfId="3245"/>
    <cellStyle name="60% - Accent1 2 4 2" xfId="6575"/>
    <cellStyle name="60% - Accent1 2 5" xfId="3466"/>
    <cellStyle name="60% - Accent1 2 5 2" xfId="6576"/>
    <cellStyle name="60% - Accent1 2 6" xfId="3686"/>
    <cellStyle name="60% - Accent1 2 7" xfId="3878"/>
    <cellStyle name="60% - Accent1 2 8" xfId="4048"/>
    <cellStyle name="60% - Accent1 2 9" xfId="5665"/>
    <cellStyle name="60% - Accent1 20" xfId="795"/>
    <cellStyle name="60% - Accent1 20 2" xfId="6577"/>
    <cellStyle name="60% - Accent1 20 3" xfId="7804"/>
    <cellStyle name="60% - Accent1 20_4.2 kt. samtrygg 2010" xfId="8772"/>
    <cellStyle name="60% - Accent1 21" xfId="836"/>
    <cellStyle name="60% - Accent1 21 2" xfId="6578"/>
    <cellStyle name="60% - Accent1 21 3" xfId="7837"/>
    <cellStyle name="60% - Accent1 21_4.2 kt. samtrygg 2010" xfId="9204"/>
    <cellStyle name="60% - Accent1 22" xfId="877"/>
    <cellStyle name="60% - Accent1 22 2" xfId="6579"/>
    <cellStyle name="60% - Accent1 22 3" xfId="7870"/>
    <cellStyle name="60% - Accent1 22_4.2 kt. samtrygg 2010" xfId="9164"/>
    <cellStyle name="60% - Accent1 23" xfId="918"/>
    <cellStyle name="60% - Accent1 23 2" xfId="6580"/>
    <cellStyle name="60% - Accent1 23 3" xfId="7903"/>
    <cellStyle name="60% - Accent1 23_4.2 kt. samtrygg 2010" xfId="9944"/>
    <cellStyle name="60% - Accent1 24" xfId="959"/>
    <cellStyle name="60% - Accent1 24 2" xfId="6581"/>
    <cellStyle name="60% - Accent1 24 3" xfId="7936"/>
    <cellStyle name="60% - Accent1 24_4.2 kt. samtrygg 2010" xfId="8942"/>
    <cellStyle name="60% - Accent1 25" xfId="1000"/>
    <cellStyle name="60% - Accent1 25 2" xfId="6582"/>
    <cellStyle name="60% - Accent1 25 3" xfId="7969"/>
    <cellStyle name="60% - Accent1 25_4.2 kt. samtrygg 2010" xfId="9037"/>
    <cellStyle name="60% - Accent1 26" xfId="1041"/>
    <cellStyle name="60% - Accent1 26 2" xfId="6583"/>
    <cellStyle name="60% - Accent1 26 3" xfId="8002"/>
    <cellStyle name="60% - Accent1 26_4.2 kt. samtrygg 2010" xfId="9873"/>
    <cellStyle name="60% - Accent1 27" xfId="1082"/>
    <cellStyle name="60% - Accent1 27 2" xfId="6584"/>
    <cellStyle name="60% - Accent1 27 3" xfId="8035"/>
    <cellStyle name="60% - Accent1 27_4.2 kt. samtrygg 2010" xfId="9415"/>
    <cellStyle name="60% - Accent1 28" xfId="1123"/>
    <cellStyle name="60% - Accent1 28 2" xfId="6585"/>
    <cellStyle name="60% - Accent1 28 3" xfId="8068"/>
    <cellStyle name="60% - Accent1 28_4.2 kt. samtrygg 2010" xfId="8782"/>
    <cellStyle name="60% - Accent1 29" xfId="1164"/>
    <cellStyle name="60% - Accent1 29 2" xfId="6586"/>
    <cellStyle name="60% - Accent1 29 3" xfId="8101"/>
    <cellStyle name="60% - Accent1 29_4.2 kt. samtrygg 2010" xfId="8950"/>
    <cellStyle name="60% - Accent1 3" xfId="98"/>
    <cellStyle name="60% - Accent1 3 2" xfId="1866"/>
    <cellStyle name="60% - Accent1 3 3" xfId="1953"/>
    <cellStyle name="60% - Accent1 3 3 2" xfId="6587"/>
    <cellStyle name="60% - Accent1 3 3 3" xfId="8360"/>
    <cellStyle name="60% - Accent1 3 3_4.2 kt. samtrygg 2010" xfId="8708"/>
    <cellStyle name="60% - Accent1 3 4" xfId="3243"/>
    <cellStyle name="60% - Accent1 3 5" xfId="3464"/>
    <cellStyle name="60% - Accent1 3 6" xfId="3684"/>
    <cellStyle name="60% - Accent1 3 7" xfId="3877"/>
    <cellStyle name="60% - Accent1 3 8" xfId="4047"/>
    <cellStyle name="60% - Accent1 30" xfId="1205"/>
    <cellStyle name="60% - Accent1 30 2" xfId="6588"/>
    <cellStyle name="60% - Accent1 30 3" xfId="8134"/>
    <cellStyle name="60% - Accent1 30_4.2 kt. samtrygg 2010" xfId="8981"/>
    <cellStyle name="60% - Accent1 31" xfId="1246"/>
    <cellStyle name="60% - Accent1 31 2" xfId="6589"/>
    <cellStyle name="60% - Accent1 31 3" xfId="8167"/>
    <cellStyle name="60% - Accent1 31_4.2 kt. samtrygg 2010" xfId="9161"/>
    <cellStyle name="60% - Accent1 32" xfId="1288"/>
    <cellStyle name="60% - Accent1 32 2" xfId="6590"/>
    <cellStyle name="60% - Accent1 32 3" xfId="8200"/>
    <cellStyle name="60% - Accent1 32_4.2 kt. samtrygg 2010" xfId="8922"/>
    <cellStyle name="60% - Accent1 33" xfId="1329"/>
    <cellStyle name="60% - Accent1 33 2" xfId="6591"/>
    <cellStyle name="60% - Accent1 33 3" xfId="8233"/>
    <cellStyle name="60% - Accent1 33_4.2 kt. samtrygg 2010" xfId="9436"/>
    <cellStyle name="60% - Accent1 34" xfId="1370"/>
    <cellStyle name="60% - Accent1 34 2" xfId="6592"/>
    <cellStyle name="60% - Accent1 34 3" xfId="8266"/>
    <cellStyle name="60% - Accent1 34_4.2 kt. samtrygg 2010" xfId="9797"/>
    <cellStyle name="60% - Accent1 35" xfId="1411"/>
    <cellStyle name="60% - Accent1 35 2" xfId="6593"/>
    <cellStyle name="60% - Accent1 35 3" xfId="8299"/>
    <cellStyle name="60% - Accent1 35_4.2 kt. samtrygg 2010" xfId="9474"/>
    <cellStyle name="60% - Accent1 36" xfId="1452"/>
    <cellStyle name="60% - Accent1 37" xfId="1493"/>
    <cellStyle name="60% - Accent1 38" xfId="1534"/>
    <cellStyle name="60% - Accent1 39" xfId="1575"/>
    <cellStyle name="60% - Accent1 4" xfId="139"/>
    <cellStyle name="60% - Accent1 4 2" xfId="1868"/>
    <cellStyle name="60% - Accent1 4 3" xfId="1949"/>
    <cellStyle name="60% - Accent1 4 3 2" xfId="6594"/>
    <cellStyle name="60% - Accent1 4 3 3" xfId="8359"/>
    <cellStyle name="60% - Accent1 4 3_4.2 kt. samtrygg 2010" xfId="9308"/>
    <cellStyle name="60% - Accent1 4 4" xfId="3241"/>
    <cellStyle name="60% - Accent1 4 5" xfId="3462"/>
    <cellStyle name="60% - Accent1 4 6" xfId="3682"/>
    <cellStyle name="60% - Accent1 4 7" xfId="3876"/>
    <cellStyle name="60% - Accent1 4 8" xfId="4046"/>
    <cellStyle name="60% - Accent1 40" xfId="1616"/>
    <cellStyle name="60% - Accent1 41" xfId="1657"/>
    <cellStyle name="60% - Accent1 42" xfId="1698"/>
    <cellStyle name="60% - Accent1 43" xfId="1740"/>
    <cellStyle name="60% - Accent1 44" xfId="1863"/>
    <cellStyle name="60% - Accent1 45" xfId="1961"/>
    <cellStyle name="60% - Accent1 46" xfId="3246"/>
    <cellStyle name="60% - Accent1 47" xfId="3467"/>
    <cellStyle name="60% - Accent1 48" xfId="3687"/>
    <cellStyle name="60% - Accent1 49" xfId="3879"/>
    <cellStyle name="60% - Accent1 5" xfId="180"/>
    <cellStyle name="60% - Accent1 5 2" xfId="1870"/>
    <cellStyle name="60% - Accent1 5 2 2" xfId="6595"/>
    <cellStyle name="60% - Accent1 5 2 3" xfId="8341"/>
    <cellStyle name="60% - Accent1 5 2_4.2 kt. samtrygg 2010" xfId="9357"/>
    <cellStyle name="60% - Accent1 5 3" xfId="1943"/>
    <cellStyle name="60% - Accent1 5 4" xfId="3239"/>
    <cellStyle name="60% - Accent1 5 5" xfId="3460"/>
    <cellStyle name="60% - Accent1 5 6" xfId="3680"/>
    <cellStyle name="60% - Accent1 5 7" xfId="3875"/>
    <cellStyle name="60% - Accent1 5 8" xfId="4045"/>
    <cellStyle name="60% - Accent1 50" xfId="4049"/>
    <cellStyle name="60% - Accent1 6" xfId="221"/>
    <cellStyle name="60% - Accent1 6 2" xfId="6596"/>
    <cellStyle name="60% - Accent1 7" xfId="262"/>
    <cellStyle name="60% - Accent1 7 2" xfId="6597"/>
    <cellStyle name="60% - Accent1 8" xfId="303"/>
    <cellStyle name="60% - Accent1 8 2" xfId="6598"/>
    <cellStyle name="60% - Accent1 9" xfId="344"/>
    <cellStyle name="60% - Accent1 9 2" xfId="6599"/>
    <cellStyle name="60% - Accent2" xfId="26" builtinId="36" customBuiltin="1"/>
    <cellStyle name="60% - Accent2 10" xfId="386"/>
    <cellStyle name="60% - Accent2 10 2" xfId="6600"/>
    <cellStyle name="60% - Accent2 11" xfId="427"/>
    <cellStyle name="60% - Accent2 11 2" xfId="6601"/>
    <cellStyle name="60% - Accent2 12" xfId="468"/>
    <cellStyle name="60% - Accent2 12 2" xfId="6602"/>
    <cellStyle name="60% - Accent2 13" xfId="509"/>
    <cellStyle name="60% - Accent2 13 2" xfId="6603"/>
    <cellStyle name="60% - Accent2 14" xfId="550"/>
    <cellStyle name="60% - Accent2 14 2" xfId="6604"/>
    <cellStyle name="60% - Accent2 14 3" xfId="7607"/>
    <cellStyle name="60% - Accent2 14_4.2 kt. samtrygg 2010" xfId="9540"/>
    <cellStyle name="60% - Accent2 15" xfId="591"/>
    <cellStyle name="60% - Accent2 15 2" xfId="6605"/>
    <cellStyle name="60% - Accent2 15 3" xfId="7640"/>
    <cellStyle name="60% - Accent2 15_4.2 kt. samtrygg 2010" xfId="8664"/>
    <cellStyle name="60% - Accent2 16" xfId="632"/>
    <cellStyle name="60% - Accent2 16 2" xfId="6606"/>
    <cellStyle name="60% - Accent2 16 3" xfId="7673"/>
    <cellStyle name="60% - Accent2 16_4.2 kt. samtrygg 2010" xfId="8639"/>
    <cellStyle name="60% - Accent2 17" xfId="673"/>
    <cellStyle name="60% - Accent2 17 2" xfId="6607"/>
    <cellStyle name="60% - Accent2 17 3" xfId="7706"/>
    <cellStyle name="60% - Accent2 17_4.2 kt. samtrygg 2010" xfId="8654"/>
    <cellStyle name="60% - Accent2 18" xfId="714"/>
    <cellStyle name="60% - Accent2 18 2" xfId="6608"/>
    <cellStyle name="60% - Accent2 18 3" xfId="7739"/>
    <cellStyle name="60% - Accent2 18_4.2 kt. samtrygg 2010" xfId="8790"/>
    <cellStyle name="60% - Accent2 19" xfId="755"/>
    <cellStyle name="60% - Accent2 19 2" xfId="6609"/>
    <cellStyle name="60% - Accent2 19 3" xfId="7772"/>
    <cellStyle name="60% - Accent2 19_4.2 kt. samtrygg 2010" xfId="10136"/>
    <cellStyle name="60% - Accent2 2" xfId="58"/>
    <cellStyle name="60% - Accent2 2 10" xfId="6165"/>
    <cellStyle name="60% - Accent2 2 11" xfId="6610"/>
    <cellStyle name="60% - Accent2 2 2" xfId="1872"/>
    <cellStyle name="60% - Accent2 2 2 2" xfId="6166"/>
    <cellStyle name="60% - Accent2 2 2 3" xfId="6611"/>
    <cellStyle name="60% - Accent2 2 3" xfId="1937"/>
    <cellStyle name="60% - Accent2 2 3 2" xfId="6167"/>
    <cellStyle name="60% - Accent2 2 3 3" xfId="6612"/>
    <cellStyle name="60% - Accent2 2 4" xfId="3237"/>
    <cellStyle name="60% - Accent2 2 4 2" xfId="6613"/>
    <cellStyle name="60% - Accent2 2 5" xfId="3458"/>
    <cellStyle name="60% - Accent2 2 5 2" xfId="6614"/>
    <cellStyle name="60% - Accent2 2 6" xfId="3678"/>
    <cellStyle name="60% - Accent2 2 7" xfId="3873"/>
    <cellStyle name="60% - Accent2 2 8" xfId="4043"/>
    <cellStyle name="60% - Accent2 2 9" xfId="5309"/>
    <cellStyle name="60% - Accent2 20" xfId="796"/>
    <cellStyle name="60% - Accent2 20 2" xfId="6615"/>
    <cellStyle name="60% - Accent2 20 3" xfId="7805"/>
    <cellStyle name="60% - Accent2 20_4.2 kt. samtrygg 2010" xfId="9978"/>
    <cellStyle name="60% - Accent2 21" xfId="837"/>
    <cellStyle name="60% - Accent2 21 2" xfId="6616"/>
    <cellStyle name="60% - Accent2 21 3" xfId="7838"/>
    <cellStyle name="60% - Accent2 21_4.2 kt. samtrygg 2010" xfId="10050"/>
    <cellStyle name="60% - Accent2 22" xfId="878"/>
    <cellStyle name="60% - Accent2 22 2" xfId="6617"/>
    <cellStyle name="60% - Accent2 22 3" xfId="7871"/>
    <cellStyle name="60% - Accent2 22_4.2 kt. samtrygg 2010" xfId="8943"/>
    <cellStyle name="60% - Accent2 23" xfId="919"/>
    <cellStyle name="60% - Accent2 23 2" xfId="6618"/>
    <cellStyle name="60% - Accent2 23 3" xfId="7904"/>
    <cellStyle name="60% - Accent2 23_4.2 kt. samtrygg 2010" xfId="10209"/>
    <cellStyle name="60% - Accent2 24" xfId="960"/>
    <cellStyle name="60% - Accent2 24 2" xfId="6619"/>
    <cellStyle name="60% - Accent2 24 3" xfId="7937"/>
    <cellStyle name="60% - Accent2 24_4.2 kt. samtrygg 2010" xfId="9461"/>
    <cellStyle name="60% - Accent2 25" xfId="1001"/>
    <cellStyle name="60% - Accent2 25 2" xfId="6620"/>
    <cellStyle name="60% - Accent2 25 3" xfId="7970"/>
    <cellStyle name="60% - Accent2 25_4.2 kt. samtrygg 2010" xfId="10109"/>
    <cellStyle name="60% - Accent2 26" xfId="1042"/>
    <cellStyle name="60% - Accent2 26 2" xfId="6621"/>
    <cellStyle name="60% - Accent2 26 3" xfId="8003"/>
    <cellStyle name="60% - Accent2 26_4.2 kt. samtrygg 2010" xfId="10116"/>
    <cellStyle name="60% - Accent2 27" xfId="1083"/>
    <cellStyle name="60% - Accent2 27 2" xfId="6622"/>
    <cellStyle name="60% - Accent2 27 3" xfId="8036"/>
    <cellStyle name="60% - Accent2 27_4.2 kt. samtrygg 2010" xfId="10101"/>
    <cellStyle name="60% - Accent2 28" xfId="1124"/>
    <cellStyle name="60% - Accent2 28 2" xfId="6623"/>
    <cellStyle name="60% - Accent2 28 3" xfId="8069"/>
    <cellStyle name="60% - Accent2 28_4.2 kt. samtrygg 2010" xfId="8626"/>
    <cellStyle name="60% - Accent2 29" xfId="1165"/>
    <cellStyle name="60% - Accent2 29 2" xfId="6624"/>
    <cellStyle name="60% - Accent2 29 3" xfId="8102"/>
    <cellStyle name="60% - Accent2 29_4.2 kt. samtrygg 2010" xfId="9767"/>
    <cellStyle name="60% - Accent2 3" xfId="99"/>
    <cellStyle name="60% - Accent2 3 2" xfId="1874"/>
    <cellStyle name="60% - Accent2 3 3" xfId="1934"/>
    <cellStyle name="60% - Accent2 3 3 2" xfId="6625"/>
    <cellStyle name="60% - Accent2 3 3 3" xfId="8356"/>
    <cellStyle name="60% - Accent2 3 3_4.2 kt. samtrygg 2010" xfId="10128"/>
    <cellStyle name="60% - Accent2 3 4" xfId="3236"/>
    <cellStyle name="60% - Accent2 3 5" xfId="3457"/>
    <cellStyle name="60% - Accent2 3 6" xfId="3677"/>
    <cellStyle name="60% - Accent2 3 7" xfId="3872"/>
    <cellStyle name="60% - Accent2 3 8" xfId="4042"/>
    <cellStyle name="60% - Accent2 30" xfId="1206"/>
    <cellStyle name="60% - Accent2 30 2" xfId="6626"/>
    <cellStyle name="60% - Accent2 30 3" xfId="8135"/>
    <cellStyle name="60% - Accent2 30_4.2 kt. samtrygg 2010" xfId="9908"/>
    <cellStyle name="60% - Accent2 31" xfId="1247"/>
    <cellStyle name="60% - Accent2 31 2" xfId="6627"/>
    <cellStyle name="60% - Accent2 31 3" xfId="8168"/>
    <cellStyle name="60% - Accent2 31_4.2 kt. samtrygg 2010" xfId="10224"/>
    <cellStyle name="60% - Accent2 32" xfId="1289"/>
    <cellStyle name="60% - Accent2 32 2" xfId="6628"/>
    <cellStyle name="60% - Accent2 32 3" xfId="8201"/>
    <cellStyle name="60% - Accent2 32_4.2 kt. samtrygg 2010" xfId="9587"/>
    <cellStyle name="60% - Accent2 33" xfId="1330"/>
    <cellStyle name="60% - Accent2 33 2" xfId="6629"/>
    <cellStyle name="60% - Accent2 33 3" xfId="8234"/>
    <cellStyle name="60% - Accent2 33_4.2 kt. samtrygg 2010" xfId="9655"/>
    <cellStyle name="60% - Accent2 34" xfId="1371"/>
    <cellStyle name="60% - Accent2 34 2" xfId="6630"/>
    <cellStyle name="60% - Accent2 34 3" xfId="8267"/>
    <cellStyle name="60% - Accent2 34_4.2 kt. samtrygg 2010" xfId="9936"/>
    <cellStyle name="60% - Accent2 35" xfId="1412"/>
    <cellStyle name="60% - Accent2 35 2" xfId="6631"/>
    <cellStyle name="60% - Accent2 35 3" xfId="8300"/>
    <cellStyle name="60% - Accent2 35_4.2 kt. samtrygg 2010" xfId="9419"/>
    <cellStyle name="60% - Accent2 36" xfId="1453"/>
    <cellStyle name="60% - Accent2 37" xfId="1494"/>
    <cellStyle name="60% - Accent2 38" xfId="1535"/>
    <cellStyle name="60% - Accent2 39" xfId="1576"/>
    <cellStyle name="60% - Accent2 4" xfId="140"/>
    <cellStyle name="60% - Accent2 4 2" xfId="1875"/>
    <cellStyle name="60% - Accent2 4 3" xfId="1928"/>
    <cellStyle name="60% - Accent2 4 3 2" xfId="6632"/>
    <cellStyle name="60% - Accent2 4 3 3" xfId="8354"/>
    <cellStyle name="60% - Accent2 4 3_4.2 kt. samtrygg 2010" xfId="9640"/>
    <cellStyle name="60% - Accent2 4 4" xfId="3234"/>
    <cellStyle name="60% - Accent2 4 5" xfId="3455"/>
    <cellStyle name="60% - Accent2 4 6" xfId="3675"/>
    <cellStyle name="60% - Accent2 4 7" xfId="3871"/>
    <cellStyle name="60% - Accent2 4 8" xfId="4041"/>
    <cellStyle name="60% - Accent2 40" xfId="1617"/>
    <cellStyle name="60% - Accent2 41" xfId="1658"/>
    <cellStyle name="60% - Accent2 42" xfId="1699"/>
    <cellStyle name="60% - Accent2 43" xfId="1741"/>
    <cellStyle name="60% - Accent2 44" xfId="1871"/>
    <cellStyle name="60% - Accent2 45" xfId="1941"/>
    <cellStyle name="60% - Accent2 46" xfId="3238"/>
    <cellStyle name="60% - Accent2 47" xfId="3459"/>
    <cellStyle name="60% - Accent2 48" xfId="3679"/>
    <cellStyle name="60% - Accent2 49" xfId="3874"/>
    <cellStyle name="60% - Accent2 5" xfId="181"/>
    <cellStyle name="60% - Accent2 5 2" xfId="1877"/>
    <cellStyle name="60% - Accent2 5 2 2" xfId="6633"/>
    <cellStyle name="60% - Accent2 5 2 3" xfId="8343"/>
    <cellStyle name="60% - Accent2 5 2_4.2 kt. samtrygg 2010" xfId="9993"/>
    <cellStyle name="60% - Accent2 5 3" xfId="1923"/>
    <cellStyle name="60% - Accent2 5 4" xfId="3233"/>
    <cellStyle name="60% - Accent2 5 5" xfId="3454"/>
    <cellStyle name="60% - Accent2 5 6" xfId="3674"/>
    <cellStyle name="60% - Accent2 5 7" xfId="3870"/>
    <cellStyle name="60% - Accent2 5 8" xfId="4040"/>
    <cellStyle name="60% - Accent2 50" xfId="4044"/>
    <cellStyle name="60% - Accent2 6" xfId="222"/>
    <cellStyle name="60% - Accent2 6 2" xfId="6634"/>
    <cellStyle name="60% - Accent2 7" xfId="263"/>
    <cellStyle name="60% - Accent2 7 2" xfId="6635"/>
    <cellStyle name="60% - Accent2 8" xfId="304"/>
    <cellStyle name="60% - Accent2 8 2" xfId="6636"/>
    <cellStyle name="60% - Accent2 9" xfId="345"/>
    <cellStyle name="60% - Accent2 9 2" xfId="6637"/>
    <cellStyle name="60% - Accent3" xfId="30" builtinId="40" customBuiltin="1"/>
    <cellStyle name="60% - Accent3 10" xfId="387"/>
    <cellStyle name="60% - Accent3 10 2" xfId="6638"/>
    <cellStyle name="60% - Accent3 11" xfId="428"/>
    <cellStyle name="60% - Accent3 11 2" xfId="6639"/>
    <cellStyle name="60% - Accent3 12" xfId="469"/>
    <cellStyle name="60% - Accent3 12 2" xfId="6640"/>
    <cellStyle name="60% - Accent3 13" xfId="510"/>
    <cellStyle name="60% - Accent3 13 2" xfId="6641"/>
    <cellStyle name="60% - Accent3 14" xfId="551"/>
    <cellStyle name="60% - Accent3 14 2" xfId="6642"/>
    <cellStyle name="60% - Accent3 14 3" xfId="7608"/>
    <cellStyle name="60% - Accent3 14_4.2 kt. samtrygg 2010" xfId="10271"/>
    <cellStyle name="60% - Accent3 15" xfId="592"/>
    <cellStyle name="60% - Accent3 15 2" xfId="6643"/>
    <cellStyle name="60% - Accent3 15 3" xfId="7641"/>
    <cellStyle name="60% - Accent3 15_4.2 kt. samtrygg 2010" xfId="9875"/>
    <cellStyle name="60% - Accent3 16" xfId="633"/>
    <cellStyle name="60% - Accent3 16 2" xfId="6644"/>
    <cellStyle name="60% - Accent3 16 3" xfId="7674"/>
    <cellStyle name="60% - Accent3 16_4.2 kt. samtrygg 2010" xfId="9403"/>
    <cellStyle name="60% - Accent3 17" xfId="674"/>
    <cellStyle name="60% - Accent3 17 2" xfId="6645"/>
    <cellStyle name="60% - Accent3 17 3" xfId="7707"/>
    <cellStyle name="60% - Accent3 17_4.2 kt. samtrygg 2010" xfId="8729"/>
    <cellStyle name="60% - Accent3 18" xfId="715"/>
    <cellStyle name="60% - Accent3 18 2" xfId="6646"/>
    <cellStyle name="60% - Accent3 18 3" xfId="7740"/>
    <cellStyle name="60% - Accent3 18_4.2 kt. samtrygg 2010" xfId="9004"/>
    <cellStyle name="60% - Accent3 19" xfId="756"/>
    <cellStyle name="60% - Accent3 19 2" xfId="6647"/>
    <cellStyle name="60% - Accent3 19 3" xfId="7773"/>
    <cellStyle name="60% - Accent3 19_4.2 kt. samtrygg 2010" xfId="9591"/>
    <cellStyle name="60% - Accent3 2" xfId="59"/>
    <cellStyle name="60% - Accent3 2 10" xfId="6168"/>
    <cellStyle name="60% - Accent3 2 11" xfId="6648"/>
    <cellStyle name="60% - Accent3 2 2" xfId="1879"/>
    <cellStyle name="60% - Accent3 2 2 2" xfId="6169"/>
    <cellStyle name="60% - Accent3 2 2 3" xfId="6649"/>
    <cellStyle name="60% - Accent3 2 3" xfId="1919"/>
    <cellStyle name="60% - Accent3 2 3 2" xfId="6170"/>
    <cellStyle name="60% - Accent3 2 3 3" xfId="6650"/>
    <cellStyle name="60% - Accent3 2 4" xfId="3231"/>
    <cellStyle name="60% - Accent3 2 4 2" xfId="6651"/>
    <cellStyle name="60% - Accent3 2 5" xfId="3452"/>
    <cellStyle name="60% - Accent3 2 5 2" xfId="6652"/>
    <cellStyle name="60% - Accent3 2 6" xfId="3672"/>
    <cellStyle name="60% - Accent3 2 7" xfId="3868"/>
    <cellStyle name="60% - Accent3 2 8" xfId="4038"/>
    <cellStyle name="60% - Accent3 2 9" xfId="5612"/>
    <cellStyle name="60% - Accent3 20" xfId="797"/>
    <cellStyle name="60% - Accent3 20 2" xfId="6653"/>
    <cellStyle name="60% - Accent3 20 3" xfId="7806"/>
    <cellStyle name="60% - Accent3 20_4.2 kt. samtrygg 2010" xfId="10111"/>
    <cellStyle name="60% - Accent3 21" xfId="838"/>
    <cellStyle name="60% - Accent3 21 2" xfId="6654"/>
    <cellStyle name="60% - Accent3 21 3" xfId="7839"/>
    <cellStyle name="60% - Accent3 21_4.2 kt. samtrygg 2010" xfId="10088"/>
    <cellStyle name="60% - Accent3 22" xfId="879"/>
    <cellStyle name="60% - Accent3 22 2" xfId="6655"/>
    <cellStyle name="60% - Accent3 22 3" xfId="7872"/>
    <cellStyle name="60% - Accent3 22_4.2 kt. samtrygg 2010" xfId="9588"/>
    <cellStyle name="60% - Accent3 23" xfId="920"/>
    <cellStyle name="60% - Accent3 23 2" xfId="6656"/>
    <cellStyle name="60% - Accent3 23 3" xfId="7905"/>
    <cellStyle name="60% - Accent3 23_4.2 kt. samtrygg 2010" xfId="9631"/>
    <cellStyle name="60% - Accent3 24" xfId="961"/>
    <cellStyle name="60% - Accent3 24 2" xfId="6657"/>
    <cellStyle name="60% - Accent3 24 3" xfId="7938"/>
    <cellStyle name="60% - Accent3 24_4.2 kt. samtrygg 2010" xfId="9276"/>
    <cellStyle name="60% - Accent3 25" xfId="1002"/>
    <cellStyle name="60% - Accent3 25 2" xfId="6658"/>
    <cellStyle name="60% - Accent3 25 3" xfId="7971"/>
    <cellStyle name="60% - Accent3 25_4.2 kt. samtrygg 2010" xfId="9897"/>
    <cellStyle name="60% - Accent3 26" xfId="1043"/>
    <cellStyle name="60% - Accent3 26 2" xfId="6659"/>
    <cellStyle name="60% - Accent3 26 3" xfId="8004"/>
    <cellStyle name="60% - Accent3 26_4.2 kt. samtrygg 2010" xfId="10141"/>
    <cellStyle name="60% - Accent3 27" xfId="1084"/>
    <cellStyle name="60% - Accent3 27 2" xfId="6660"/>
    <cellStyle name="60% - Accent3 27 3" xfId="8037"/>
    <cellStyle name="60% - Accent3 27_4.2 kt. samtrygg 2010" xfId="9264"/>
    <cellStyle name="60% - Accent3 28" xfId="1125"/>
    <cellStyle name="60% - Accent3 28 2" xfId="6661"/>
    <cellStyle name="60% - Accent3 28 3" xfId="8070"/>
    <cellStyle name="60% - Accent3 28_4.2 kt. samtrygg 2010" xfId="9073"/>
    <cellStyle name="60% - Accent3 29" xfId="1166"/>
    <cellStyle name="60% - Accent3 29 2" xfId="6662"/>
    <cellStyle name="60% - Accent3 29 3" xfId="8103"/>
    <cellStyle name="60% - Accent3 29_4.2 kt. samtrygg 2010" xfId="9323"/>
    <cellStyle name="60% - Accent3 3" xfId="100"/>
    <cellStyle name="60% - Accent3 3 2" xfId="1881"/>
    <cellStyle name="60% - Accent3 3 3" xfId="1913"/>
    <cellStyle name="60% - Accent3 3 3 2" xfId="6663"/>
    <cellStyle name="60% - Accent3 3 3 3" xfId="8351"/>
    <cellStyle name="60% - Accent3 3 3_4.2 kt. samtrygg 2010" xfId="8809"/>
    <cellStyle name="60% - Accent3 3 4" xfId="3229"/>
    <cellStyle name="60% - Accent3 3 5" xfId="3450"/>
    <cellStyle name="60% - Accent3 3 6" xfId="3670"/>
    <cellStyle name="60% - Accent3 3 7" xfId="3867"/>
    <cellStyle name="60% - Accent3 3 8" xfId="4037"/>
    <cellStyle name="60% - Accent3 30" xfId="1207"/>
    <cellStyle name="60% - Accent3 30 2" xfId="6664"/>
    <cellStyle name="60% - Accent3 30 3" xfId="8136"/>
    <cellStyle name="60% - Accent3 30_4.2 kt. samtrygg 2010" xfId="9337"/>
    <cellStyle name="60% - Accent3 31" xfId="1248"/>
    <cellStyle name="60% - Accent3 31 2" xfId="6665"/>
    <cellStyle name="60% - Accent3 31 3" xfId="8169"/>
    <cellStyle name="60% - Accent3 31_4.2 kt. samtrygg 2010" xfId="9075"/>
    <cellStyle name="60% - Accent3 32" xfId="1290"/>
    <cellStyle name="60% - Accent3 32 2" xfId="6666"/>
    <cellStyle name="60% - Accent3 32 3" xfId="8202"/>
    <cellStyle name="60% - Accent3 32_4.2 kt. samtrygg 2010" xfId="9668"/>
    <cellStyle name="60% - Accent3 33" xfId="1331"/>
    <cellStyle name="60% - Accent3 33 2" xfId="6667"/>
    <cellStyle name="60% - Accent3 33 3" xfId="8235"/>
    <cellStyle name="60% - Accent3 33_4.2 kt. samtrygg 2010" xfId="10096"/>
    <cellStyle name="60% - Accent3 34" xfId="1372"/>
    <cellStyle name="60% - Accent3 34 2" xfId="6668"/>
    <cellStyle name="60% - Accent3 34 3" xfId="8268"/>
    <cellStyle name="60% - Accent3 34_4.2 kt. samtrygg 2010" xfId="9976"/>
    <cellStyle name="60% - Accent3 35" xfId="1413"/>
    <cellStyle name="60% - Accent3 35 2" xfId="6669"/>
    <cellStyle name="60% - Accent3 35 3" xfId="8301"/>
    <cellStyle name="60% - Accent3 35_4.2 kt. samtrygg 2010" xfId="9469"/>
    <cellStyle name="60% - Accent3 36" xfId="1454"/>
    <cellStyle name="60% - Accent3 37" xfId="1495"/>
    <cellStyle name="60% - Accent3 38" xfId="1536"/>
    <cellStyle name="60% - Accent3 39" xfId="1577"/>
    <cellStyle name="60% - Accent3 4" xfId="141"/>
    <cellStyle name="60% - Accent3 4 2" xfId="1883"/>
    <cellStyle name="60% - Accent3 4 3" xfId="1908"/>
    <cellStyle name="60% - Accent3 4 3 2" xfId="6670"/>
    <cellStyle name="60% - Accent3 4 3 3" xfId="8349"/>
    <cellStyle name="60% - Accent3 4 3_4.2 kt. samtrygg 2010" xfId="9149"/>
    <cellStyle name="60% - Accent3 4 4" xfId="3228"/>
    <cellStyle name="60% - Accent3 4 5" xfId="3449"/>
    <cellStyle name="60% - Accent3 4 6" xfId="3669"/>
    <cellStyle name="60% - Accent3 4 7" xfId="3866"/>
    <cellStyle name="60% - Accent3 4 8" xfId="4036"/>
    <cellStyle name="60% - Accent3 40" xfId="1618"/>
    <cellStyle name="60% - Accent3 41" xfId="1659"/>
    <cellStyle name="60% - Accent3 42" xfId="1700"/>
    <cellStyle name="60% - Accent3 43" xfId="1742"/>
    <cellStyle name="60% - Accent3 44" xfId="1878"/>
    <cellStyle name="60% - Accent3 45" xfId="1921"/>
    <cellStyle name="60% - Accent3 46" xfId="3232"/>
    <cellStyle name="60% - Accent3 47" xfId="3453"/>
    <cellStyle name="60% - Accent3 48" xfId="3673"/>
    <cellStyle name="60% - Accent3 49" xfId="3869"/>
    <cellStyle name="60% - Accent3 5" xfId="182"/>
    <cellStyle name="60% - Accent3 5 2" xfId="1885"/>
    <cellStyle name="60% - Accent3 5 2 2" xfId="6671"/>
    <cellStyle name="60% - Accent3 5 2 3" xfId="8344"/>
    <cellStyle name="60% - Accent3 5 2_4.2 kt. samtrygg 2010" xfId="9150"/>
    <cellStyle name="60% - Accent3 5 3" xfId="1904"/>
    <cellStyle name="60% - Accent3 5 4" xfId="3226"/>
    <cellStyle name="60% - Accent3 5 5" xfId="3447"/>
    <cellStyle name="60% - Accent3 5 6" xfId="3667"/>
    <cellStyle name="60% - Accent3 5 7" xfId="3865"/>
    <cellStyle name="60% - Accent3 5 8" xfId="4035"/>
    <cellStyle name="60% - Accent3 50" xfId="4039"/>
    <cellStyle name="60% - Accent3 6" xfId="223"/>
    <cellStyle name="60% - Accent3 6 2" xfId="6672"/>
    <cellStyle name="60% - Accent3 7" xfId="264"/>
    <cellStyle name="60% - Accent3 7 2" xfId="6673"/>
    <cellStyle name="60% - Accent3 8" xfId="305"/>
    <cellStyle name="60% - Accent3 8 2" xfId="6674"/>
    <cellStyle name="60% - Accent3 9" xfId="346"/>
    <cellStyle name="60% - Accent3 9 2" xfId="6675"/>
    <cellStyle name="60% - Accent4" xfId="34" builtinId="44" customBuiltin="1"/>
    <cellStyle name="60% - Accent4 10" xfId="388"/>
    <cellStyle name="60% - Accent4 10 2" xfId="6676"/>
    <cellStyle name="60% - Accent4 11" xfId="429"/>
    <cellStyle name="60% - Accent4 11 2" xfId="6677"/>
    <cellStyle name="60% - Accent4 12" xfId="470"/>
    <cellStyle name="60% - Accent4 12 2" xfId="6678"/>
    <cellStyle name="60% - Accent4 13" xfId="511"/>
    <cellStyle name="60% - Accent4 13 2" xfId="6679"/>
    <cellStyle name="60% - Accent4 14" xfId="552"/>
    <cellStyle name="60% - Accent4 14 2" xfId="6680"/>
    <cellStyle name="60% - Accent4 14 3" xfId="7609"/>
    <cellStyle name="60% - Accent4 14_4.2 kt. samtrygg 2010" xfId="10008"/>
    <cellStyle name="60% - Accent4 15" xfId="593"/>
    <cellStyle name="60% - Accent4 15 2" xfId="6681"/>
    <cellStyle name="60% - Accent4 15 3" xfId="7642"/>
    <cellStyle name="60% - Accent4 15_4.2 kt. samtrygg 2010" xfId="9001"/>
    <cellStyle name="60% - Accent4 16" xfId="634"/>
    <cellStyle name="60% - Accent4 16 2" xfId="6682"/>
    <cellStyle name="60% - Accent4 16 3" xfId="7675"/>
    <cellStyle name="60% - Accent4 16_4.2 kt. samtrygg 2010" xfId="9429"/>
    <cellStyle name="60% - Accent4 17" xfId="675"/>
    <cellStyle name="60% - Accent4 17 2" xfId="6683"/>
    <cellStyle name="60% - Accent4 17 3" xfId="7708"/>
    <cellStyle name="60% - Accent4 17_4.2 kt. samtrygg 2010" xfId="8593"/>
    <cellStyle name="60% - Accent4 18" xfId="716"/>
    <cellStyle name="60% - Accent4 18 2" xfId="6684"/>
    <cellStyle name="60% - Accent4 18 3" xfId="7741"/>
    <cellStyle name="60% - Accent4 18_4.2 kt. samtrygg 2010" xfId="9227"/>
    <cellStyle name="60% - Accent4 19" xfId="757"/>
    <cellStyle name="60% - Accent4 19 2" xfId="6685"/>
    <cellStyle name="60% - Accent4 19 3" xfId="7774"/>
    <cellStyle name="60% - Accent4 19_4.2 kt. samtrygg 2010" xfId="9310"/>
    <cellStyle name="60% - Accent4 2" xfId="60"/>
    <cellStyle name="60% - Accent4 2 10" xfId="6171"/>
    <cellStyle name="60% - Accent4 2 11" xfId="6686"/>
    <cellStyle name="60% - Accent4 2 2" xfId="1887"/>
    <cellStyle name="60% - Accent4 2 2 2" xfId="6172"/>
    <cellStyle name="60% - Accent4 2 2 3" xfId="6687"/>
    <cellStyle name="60% - Accent4 2 3" xfId="1898"/>
    <cellStyle name="60% - Accent4 2 3 2" xfId="6173"/>
    <cellStyle name="60% - Accent4 2 3 3" xfId="6688"/>
    <cellStyle name="60% - Accent4 2 4" xfId="3224"/>
    <cellStyle name="60% - Accent4 2 4 2" xfId="6689"/>
    <cellStyle name="60% - Accent4 2 5" xfId="3445"/>
    <cellStyle name="60% - Accent4 2 5 2" xfId="6690"/>
    <cellStyle name="60% - Accent4 2 6" xfId="3665"/>
    <cellStyle name="60% - Accent4 2 7" xfId="3863"/>
    <cellStyle name="60% - Accent4 2 8" xfId="4033"/>
    <cellStyle name="60% - Accent4 2 9" xfId="5883"/>
    <cellStyle name="60% - Accent4 20" xfId="798"/>
    <cellStyle name="60% - Accent4 20 2" xfId="6691"/>
    <cellStyle name="60% - Accent4 20 3" xfId="7807"/>
    <cellStyle name="60% - Accent4 20_4.2 kt. samtrygg 2010" xfId="9782"/>
    <cellStyle name="60% - Accent4 21" xfId="839"/>
    <cellStyle name="60% - Accent4 21 2" xfId="6692"/>
    <cellStyle name="60% - Accent4 21 3" xfId="7840"/>
    <cellStyle name="60% - Accent4 21_4.2 kt. samtrygg 2010" xfId="8857"/>
    <cellStyle name="60% - Accent4 22" xfId="880"/>
    <cellStyle name="60% - Accent4 22 2" xfId="6693"/>
    <cellStyle name="60% - Accent4 22 3" xfId="7873"/>
    <cellStyle name="60% - Accent4 22_4.2 kt. samtrygg 2010" xfId="9170"/>
    <cellStyle name="60% - Accent4 23" xfId="921"/>
    <cellStyle name="60% - Accent4 23 2" xfId="6694"/>
    <cellStyle name="60% - Accent4 23 3" xfId="7906"/>
    <cellStyle name="60% - Accent4 23_4.2 kt. samtrygg 2010" xfId="9907"/>
    <cellStyle name="60% - Accent4 24" xfId="962"/>
    <cellStyle name="60% - Accent4 24 2" xfId="6695"/>
    <cellStyle name="60% - Accent4 24 3" xfId="7939"/>
    <cellStyle name="60% - Accent4 24_4.2 kt. samtrygg 2010" xfId="9692"/>
    <cellStyle name="60% - Accent4 25" xfId="1003"/>
    <cellStyle name="60% - Accent4 25 2" xfId="6696"/>
    <cellStyle name="60% - Accent4 25 3" xfId="7972"/>
    <cellStyle name="60% - Accent4 25_4.2 kt. samtrygg 2010" xfId="10034"/>
    <cellStyle name="60% - Accent4 26" xfId="1044"/>
    <cellStyle name="60% - Accent4 26 2" xfId="6697"/>
    <cellStyle name="60% - Accent4 26 3" xfId="8005"/>
    <cellStyle name="60% - Accent4 26_4.2 kt. samtrygg 2010" xfId="10086"/>
    <cellStyle name="60% - Accent4 27" xfId="1085"/>
    <cellStyle name="60% - Accent4 27 2" xfId="6698"/>
    <cellStyle name="60% - Accent4 27 3" xfId="8038"/>
    <cellStyle name="60% - Accent4 27_4.2 kt. samtrygg 2010" xfId="9438"/>
    <cellStyle name="60% - Accent4 28" xfId="1126"/>
    <cellStyle name="60% - Accent4 28 2" xfId="6699"/>
    <cellStyle name="60% - Accent4 28 3" xfId="8071"/>
    <cellStyle name="60% - Accent4 28_4.2 kt. samtrygg 2010" xfId="8603"/>
    <cellStyle name="60% - Accent4 29" xfId="1167"/>
    <cellStyle name="60% - Accent4 29 2" xfId="6700"/>
    <cellStyle name="60% - Accent4 29 3" xfId="8104"/>
    <cellStyle name="60% - Accent4 29_4.2 kt. samtrygg 2010" xfId="9513"/>
    <cellStyle name="60% - Accent4 3" xfId="101"/>
    <cellStyle name="60% - Accent4 3 2" xfId="1889"/>
    <cellStyle name="60% - Accent4 3 3" xfId="1892"/>
    <cellStyle name="60% - Accent4 3 3 2" xfId="6701"/>
    <cellStyle name="60% - Accent4 3 3 3" xfId="8346"/>
    <cellStyle name="60% - Accent4 3 3_4.2 kt. samtrygg 2010" xfId="10158"/>
    <cellStyle name="60% - Accent4 3 4" xfId="3222"/>
    <cellStyle name="60% - Accent4 3 5" xfId="3443"/>
    <cellStyle name="60% - Accent4 3 6" xfId="3663"/>
    <cellStyle name="60% - Accent4 3 7" xfId="3862"/>
    <cellStyle name="60% - Accent4 3 8" xfId="4032"/>
    <cellStyle name="60% - Accent4 30" xfId="1208"/>
    <cellStyle name="60% - Accent4 30 2" xfId="6702"/>
    <cellStyle name="60% - Accent4 30 3" xfId="8137"/>
    <cellStyle name="60% - Accent4 30_4.2 kt. samtrygg 2010" xfId="9865"/>
    <cellStyle name="60% - Accent4 31" xfId="1249"/>
    <cellStyle name="60% - Accent4 31 2" xfId="6703"/>
    <cellStyle name="60% - Accent4 31 3" xfId="8170"/>
    <cellStyle name="60% - Accent4 31_4.2 kt. samtrygg 2010" xfId="8920"/>
    <cellStyle name="60% - Accent4 32" xfId="1291"/>
    <cellStyle name="60% - Accent4 32 2" xfId="6704"/>
    <cellStyle name="60% - Accent4 32 3" xfId="8203"/>
    <cellStyle name="60% - Accent4 32_4.2 kt. samtrygg 2010" xfId="10053"/>
    <cellStyle name="60% - Accent4 33" xfId="1332"/>
    <cellStyle name="60% - Accent4 33 2" xfId="6705"/>
    <cellStyle name="60% - Accent4 33 3" xfId="8236"/>
    <cellStyle name="60% - Accent4 33_4.2 kt. samtrygg 2010" xfId="8627"/>
    <cellStyle name="60% - Accent4 34" xfId="1373"/>
    <cellStyle name="60% - Accent4 34 2" xfId="6706"/>
    <cellStyle name="60% - Accent4 34 3" xfId="8269"/>
    <cellStyle name="60% - Accent4 34_4.2 kt. samtrygg 2010" xfId="10188"/>
    <cellStyle name="60% - Accent4 35" xfId="1414"/>
    <cellStyle name="60% - Accent4 35 2" xfId="6707"/>
    <cellStyle name="60% - Accent4 35 3" xfId="8302"/>
    <cellStyle name="60% - Accent4 35_4.2 kt. samtrygg 2010" xfId="10263"/>
    <cellStyle name="60% - Accent4 36" xfId="1455"/>
    <cellStyle name="60% - Accent4 37" xfId="1496"/>
    <cellStyle name="60% - Accent4 38" xfId="1537"/>
    <cellStyle name="60% - Accent4 39" xfId="1578"/>
    <cellStyle name="60% - Accent4 4" xfId="142"/>
    <cellStyle name="60% - Accent4 4 2" xfId="1891"/>
    <cellStyle name="60% - Accent4 4 3" xfId="1888"/>
    <cellStyle name="60% - Accent4 4 3 2" xfId="6708"/>
    <cellStyle name="60% - Accent4 4 3 3" xfId="8345"/>
    <cellStyle name="60% - Accent4 4 3_4.2 kt. samtrygg 2010" xfId="10018"/>
    <cellStyle name="60% - Accent4 4 4" xfId="3220"/>
    <cellStyle name="60% - Accent4 4 5" xfId="3441"/>
    <cellStyle name="60% - Accent4 4 6" xfId="3661"/>
    <cellStyle name="60% - Accent4 4 7" xfId="3860"/>
    <cellStyle name="60% - Accent4 4 8" xfId="4031"/>
    <cellStyle name="60% - Accent4 40" xfId="1619"/>
    <cellStyle name="60% - Accent4 41" xfId="1660"/>
    <cellStyle name="60% - Accent4 42" xfId="1701"/>
    <cellStyle name="60% - Accent4 43" xfId="1743"/>
    <cellStyle name="60% - Accent4 44" xfId="1886"/>
    <cellStyle name="60% - Accent4 45" xfId="1900"/>
    <cellStyle name="60% - Accent4 46" xfId="3225"/>
    <cellStyle name="60% - Accent4 47" xfId="3446"/>
    <cellStyle name="60% - Accent4 48" xfId="3666"/>
    <cellStyle name="60% - Accent4 49" xfId="3864"/>
    <cellStyle name="60% - Accent4 5" xfId="183"/>
    <cellStyle name="60% - Accent4 5 2" xfId="1893"/>
    <cellStyle name="60% - Accent4 5 2 2" xfId="6709"/>
    <cellStyle name="60% - Accent4 5 2 3" xfId="8347"/>
    <cellStyle name="60% - Accent4 5 2_4.2 kt. samtrygg 2010" xfId="10177"/>
    <cellStyle name="60% - Accent4 5 3" xfId="1882"/>
    <cellStyle name="60% - Accent4 5 4" xfId="3218"/>
    <cellStyle name="60% - Accent4 5 5" xfId="3439"/>
    <cellStyle name="60% - Accent4 5 6" xfId="3659"/>
    <cellStyle name="60% - Accent4 5 7" xfId="3859"/>
    <cellStyle name="60% - Accent4 5 8" xfId="4030"/>
    <cellStyle name="60% - Accent4 50" xfId="4034"/>
    <cellStyle name="60% - Accent4 6" xfId="224"/>
    <cellStyle name="60% - Accent4 6 2" xfId="6710"/>
    <cellStyle name="60% - Accent4 7" xfId="265"/>
    <cellStyle name="60% - Accent4 7 2" xfId="6711"/>
    <cellStyle name="60% - Accent4 8" xfId="306"/>
    <cellStyle name="60% - Accent4 8 2" xfId="6712"/>
    <cellStyle name="60% - Accent4 9" xfId="347"/>
    <cellStyle name="60% - Accent4 9 2" xfId="6713"/>
    <cellStyle name="60% - Accent5" xfId="38" builtinId="48" customBuiltin="1"/>
    <cellStyle name="60% - Accent5 10" xfId="389"/>
    <cellStyle name="60% - Accent5 10 2" xfId="6714"/>
    <cellStyle name="60% - Accent5 11" xfId="430"/>
    <cellStyle name="60% - Accent5 11 2" xfId="6715"/>
    <cellStyle name="60% - Accent5 12" xfId="471"/>
    <cellStyle name="60% - Accent5 12 2" xfId="6716"/>
    <cellStyle name="60% - Accent5 13" xfId="512"/>
    <cellStyle name="60% - Accent5 13 2" xfId="6717"/>
    <cellStyle name="60% - Accent5 14" xfId="553"/>
    <cellStyle name="60% - Accent5 14 2" xfId="6718"/>
    <cellStyle name="60% - Accent5 14 3" xfId="7610"/>
    <cellStyle name="60% - Accent5 14_4.2 kt. samtrygg 2010" xfId="8688"/>
    <cellStyle name="60% - Accent5 15" xfId="594"/>
    <cellStyle name="60% - Accent5 15 2" xfId="6719"/>
    <cellStyle name="60% - Accent5 15 3" xfId="7643"/>
    <cellStyle name="60% - Accent5 15_4.2 kt. samtrygg 2010" xfId="9700"/>
    <cellStyle name="60% - Accent5 16" xfId="635"/>
    <cellStyle name="60% - Accent5 16 2" xfId="6720"/>
    <cellStyle name="60% - Accent5 16 3" xfId="7676"/>
    <cellStyle name="60% - Accent5 16_4.2 kt. samtrygg 2010" xfId="9225"/>
    <cellStyle name="60% - Accent5 17" xfId="676"/>
    <cellStyle name="60% - Accent5 17 2" xfId="6721"/>
    <cellStyle name="60% - Accent5 17 3" xfId="7709"/>
    <cellStyle name="60% - Accent5 17_4.2 kt. samtrygg 2010" xfId="8902"/>
    <cellStyle name="60% - Accent5 18" xfId="717"/>
    <cellStyle name="60% - Accent5 18 2" xfId="6722"/>
    <cellStyle name="60% - Accent5 18 3" xfId="7742"/>
    <cellStyle name="60% - Accent5 18_4.2 kt. samtrygg 2010" xfId="10118"/>
    <cellStyle name="60% - Accent5 19" xfId="758"/>
    <cellStyle name="60% - Accent5 19 2" xfId="6723"/>
    <cellStyle name="60% - Accent5 19 3" xfId="7775"/>
    <cellStyle name="60% - Accent5 19_4.2 kt. samtrygg 2010" xfId="9546"/>
    <cellStyle name="60% - Accent5 2" xfId="61"/>
    <cellStyle name="60% - Accent5 2 10" xfId="6724"/>
    <cellStyle name="60% - Accent5 2 2" xfId="1895"/>
    <cellStyle name="60% - Accent5 2 2 2" xfId="6725"/>
    <cellStyle name="60% - Accent5 2 3" xfId="1876"/>
    <cellStyle name="60% - Accent5 2 3 2" xfId="6726"/>
    <cellStyle name="60% - Accent5 2 4" xfId="3216"/>
    <cellStyle name="60% - Accent5 2 4 2" xfId="6727"/>
    <cellStyle name="60% - Accent5 2 5" xfId="3437"/>
    <cellStyle name="60% - Accent5 2 5 2" xfId="6728"/>
    <cellStyle name="60% - Accent5 2 6" xfId="3657"/>
    <cellStyle name="60% - Accent5 2 7" xfId="3857"/>
    <cellStyle name="60% - Accent5 2 8" xfId="4028"/>
    <cellStyle name="60% - Accent5 2 9" xfId="5944"/>
    <cellStyle name="60% - Accent5 20" xfId="799"/>
    <cellStyle name="60% - Accent5 20 2" xfId="6729"/>
    <cellStyle name="60% - Accent5 20 3" xfId="7808"/>
    <cellStyle name="60% - Accent5 20_4.2 kt. samtrygg 2010" xfId="9529"/>
    <cellStyle name="60% - Accent5 21" xfId="840"/>
    <cellStyle name="60% - Accent5 21 2" xfId="6730"/>
    <cellStyle name="60% - Accent5 21 3" xfId="7841"/>
    <cellStyle name="60% - Accent5 21_4.2 kt. samtrygg 2010" xfId="8812"/>
    <cellStyle name="60% - Accent5 22" xfId="881"/>
    <cellStyle name="60% - Accent5 22 2" xfId="6731"/>
    <cellStyle name="60% - Accent5 22 3" xfId="7874"/>
    <cellStyle name="60% - Accent5 22_4.2 kt. samtrygg 2010" xfId="9878"/>
    <cellStyle name="60% - Accent5 23" xfId="922"/>
    <cellStyle name="60% - Accent5 23 2" xfId="6732"/>
    <cellStyle name="60% - Accent5 23 3" xfId="7907"/>
    <cellStyle name="60% - Accent5 23_4.2 kt. samtrygg 2010" xfId="8581"/>
    <cellStyle name="60% - Accent5 24" xfId="963"/>
    <cellStyle name="60% - Accent5 24 2" xfId="6733"/>
    <cellStyle name="60% - Accent5 24 3" xfId="7940"/>
    <cellStyle name="60% - Accent5 24_4.2 kt. samtrygg 2010" xfId="8732"/>
    <cellStyle name="60% - Accent5 25" xfId="1004"/>
    <cellStyle name="60% - Accent5 25 2" xfId="6734"/>
    <cellStyle name="60% - Accent5 25 3" xfId="7973"/>
    <cellStyle name="60% - Accent5 25_4.2 kt. samtrygg 2010" xfId="9117"/>
    <cellStyle name="60% - Accent5 26" xfId="1045"/>
    <cellStyle name="60% - Accent5 26 2" xfId="6735"/>
    <cellStyle name="60% - Accent5 26 3" xfId="8006"/>
    <cellStyle name="60% - Accent5 26_4.2 kt. samtrygg 2010" xfId="9340"/>
    <cellStyle name="60% - Accent5 27" xfId="1086"/>
    <cellStyle name="60% - Accent5 27 2" xfId="6736"/>
    <cellStyle name="60% - Accent5 27 3" xfId="8039"/>
    <cellStyle name="60% - Accent5 27_4.2 kt. samtrygg 2010" xfId="9837"/>
    <cellStyle name="60% - Accent5 28" xfId="1127"/>
    <cellStyle name="60% - Accent5 28 2" xfId="6737"/>
    <cellStyle name="60% - Accent5 28 3" xfId="8072"/>
    <cellStyle name="60% - Accent5 28_4.2 kt. samtrygg 2010" xfId="10122"/>
    <cellStyle name="60% - Accent5 29" xfId="1168"/>
    <cellStyle name="60% - Accent5 29 2" xfId="6738"/>
    <cellStyle name="60% - Accent5 29 3" xfId="8105"/>
    <cellStyle name="60% - Accent5 29_4.2 kt. samtrygg 2010" xfId="10046"/>
    <cellStyle name="60% - Accent5 3" xfId="102"/>
    <cellStyle name="60% - Accent5 3 2" xfId="1897"/>
    <cellStyle name="60% - Accent5 3 3" xfId="1873"/>
    <cellStyle name="60% - Accent5 3 3 2" xfId="6739"/>
    <cellStyle name="60% - Accent5 3 3 3" xfId="8342"/>
    <cellStyle name="60% - Accent5 3 3_4.2 kt. samtrygg 2010" xfId="8987"/>
    <cellStyle name="60% - Accent5 3 4" xfId="3215"/>
    <cellStyle name="60% - Accent5 3 5" xfId="3436"/>
    <cellStyle name="60% - Accent5 3 6" xfId="3656"/>
    <cellStyle name="60% - Accent5 3 7" xfId="3856"/>
    <cellStyle name="60% - Accent5 3 8" xfId="4027"/>
    <cellStyle name="60% - Accent5 30" xfId="1209"/>
    <cellStyle name="60% - Accent5 30 2" xfId="6740"/>
    <cellStyle name="60% - Accent5 30 3" xfId="8138"/>
    <cellStyle name="60% - Accent5 30_4.2 kt. samtrygg 2010" xfId="10252"/>
    <cellStyle name="60% - Accent5 31" xfId="1250"/>
    <cellStyle name="60% - Accent5 31 2" xfId="6741"/>
    <cellStyle name="60% - Accent5 31 3" xfId="8171"/>
    <cellStyle name="60% - Accent5 31_4.2 kt. samtrygg 2010" xfId="9218"/>
    <cellStyle name="60% - Accent5 32" xfId="1292"/>
    <cellStyle name="60% - Accent5 32 2" xfId="6742"/>
    <cellStyle name="60% - Accent5 32 3" xfId="8204"/>
    <cellStyle name="60% - Accent5 32_4.2 kt. samtrygg 2010" xfId="9311"/>
    <cellStyle name="60% - Accent5 33" xfId="1333"/>
    <cellStyle name="60% - Accent5 33 2" xfId="6743"/>
    <cellStyle name="60% - Accent5 33 3" xfId="8237"/>
    <cellStyle name="60% - Accent5 33_4.2 kt. samtrygg 2010" xfId="9246"/>
    <cellStyle name="60% - Accent5 34" xfId="1374"/>
    <cellStyle name="60% - Accent5 34 2" xfId="6744"/>
    <cellStyle name="60% - Accent5 34 3" xfId="8270"/>
    <cellStyle name="60% - Accent5 34_4.2 kt. samtrygg 2010" xfId="9172"/>
    <cellStyle name="60% - Accent5 35" xfId="1415"/>
    <cellStyle name="60% - Accent5 35 2" xfId="6745"/>
    <cellStyle name="60% - Accent5 35 3" xfId="8303"/>
    <cellStyle name="60% - Accent5 35_4.2 kt. samtrygg 2010" xfId="9749"/>
    <cellStyle name="60% - Accent5 36" xfId="1456"/>
    <cellStyle name="60% - Accent5 37" xfId="1497"/>
    <cellStyle name="60% - Accent5 38" xfId="1538"/>
    <cellStyle name="60% - Accent5 39" xfId="1579"/>
    <cellStyle name="60% - Accent5 4" xfId="143"/>
    <cellStyle name="60% - Accent5 4 2" xfId="1899"/>
    <cellStyle name="60% - Accent5 4 3" xfId="1867"/>
    <cellStyle name="60% - Accent5 4 3 2" xfId="6746"/>
    <cellStyle name="60% - Accent5 4 3 3" xfId="8340"/>
    <cellStyle name="60% - Accent5 4 3_4.2 kt. samtrygg 2010" xfId="9260"/>
    <cellStyle name="60% - Accent5 4 4" xfId="3213"/>
    <cellStyle name="60% - Accent5 4 5" xfId="3434"/>
    <cellStyle name="60% - Accent5 4 6" xfId="3654"/>
    <cellStyle name="60% - Accent5 4 7" xfId="3855"/>
    <cellStyle name="60% - Accent5 4 8" xfId="4026"/>
    <cellStyle name="60% - Accent5 40" xfId="1620"/>
    <cellStyle name="60% - Accent5 41" xfId="1661"/>
    <cellStyle name="60% - Accent5 42" xfId="1702"/>
    <cellStyle name="60% - Accent5 43" xfId="1744"/>
    <cellStyle name="60% - Accent5 44" xfId="1894"/>
    <cellStyle name="60% - Accent5 45" xfId="1880"/>
    <cellStyle name="60% - Accent5 46" xfId="3217"/>
    <cellStyle name="60% - Accent5 47" xfId="3438"/>
    <cellStyle name="60% - Accent5 48" xfId="3658"/>
    <cellStyle name="60% - Accent5 49" xfId="3858"/>
    <cellStyle name="60% - Accent5 5" xfId="184"/>
    <cellStyle name="60% - Accent5 5 2" xfId="1901"/>
    <cellStyle name="60% - Accent5 5 2 2" xfId="6747"/>
    <cellStyle name="60% - Accent5 5 2 3" xfId="8348"/>
    <cellStyle name="60% - Accent5 5 2_4.2 kt. samtrygg 2010" xfId="10132"/>
    <cellStyle name="60% - Accent5 5 3" xfId="1861"/>
    <cellStyle name="60% - Accent5 5 4" xfId="3211"/>
    <cellStyle name="60% - Accent5 5 5" xfId="3432"/>
    <cellStyle name="60% - Accent5 5 6" xfId="3653"/>
    <cellStyle name="60% - Accent5 5 7" xfId="3854"/>
    <cellStyle name="60% - Accent5 5 8" xfId="4025"/>
    <cellStyle name="60% - Accent5 50" xfId="4029"/>
    <cellStyle name="60% - Accent5 6" xfId="225"/>
    <cellStyle name="60% - Accent5 6 2" xfId="6748"/>
    <cellStyle name="60% - Accent5 7" xfId="266"/>
    <cellStyle name="60% - Accent5 7 2" xfId="6749"/>
    <cellStyle name="60% - Accent5 8" xfId="307"/>
    <cellStyle name="60% - Accent5 8 2" xfId="6750"/>
    <cellStyle name="60% - Accent5 9" xfId="348"/>
    <cellStyle name="60% - Accent5 9 2" xfId="6751"/>
    <cellStyle name="60% - Accent6" xfId="42" builtinId="52" customBuiltin="1"/>
    <cellStyle name="60% - Accent6 10" xfId="390"/>
    <cellStyle name="60% - Accent6 10 2" xfId="6752"/>
    <cellStyle name="60% - Accent6 11" xfId="431"/>
    <cellStyle name="60% - Accent6 11 2" xfId="6753"/>
    <cellStyle name="60% - Accent6 12" xfId="472"/>
    <cellStyle name="60% - Accent6 12 2" xfId="6754"/>
    <cellStyle name="60% - Accent6 13" xfId="513"/>
    <cellStyle name="60% - Accent6 13 2" xfId="6755"/>
    <cellStyle name="60% - Accent6 14" xfId="554"/>
    <cellStyle name="60% - Accent6 14 2" xfId="6756"/>
    <cellStyle name="60% - Accent6 14 3" xfId="7611"/>
    <cellStyle name="60% - Accent6 14_4.2 kt. samtrygg 2010" xfId="8621"/>
    <cellStyle name="60% - Accent6 15" xfId="595"/>
    <cellStyle name="60% - Accent6 15 2" xfId="6757"/>
    <cellStyle name="60% - Accent6 15 3" xfId="7644"/>
    <cellStyle name="60% - Accent6 15_4.2 kt. samtrygg 2010" xfId="10042"/>
    <cellStyle name="60% - Accent6 16" xfId="636"/>
    <cellStyle name="60% - Accent6 16 2" xfId="6758"/>
    <cellStyle name="60% - Accent6 16 3" xfId="7677"/>
    <cellStyle name="60% - Accent6 16_4.2 kt. samtrygg 2010" xfId="9664"/>
    <cellStyle name="60% - Accent6 17" xfId="677"/>
    <cellStyle name="60% - Accent6 17 2" xfId="6759"/>
    <cellStyle name="60% - Accent6 17 3" xfId="7710"/>
    <cellStyle name="60% - Accent6 17_4.2 kt. samtrygg 2010" xfId="9721"/>
    <cellStyle name="60% - Accent6 18" xfId="718"/>
    <cellStyle name="60% - Accent6 18 2" xfId="6760"/>
    <cellStyle name="60% - Accent6 18 3" xfId="7743"/>
    <cellStyle name="60% - Accent6 18_4.2 kt. samtrygg 2010" xfId="10039"/>
    <cellStyle name="60% - Accent6 19" xfId="759"/>
    <cellStyle name="60% - Accent6 19 2" xfId="6761"/>
    <cellStyle name="60% - Accent6 19 3" xfId="7776"/>
    <cellStyle name="60% - Accent6 19_4.2 kt. samtrygg 2010" xfId="9257"/>
    <cellStyle name="60% - Accent6 2" xfId="62"/>
    <cellStyle name="60% - Accent6 2 10" xfId="6174"/>
    <cellStyle name="60% - Accent6 2 11" xfId="6762"/>
    <cellStyle name="60% - Accent6 2 2" xfId="1903"/>
    <cellStyle name="60% - Accent6 2 2 2" xfId="6175"/>
    <cellStyle name="60% - Accent6 2 2 3" xfId="6763"/>
    <cellStyle name="60% - Accent6 2 3" xfId="1857"/>
    <cellStyle name="60% - Accent6 2 3 2" xfId="6176"/>
    <cellStyle name="60% - Accent6 2 3 3" xfId="6764"/>
    <cellStyle name="60% - Accent6 2 4" xfId="3208"/>
    <cellStyle name="60% - Accent6 2 4 2" xfId="6765"/>
    <cellStyle name="60% - Accent6 2 5" xfId="3429"/>
    <cellStyle name="60% - Accent6 2 5 2" xfId="6766"/>
    <cellStyle name="60% - Accent6 2 6" xfId="3650"/>
    <cellStyle name="60% - Accent6 2 7" xfId="3851"/>
    <cellStyle name="60% - Accent6 2 8" xfId="4022"/>
    <cellStyle name="60% - Accent6 2 9" xfId="5329"/>
    <cellStyle name="60% - Accent6 20" xfId="800"/>
    <cellStyle name="60% - Accent6 20 2" xfId="6767"/>
    <cellStyle name="60% - Accent6 20 3" xfId="7809"/>
    <cellStyle name="60% - Accent6 20_4.2 kt. samtrygg 2010" xfId="9808"/>
    <cellStyle name="60% - Accent6 21" xfId="841"/>
    <cellStyle name="60% - Accent6 21 2" xfId="6768"/>
    <cellStyle name="60% - Accent6 21 3" xfId="7842"/>
    <cellStyle name="60% - Accent6 21_4.2 kt. samtrygg 2010" xfId="9826"/>
    <cellStyle name="60% - Accent6 22" xfId="882"/>
    <cellStyle name="60% - Accent6 22 2" xfId="6769"/>
    <cellStyle name="60% - Accent6 22 3" xfId="7875"/>
    <cellStyle name="60% - Accent6 22_4.2 kt. samtrygg 2010" xfId="8637"/>
    <cellStyle name="60% - Accent6 23" xfId="923"/>
    <cellStyle name="60% - Accent6 23 2" xfId="6770"/>
    <cellStyle name="60% - Accent6 23 3" xfId="7908"/>
    <cellStyle name="60% - Accent6 23_4.2 kt. samtrygg 2010" xfId="9475"/>
    <cellStyle name="60% - Accent6 24" xfId="964"/>
    <cellStyle name="60% - Accent6 24 2" xfId="6771"/>
    <cellStyle name="60% - Accent6 24 3" xfId="7941"/>
    <cellStyle name="60% - Accent6 24_4.2 kt. samtrygg 2010" xfId="10126"/>
    <cellStyle name="60% - Accent6 25" xfId="1005"/>
    <cellStyle name="60% - Accent6 25 2" xfId="6772"/>
    <cellStyle name="60% - Accent6 25 3" xfId="7974"/>
    <cellStyle name="60% - Accent6 25_4.2 kt. samtrygg 2010" xfId="8754"/>
    <cellStyle name="60% - Accent6 26" xfId="1046"/>
    <cellStyle name="60% - Accent6 26 2" xfId="6773"/>
    <cellStyle name="60% - Accent6 26 3" xfId="8007"/>
    <cellStyle name="60% - Accent6 26_4.2 kt. samtrygg 2010" xfId="9352"/>
    <cellStyle name="60% - Accent6 27" xfId="1087"/>
    <cellStyle name="60% - Accent6 27 2" xfId="6774"/>
    <cellStyle name="60% - Accent6 27 3" xfId="8040"/>
    <cellStyle name="60% - Accent6 27_4.2 kt. samtrygg 2010" xfId="9637"/>
    <cellStyle name="60% - Accent6 28" xfId="1128"/>
    <cellStyle name="60% - Accent6 28 2" xfId="6775"/>
    <cellStyle name="60% - Accent6 28 3" xfId="8073"/>
    <cellStyle name="60% - Accent6 28_4.2 kt. samtrygg 2010" xfId="9759"/>
    <cellStyle name="60% - Accent6 29" xfId="1169"/>
    <cellStyle name="60% - Accent6 29 2" xfId="6776"/>
    <cellStyle name="60% - Accent6 29 3" xfId="8106"/>
    <cellStyle name="60% - Accent6 29_4.2 kt. samtrygg 2010" xfId="9524"/>
    <cellStyle name="60% - Accent6 3" xfId="103"/>
    <cellStyle name="60% - Accent6 3 2" xfId="1905"/>
    <cellStyle name="60% - Accent6 3 3" xfId="1851"/>
    <cellStyle name="60% - Accent6 3 3 2" xfId="6777"/>
    <cellStyle name="60% - Accent6 3 3 3" xfId="8338"/>
    <cellStyle name="60% - Accent6 3 3_4.2 kt. samtrygg 2010" xfId="9089"/>
    <cellStyle name="60% - Accent6 3 4" xfId="3206"/>
    <cellStyle name="60% - Accent6 3 5" xfId="3427"/>
    <cellStyle name="60% - Accent6 3 6" xfId="3648"/>
    <cellStyle name="60% - Accent6 3 7" xfId="3850"/>
    <cellStyle name="60% - Accent6 3 8" xfId="4021"/>
    <cellStyle name="60% - Accent6 30" xfId="1210"/>
    <cellStyle name="60% - Accent6 30 2" xfId="6778"/>
    <cellStyle name="60% - Accent6 30 3" xfId="8139"/>
    <cellStyle name="60% - Accent6 30_4.2 kt. samtrygg 2010" xfId="8799"/>
    <cellStyle name="60% - Accent6 31" xfId="1251"/>
    <cellStyle name="60% - Accent6 31 2" xfId="6779"/>
    <cellStyle name="60% - Accent6 31 3" xfId="8172"/>
    <cellStyle name="60% - Accent6 31_4.2 kt. samtrygg 2010" xfId="8878"/>
    <cellStyle name="60% - Accent6 32" xfId="1293"/>
    <cellStyle name="60% - Accent6 32 2" xfId="6780"/>
    <cellStyle name="60% - Accent6 32 3" xfId="8205"/>
    <cellStyle name="60% - Accent6 32_4.2 kt. samtrygg 2010" xfId="9794"/>
    <cellStyle name="60% - Accent6 33" xfId="1334"/>
    <cellStyle name="60% - Accent6 33 2" xfId="6781"/>
    <cellStyle name="60% - Accent6 33 3" xfId="8238"/>
    <cellStyle name="60% - Accent6 33_4.2 kt. samtrygg 2010" xfId="9729"/>
    <cellStyle name="60% - Accent6 34" xfId="1375"/>
    <cellStyle name="60% - Accent6 34 2" xfId="6782"/>
    <cellStyle name="60% - Accent6 34 3" xfId="8271"/>
    <cellStyle name="60% - Accent6 34_4.2 kt. samtrygg 2010" xfId="9408"/>
    <cellStyle name="60% - Accent6 35" xfId="1416"/>
    <cellStyle name="60% - Accent6 35 2" xfId="6783"/>
    <cellStyle name="60% - Accent6 35 3" xfId="8304"/>
    <cellStyle name="60% - Accent6 35_4.2 kt. samtrygg 2010" xfId="9478"/>
    <cellStyle name="60% - Accent6 36" xfId="1457"/>
    <cellStyle name="60% - Accent6 37" xfId="1498"/>
    <cellStyle name="60% - Accent6 38" xfId="1539"/>
    <cellStyle name="60% - Accent6 39" xfId="1580"/>
    <cellStyle name="60% - Accent6 4" xfId="144"/>
    <cellStyle name="60% - Accent6 4 2" xfId="1907"/>
    <cellStyle name="60% - Accent6 4 3" xfId="1845"/>
    <cellStyle name="60% - Accent6 4 3 2" xfId="6784"/>
    <cellStyle name="60% - Accent6 4 3 3" xfId="8336"/>
    <cellStyle name="60% - Accent6 4 3_4.2 kt. samtrygg 2010" xfId="9305"/>
    <cellStyle name="60% - Accent6 4 4" xfId="3204"/>
    <cellStyle name="60% - Accent6 4 5" xfId="3426"/>
    <cellStyle name="60% - Accent6 4 6" xfId="3647"/>
    <cellStyle name="60% - Accent6 4 7" xfId="3849"/>
    <cellStyle name="60% - Accent6 4 8" xfId="4020"/>
    <cellStyle name="60% - Accent6 40" xfId="1621"/>
    <cellStyle name="60% - Accent6 41" xfId="1662"/>
    <cellStyle name="60% - Accent6 42" xfId="1703"/>
    <cellStyle name="60% - Accent6 43" xfId="1745"/>
    <cellStyle name="60% - Accent6 44" xfId="1902"/>
    <cellStyle name="60% - Accent6 45" xfId="1859"/>
    <cellStyle name="60% - Accent6 46" xfId="3210"/>
    <cellStyle name="60% - Accent6 47" xfId="3431"/>
    <cellStyle name="60% - Accent6 48" xfId="3652"/>
    <cellStyle name="60% - Accent6 49" xfId="3853"/>
    <cellStyle name="60% - Accent6 5" xfId="185"/>
    <cellStyle name="60% - Accent6 5 2" xfId="1909"/>
    <cellStyle name="60% - Accent6 5 2 2" xfId="6785"/>
    <cellStyle name="60% - Accent6 5 2 3" xfId="8350"/>
    <cellStyle name="60% - Accent6 5 2_4.2 kt. samtrygg 2010" xfId="9991"/>
    <cellStyle name="60% - Accent6 5 3" xfId="1841"/>
    <cellStyle name="60% - Accent6 5 4" xfId="3202"/>
    <cellStyle name="60% - Accent6 5 5" xfId="3424"/>
    <cellStyle name="60% - Accent6 5 6" xfId="3645"/>
    <cellStyle name="60% - Accent6 5 7" xfId="3848"/>
    <cellStyle name="60% - Accent6 5 8" xfId="4019"/>
    <cellStyle name="60% - Accent6 50" xfId="4024"/>
    <cellStyle name="60% - Accent6 6" xfId="226"/>
    <cellStyle name="60% - Accent6 6 2" xfId="6786"/>
    <cellStyle name="60% - Accent6 7" xfId="267"/>
    <cellStyle name="60% - Accent6 7 2" xfId="6787"/>
    <cellStyle name="60% - Accent6 8" xfId="308"/>
    <cellStyle name="60% - Accent6 8 2" xfId="6788"/>
    <cellStyle name="60% - Accent6 9" xfId="349"/>
    <cellStyle name="60% - Accent6 9 2" xfId="6789"/>
    <cellStyle name="Accent1" xfId="19" builtinId="29" customBuiltin="1"/>
    <cellStyle name="Accent1 10" xfId="391"/>
    <cellStyle name="Accent1 10 2" xfId="6790"/>
    <cellStyle name="Accent1 11" xfId="432"/>
    <cellStyle name="Accent1 11 2" xfId="6791"/>
    <cellStyle name="Accent1 12" xfId="473"/>
    <cellStyle name="Accent1 12 2" xfId="6792"/>
    <cellStyle name="Accent1 13" xfId="514"/>
    <cellStyle name="Accent1 13 2" xfId="6793"/>
    <cellStyle name="Accent1 14" xfId="555"/>
    <cellStyle name="Accent1 14 2" xfId="6794"/>
    <cellStyle name="Accent1 14 3" xfId="7612"/>
    <cellStyle name="Accent1 14_4.2 kt. samtrygg 2010" xfId="8769"/>
    <cellStyle name="Accent1 15" xfId="596"/>
    <cellStyle name="Accent1 15 2" xfId="6795"/>
    <cellStyle name="Accent1 15 3" xfId="7645"/>
    <cellStyle name="Accent1 15_4.2 kt. samtrygg 2010" xfId="9346"/>
    <cellStyle name="Accent1 16" xfId="637"/>
    <cellStyle name="Accent1 16 2" xfId="6796"/>
    <cellStyle name="Accent1 16 3" xfId="7678"/>
    <cellStyle name="Accent1 16_4.2 kt. samtrygg 2010" xfId="9629"/>
    <cellStyle name="Accent1 17" xfId="678"/>
    <cellStyle name="Accent1 17 2" xfId="6797"/>
    <cellStyle name="Accent1 17 3" xfId="7711"/>
    <cellStyle name="Accent1 17_4.2 kt. samtrygg 2010" xfId="9589"/>
    <cellStyle name="Accent1 18" xfId="719"/>
    <cellStyle name="Accent1 18 2" xfId="6798"/>
    <cellStyle name="Accent1 18 3" xfId="7744"/>
    <cellStyle name="Accent1 18_4.2 kt. samtrygg 2010" xfId="9112"/>
    <cellStyle name="Accent1 19" xfId="760"/>
    <cellStyle name="Accent1 19 2" xfId="6799"/>
    <cellStyle name="Accent1 19 3" xfId="7777"/>
    <cellStyle name="Accent1 19_4.2 kt. samtrygg 2010" xfId="10214"/>
    <cellStyle name="Accent1 2" xfId="63"/>
    <cellStyle name="Accent1 2 10" xfId="6177"/>
    <cellStyle name="Accent1 2 11" xfId="6800"/>
    <cellStyle name="Accent1 2 2" xfId="1911"/>
    <cellStyle name="Accent1 2 2 2" xfId="6178"/>
    <cellStyle name="Accent1 2 2 3" xfId="6801"/>
    <cellStyle name="Accent1 2 3" xfId="1835"/>
    <cellStyle name="Accent1 2 3 2" xfId="6179"/>
    <cellStyle name="Accent1 2 3 3" xfId="6802"/>
    <cellStyle name="Accent1 2 4" xfId="3200"/>
    <cellStyle name="Accent1 2 4 2" xfId="6803"/>
    <cellStyle name="Accent1 2 5" xfId="3422"/>
    <cellStyle name="Accent1 2 5 2" xfId="6804"/>
    <cellStyle name="Accent1 2 6" xfId="3643"/>
    <cellStyle name="Accent1 2 7" xfId="3846"/>
    <cellStyle name="Accent1 2 8" xfId="4017"/>
    <cellStyle name="Accent1 2 9" xfId="5808"/>
    <cellStyle name="Accent1 20" xfId="801"/>
    <cellStyle name="Accent1 20 2" xfId="6805"/>
    <cellStyle name="Accent1 20 3" xfId="7810"/>
    <cellStyle name="Accent1 20_4.2 kt. samtrygg 2010" xfId="8575"/>
    <cellStyle name="Accent1 21" xfId="842"/>
    <cellStyle name="Accent1 21 2" xfId="6806"/>
    <cellStyle name="Accent1 21 3" xfId="7843"/>
    <cellStyle name="Accent1 21_4.2 kt. samtrygg 2010" xfId="10105"/>
    <cellStyle name="Accent1 22" xfId="883"/>
    <cellStyle name="Accent1 22 2" xfId="6807"/>
    <cellStyle name="Accent1 22 3" xfId="7876"/>
    <cellStyle name="Accent1 22_4.2 kt. samtrygg 2010" xfId="8899"/>
    <cellStyle name="Accent1 23" xfId="924"/>
    <cellStyle name="Accent1 23 2" xfId="6808"/>
    <cellStyle name="Accent1 23 3" xfId="7909"/>
    <cellStyle name="Accent1 23_4.2 kt. samtrygg 2010" xfId="9416"/>
    <cellStyle name="Accent1 24" xfId="965"/>
    <cellStyle name="Accent1 24 2" xfId="6809"/>
    <cellStyle name="Accent1 24 3" xfId="7942"/>
    <cellStyle name="Accent1 24_4.2 kt. samtrygg 2010" xfId="9939"/>
    <cellStyle name="Accent1 25" xfId="1006"/>
    <cellStyle name="Accent1 25 2" xfId="6810"/>
    <cellStyle name="Accent1 25 3" xfId="7975"/>
    <cellStyle name="Accent1 25_4.2 kt. samtrygg 2010" xfId="9691"/>
    <cellStyle name="Accent1 26" xfId="1047"/>
    <cellStyle name="Accent1 26 2" xfId="6811"/>
    <cellStyle name="Accent1 26 3" xfId="8008"/>
    <cellStyle name="Accent1 26_4.2 kt. samtrygg 2010" xfId="8960"/>
    <cellStyle name="Accent1 27" xfId="1088"/>
    <cellStyle name="Accent1 27 2" xfId="6812"/>
    <cellStyle name="Accent1 27 3" xfId="8041"/>
    <cellStyle name="Accent1 27_4.2 kt. samtrygg 2010" xfId="9254"/>
    <cellStyle name="Accent1 28" xfId="1129"/>
    <cellStyle name="Accent1 28 2" xfId="6813"/>
    <cellStyle name="Accent1 28 3" xfId="8074"/>
    <cellStyle name="Accent1 28_4.2 kt. samtrygg 2010" xfId="10114"/>
    <cellStyle name="Accent1 29" xfId="1170"/>
    <cellStyle name="Accent1 29 2" xfId="6814"/>
    <cellStyle name="Accent1 29 3" xfId="8107"/>
    <cellStyle name="Accent1 29_4.2 kt. samtrygg 2010" xfId="10246"/>
    <cellStyle name="Accent1 3" xfId="104"/>
    <cellStyle name="Accent1 3 2" xfId="1912"/>
    <cellStyle name="Accent1 3 3" xfId="1829"/>
    <cellStyle name="Accent1 3 3 2" xfId="6815"/>
    <cellStyle name="Accent1 3 3 3" xfId="8333"/>
    <cellStyle name="Accent1 3 3_4.2 kt. samtrygg 2010" xfId="9783"/>
    <cellStyle name="Accent1 3 4" xfId="3198"/>
    <cellStyle name="Accent1 3 5" xfId="3420"/>
    <cellStyle name="Accent1 3 6" xfId="3641"/>
    <cellStyle name="Accent1 3 7" xfId="3845"/>
    <cellStyle name="Accent1 3 8" xfId="4016"/>
    <cellStyle name="Accent1 30" xfId="1211"/>
    <cellStyle name="Accent1 30 2" xfId="6816"/>
    <cellStyle name="Accent1 30 3" xfId="8140"/>
    <cellStyle name="Accent1 30_4.2 kt. samtrygg 2010" xfId="8608"/>
    <cellStyle name="Accent1 31" xfId="1252"/>
    <cellStyle name="Accent1 31 2" xfId="6817"/>
    <cellStyle name="Accent1 31 3" xfId="8173"/>
    <cellStyle name="Accent1 31_4.2 kt. samtrygg 2010" xfId="8881"/>
    <cellStyle name="Accent1 32" xfId="1294"/>
    <cellStyle name="Accent1 32 2" xfId="6818"/>
    <cellStyle name="Accent1 32 3" xfId="8206"/>
    <cellStyle name="Accent1 32_4.2 kt. samtrygg 2010" xfId="8763"/>
    <cellStyle name="Accent1 33" xfId="1335"/>
    <cellStyle name="Accent1 33 2" xfId="6819"/>
    <cellStyle name="Accent1 33 3" xfId="8239"/>
    <cellStyle name="Accent1 33_4.2 kt. samtrygg 2010" xfId="9687"/>
    <cellStyle name="Accent1 34" xfId="1376"/>
    <cellStyle name="Accent1 34 2" xfId="6820"/>
    <cellStyle name="Accent1 34 3" xfId="8272"/>
    <cellStyle name="Accent1 34_4.2 kt. samtrygg 2010" xfId="9426"/>
    <cellStyle name="Accent1 35" xfId="1417"/>
    <cellStyle name="Accent1 35 2" xfId="6821"/>
    <cellStyle name="Accent1 35 3" xfId="8305"/>
    <cellStyle name="Accent1 35_4.2 kt. samtrygg 2010" xfId="8583"/>
    <cellStyle name="Accent1 36" xfId="1458"/>
    <cellStyle name="Accent1 37" xfId="1499"/>
    <cellStyle name="Accent1 38" xfId="1540"/>
    <cellStyle name="Accent1 39" xfId="1581"/>
    <cellStyle name="Accent1 4" xfId="145"/>
    <cellStyle name="Accent1 4 2" xfId="1914"/>
    <cellStyle name="Accent1 4 3" xfId="1825"/>
    <cellStyle name="Accent1 4 3 2" xfId="6822"/>
    <cellStyle name="Accent1 4 3 3" xfId="8332"/>
    <cellStyle name="Accent1 4 3_4.2 kt. samtrygg 2010" xfId="9776"/>
    <cellStyle name="Accent1 4 4" xfId="3196"/>
    <cellStyle name="Accent1 4 5" xfId="3418"/>
    <cellStyle name="Accent1 4 6" xfId="3639"/>
    <cellStyle name="Accent1 4 7" xfId="3844"/>
    <cellStyle name="Accent1 4 8" xfId="4015"/>
    <cellStyle name="Accent1 40" xfId="1622"/>
    <cellStyle name="Accent1 41" xfId="1663"/>
    <cellStyle name="Accent1 42" xfId="1704"/>
    <cellStyle name="Accent1 43" xfId="1746"/>
    <cellStyle name="Accent1 44" xfId="1910"/>
    <cellStyle name="Accent1 45" xfId="1837"/>
    <cellStyle name="Accent1 46" xfId="3201"/>
    <cellStyle name="Accent1 47" xfId="3423"/>
    <cellStyle name="Accent1 48" xfId="3644"/>
    <cellStyle name="Accent1 49" xfId="3847"/>
    <cellStyle name="Accent1 5" xfId="186"/>
    <cellStyle name="Accent1 5 2" xfId="1916"/>
    <cellStyle name="Accent1 5 2 2" xfId="6823"/>
    <cellStyle name="Accent1 5 2 3" xfId="8352"/>
    <cellStyle name="Accent1 5 2_4.2 kt. samtrygg 2010" xfId="8971"/>
    <cellStyle name="Accent1 5 3" xfId="1820"/>
    <cellStyle name="Accent1 5 4" xfId="3195"/>
    <cellStyle name="Accent1 5 5" xfId="3417"/>
    <cellStyle name="Accent1 5 6" xfId="3638"/>
    <cellStyle name="Accent1 5 7" xfId="3843"/>
    <cellStyle name="Accent1 5 8" xfId="4014"/>
    <cellStyle name="Accent1 50" xfId="4018"/>
    <cellStyle name="Accent1 6" xfId="227"/>
    <cellStyle name="Accent1 6 2" xfId="6824"/>
    <cellStyle name="Accent1 7" xfId="268"/>
    <cellStyle name="Accent1 7 2" xfId="6825"/>
    <cellStyle name="Accent1 8" xfId="309"/>
    <cellStyle name="Accent1 8 2" xfId="6826"/>
    <cellStyle name="Accent1 9" xfId="350"/>
    <cellStyle name="Accent1 9 2" xfId="6827"/>
    <cellStyle name="Accent2" xfId="23" builtinId="33" customBuiltin="1"/>
    <cellStyle name="Accent2 10" xfId="392"/>
    <cellStyle name="Accent2 10 2" xfId="6828"/>
    <cellStyle name="Accent2 11" xfId="433"/>
    <cellStyle name="Accent2 11 2" xfId="6829"/>
    <cellStyle name="Accent2 12" xfId="474"/>
    <cellStyle name="Accent2 12 2" xfId="6830"/>
    <cellStyle name="Accent2 13" xfId="515"/>
    <cellStyle name="Accent2 13 2" xfId="6831"/>
    <cellStyle name="Accent2 14" xfId="556"/>
    <cellStyle name="Accent2 14 2" xfId="6832"/>
    <cellStyle name="Accent2 14 3" xfId="7613"/>
    <cellStyle name="Accent2 14_4.2 kt. samtrygg 2010" xfId="8967"/>
    <cellStyle name="Accent2 15" xfId="597"/>
    <cellStyle name="Accent2 15 2" xfId="6833"/>
    <cellStyle name="Accent2 15 3" xfId="7646"/>
    <cellStyle name="Accent2 15_4.2 kt. samtrygg 2010" xfId="8868"/>
    <cellStyle name="Accent2 16" xfId="638"/>
    <cellStyle name="Accent2 16 2" xfId="6834"/>
    <cellStyle name="Accent2 16 3" xfId="7679"/>
    <cellStyle name="Accent2 16_4.2 kt. samtrygg 2010" xfId="9544"/>
    <cellStyle name="Accent2 17" xfId="679"/>
    <cellStyle name="Accent2 17 2" xfId="6835"/>
    <cellStyle name="Accent2 17 3" xfId="7712"/>
    <cellStyle name="Accent2 17_4.2 kt. samtrygg 2010" xfId="9128"/>
    <cellStyle name="Accent2 18" xfId="720"/>
    <cellStyle name="Accent2 18 2" xfId="6836"/>
    <cellStyle name="Accent2 18 3" xfId="7745"/>
    <cellStyle name="Accent2 18_4.2 kt. samtrygg 2010" xfId="9680"/>
    <cellStyle name="Accent2 19" xfId="761"/>
    <cellStyle name="Accent2 19 2" xfId="6837"/>
    <cellStyle name="Accent2 19 3" xfId="7778"/>
    <cellStyle name="Accent2 19_4.2 kt. samtrygg 2010" xfId="9712"/>
    <cellStyle name="Accent2 2" xfId="64"/>
    <cellStyle name="Accent2 2 10" xfId="6180"/>
    <cellStyle name="Accent2 2 11" xfId="6838"/>
    <cellStyle name="Accent2 2 2" xfId="1918"/>
    <cellStyle name="Accent2 2 2 2" xfId="6181"/>
    <cellStyle name="Accent2 2 2 3" xfId="6839"/>
    <cellStyle name="Accent2 2 3" xfId="1814"/>
    <cellStyle name="Accent2 2 3 2" xfId="6182"/>
    <cellStyle name="Accent2 2 3 3" xfId="6840"/>
    <cellStyle name="Accent2 2 4" xfId="3193"/>
    <cellStyle name="Accent2 2 4 2" xfId="6841"/>
    <cellStyle name="Accent2 2 5" xfId="3415"/>
    <cellStyle name="Accent2 2 5 2" xfId="6842"/>
    <cellStyle name="Accent2 2 6" xfId="3636"/>
    <cellStyle name="Accent2 2 7" xfId="3841"/>
    <cellStyle name="Accent2 2 8" xfId="4012"/>
    <cellStyle name="Accent2 2 9" xfId="5924"/>
    <cellStyle name="Accent2 20" xfId="802"/>
    <cellStyle name="Accent2 20 2" xfId="6843"/>
    <cellStyle name="Accent2 20 3" xfId="7811"/>
    <cellStyle name="Accent2 20_4.2 kt. samtrygg 2010" xfId="8990"/>
    <cellStyle name="Accent2 21" xfId="843"/>
    <cellStyle name="Accent2 21 2" xfId="6844"/>
    <cellStyle name="Accent2 21 3" xfId="7844"/>
    <cellStyle name="Accent2 21_4.2 kt. samtrygg 2010" xfId="8707"/>
    <cellStyle name="Accent2 22" xfId="884"/>
    <cellStyle name="Accent2 22 2" xfId="6845"/>
    <cellStyle name="Accent2 22 3" xfId="7877"/>
    <cellStyle name="Accent2 22_4.2 kt. samtrygg 2010" xfId="8927"/>
    <cellStyle name="Accent2 23" xfId="925"/>
    <cellStyle name="Accent2 23 2" xfId="6846"/>
    <cellStyle name="Accent2 23 3" xfId="7910"/>
    <cellStyle name="Accent2 23_4.2 kt. samtrygg 2010" xfId="9793"/>
    <cellStyle name="Accent2 24" xfId="966"/>
    <cellStyle name="Accent2 24 2" xfId="6847"/>
    <cellStyle name="Accent2 24 3" xfId="7943"/>
    <cellStyle name="Accent2 24_4.2 kt. samtrygg 2010" xfId="9720"/>
    <cellStyle name="Accent2 25" xfId="1007"/>
    <cellStyle name="Accent2 25 2" xfId="6848"/>
    <cellStyle name="Accent2 25 3" xfId="7976"/>
    <cellStyle name="Accent2 25_4.2 kt. samtrygg 2010" xfId="9420"/>
    <cellStyle name="Accent2 26" xfId="1048"/>
    <cellStyle name="Accent2 26 2" xfId="6849"/>
    <cellStyle name="Accent2 26 3" xfId="8009"/>
    <cellStyle name="Accent2 26_4.2 kt. samtrygg 2010" xfId="9249"/>
    <cellStyle name="Accent2 27" xfId="1089"/>
    <cellStyle name="Accent2 27 2" xfId="6850"/>
    <cellStyle name="Accent2 27 3" xfId="8042"/>
    <cellStyle name="Accent2 27_4.2 kt. samtrygg 2010" xfId="9853"/>
    <cellStyle name="Accent2 28" xfId="1130"/>
    <cellStyle name="Accent2 28 2" xfId="6851"/>
    <cellStyle name="Accent2 28 3" xfId="8075"/>
    <cellStyle name="Accent2 28_4.2 kt. samtrygg 2010" xfId="8885"/>
    <cellStyle name="Accent2 29" xfId="1171"/>
    <cellStyle name="Accent2 29 2" xfId="6852"/>
    <cellStyle name="Accent2 29 3" xfId="8108"/>
    <cellStyle name="Accent2 29_4.2 kt. samtrygg 2010" xfId="9057"/>
    <cellStyle name="Accent2 3" xfId="105"/>
    <cellStyle name="Accent2 3 2" xfId="1920"/>
    <cellStyle name="Accent2 3 3" xfId="1810"/>
    <cellStyle name="Accent2 3 3 2" xfId="6853"/>
    <cellStyle name="Accent2 3 3 3" xfId="8330"/>
    <cellStyle name="Accent2 3 3_4.2 kt. samtrygg 2010" xfId="8917"/>
    <cellStyle name="Accent2 3 4" xfId="3191"/>
    <cellStyle name="Accent2 3 5" xfId="3413"/>
    <cellStyle name="Accent2 3 6" xfId="3634"/>
    <cellStyle name="Accent2 3 7" xfId="3840"/>
    <cellStyle name="Accent2 3 8" xfId="4011"/>
    <cellStyle name="Accent2 30" xfId="1212"/>
    <cellStyle name="Accent2 30 2" xfId="6854"/>
    <cellStyle name="Accent2 30 3" xfId="8141"/>
    <cellStyle name="Accent2 30_4.2 kt. samtrygg 2010" xfId="9039"/>
    <cellStyle name="Accent2 31" xfId="1253"/>
    <cellStyle name="Accent2 31 2" xfId="6855"/>
    <cellStyle name="Accent2 31 3" xfId="8174"/>
    <cellStyle name="Accent2 31_4.2 kt. samtrygg 2010" xfId="9266"/>
    <cellStyle name="Accent2 32" xfId="1295"/>
    <cellStyle name="Accent2 32 2" xfId="6856"/>
    <cellStyle name="Accent2 32 3" xfId="8207"/>
    <cellStyle name="Accent2 32_4.2 kt. samtrygg 2010" xfId="10257"/>
    <cellStyle name="Accent2 33" xfId="1336"/>
    <cellStyle name="Accent2 33 2" xfId="6857"/>
    <cellStyle name="Accent2 33 3" xfId="8240"/>
    <cellStyle name="Accent2 33_4.2 kt. samtrygg 2010" xfId="8676"/>
    <cellStyle name="Accent2 34" xfId="1377"/>
    <cellStyle name="Accent2 34 2" xfId="6858"/>
    <cellStyle name="Accent2 34 3" xfId="8273"/>
    <cellStyle name="Accent2 34_4.2 kt. samtrygg 2010" xfId="9273"/>
    <cellStyle name="Accent2 35" xfId="1418"/>
    <cellStyle name="Accent2 35 2" xfId="6859"/>
    <cellStyle name="Accent2 35 3" xfId="8306"/>
    <cellStyle name="Accent2 35_4.2 kt. samtrygg 2010" xfId="9226"/>
    <cellStyle name="Accent2 36" xfId="1459"/>
    <cellStyle name="Accent2 37" xfId="1500"/>
    <cellStyle name="Accent2 38" xfId="1541"/>
    <cellStyle name="Accent2 39" xfId="1582"/>
    <cellStyle name="Accent2 4" xfId="146"/>
    <cellStyle name="Accent2 4 2" xfId="1922"/>
    <cellStyle name="Accent2 4 3" xfId="1805"/>
    <cellStyle name="Accent2 4 3 2" xfId="6860"/>
    <cellStyle name="Accent2 4 3 3" xfId="8329"/>
    <cellStyle name="Accent2 4 3_4.2 kt. samtrygg 2010" xfId="10255"/>
    <cellStyle name="Accent2 4 4" xfId="3190"/>
    <cellStyle name="Accent2 4 5" xfId="3412"/>
    <cellStyle name="Accent2 4 6" xfId="3633"/>
    <cellStyle name="Accent2 4 7" xfId="3839"/>
    <cellStyle name="Accent2 4 8" xfId="4010"/>
    <cellStyle name="Accent2 40" xfId="1623"/>
    <cellStyle name="Accent2 41" xfId="1664"/>
    <cellStyle name="Accent2 42" xfId="1705"/>
    <cellStyle name="Accent2 43" xfId="1747"/>
    <cellStyle name="Accent2 44" xfId="1917"/>
    <cellStyle name="Accent2 45" xfId="1818"/>
    <cellStyle name="Accent2 46" xfId="3194"/>
    <cellStyle name="Accent2 47" xfId="3416"/>
    <cellStyle name="Accent2 48" xfId="3637"/>
    <cellStyle name="Accent2 49" xfId="3842"/>
    <cellStyle name="Accent2 5" xfId="187"/>
    <cellStyle name="Accent2 5 2" xfId="1924"/>
    <cellStyle name="Accent2 5 2 2" xfId="6861"/>
    <cellStyle name="Accent2 5 2 3" xfId="8353"/>
    <cellStyle name="Accent2 5 2_4.2 kt. samtrygg 2010" xfId="9119"/>
    <cellStyle name="Accent2 5 3" xfId="1799"/>
    <cellStyle name="Accent2 5 4" xfId="3188"/>
    <cellStyle name="Accent2 5 5" xfId="3410"/>
    <cellStyle name="Accent2 5 6" xfId="3631"/>
    <cellStyle name="Accent2 5 7" xfId="3838"/>
    <cellStyle name="Accent2 5 8" xfId="4009"/>
    <cellStyle name="Accent2 50" xfId="4013"/>
    <cellStyle name="Accent2 6" xfId="228"/>
    <cellStyle name="Accent2 6 2" xfId="6862"/>
    <cellStyle name="Accent2 7" xfId="269"/>
    <cellStyle name="Accent2 7 2" xfId="6863"/>
    <cellStyle name="Accent2 8" xfId="310"/>
    <cellStyle name="Accent2 8 2" xfId="6864"/>
    <cellStyle name="Accent2 9" xfId="351"/>
    <cellStyle name="Accent2 9 2" xfId="6865"/>
    <cellStyle name="Accent3" xfId="27" builtinId="37" customBuiltin="1"/>
    <cellStyle name="Accent3 10" xfId="393"/>
    <cellStyle name="Accent3 10 2" xfId="6866"/>
    <cellStyle name="Accent3 11" xfId="434"/>
    <cellStyle name="Accent3 11 2" xfId="6867"/>
    <cellStyle name="Accent3 12" xfId="475"/>
    <cellStyle name="Accent3 12 2" xfId="6868"/>
    <cellStyle name="Accent3 13" xfId="516"/>
    <cellStyle name="Accent3 13 2" xfId="6869"/>
    <cellStyle name="Accent3 14" xfId="557"/>
    <cellStyle name="Accent3 14 2" xfId="6870"/>
    <cellStyle name="Accent3 14 3" xfId="7614"/>
    <cellStyle name="Accent3 14_4.2 kt. samtrygg 2010" xfId="9633"/>
    <cellStyle name="Accent3 15" xfId="598"/>
    <cellStyle name="Accent3 15 2" xfId="6871"/>
    <cellStyle name="Accent3 15 3" xfId="7647"/>
    <cellStyle name="Accent3 15_4.2 kt. samtrygg 2010" xfId="8904"/>
    <cellStyle name="Accent3 16" xfId="639"/>
    <cellStyle name="Accent3 16 2" xfId="6872"/>
    <cellStyle name="Accent3 16 3" xfId="7680"/>
    <cellStyle name="Accent3 16_4.2 kt. samtrygg 2010" xfId="10163"/>
    <cellStyle name="Accent3 17" xfId="680"/>
    <cellStyle name="Accent3 17 2" xfId="6873"/>
    <cellStyle name="Accent3 17 3" xfId="7713"/>
    <cellStyle name="Accent3 17_4.2 kt. samtrygg 2010" xfId="9726"/>
    <cellStyle name="Accent3 18" xfId="721"/>
    <cellStyle name="Accent3 18 2" xfId="6874"/>
    <cellStyle name="Accent3 18 3" xfId="7746"/>
    <cellStyle name="Accent3 18_4.2 kt. samtrygg 2010" xfId="9982"/>
    <cellStyle name="Accent3 19" xfId="762"/>
    <cellStyle name="Accent3 19 2" xfId="6875"/>
    <cellStyle name="Accent3 19 3" xfId="7779"/>
    <cellStyle name="Accent3 19_4.2 kt. samtrygg 2010" xfId="9031"/>
    <cellStyle name="Accent3 2" xfId="65"/>
    <cellStyle name="Accent3 2 10" xfId="6183"/>
    <cellStyle name="Accent3 2 11" xfId="6876"/>
    <cellStyle name="Accent3 2 2" xfId="1926"/>
    <cellStyle name="Accent3 2 2 2" xfId="6184"/>
    <cellStyle name="Accent3 2 2 3" xfId="6877"/>
    <cellStyle name="Accent3 2 3" xfId="1795"/>
    <cellStyle name="Accent3 2 3 2" xfId="6185"/>
    <cellStyle name="Accent3 2 3 3" xfId="6878"/>
    <cellStyle name="Accent3 2 4" xfId="3186"/>
    <cellStyle name="Accent3 2 4 2" xfId="6879"/>
    <cellStyle name="Accent3 2 5" xfId="3408"/>
    <cellStyle name="Accent3 2 5 2" xfId="6880"/>
    <cellStyle name="Accent3 2 6" xfId="3629"/>
    <cellStyle name="Accent3 2 7" xfId="3836"/>
    <cellStyle name="Accent3 2 8" xfId="4007"/>
    <cellStyle name="Accent3 2 9" xfId="5781"/>
    <cellStyle name="Accent3 20" xfId="803"/>
    <cellStyle name="Accent3 20 2" xfId="6881"/>
    <cellStyle name="Accent3 20 3" xfId="7812"/>
    <cellStyle name="Accent3 20_4.2 kt. samtrygg 2010" xfId="9053"/>
    <cellStyle name="Accent3 21" xfId="844"/>
    <cellStyle name="Accent3 21 2" xfId="6882"/>
    <cellStyle name="Accent3 21 3" xfId="7845"/>
    <cellStyle name="Accent3 21_4.2 kt. samtrygg 2010" xfId="9507"/>
    <cellStyle name="Accent3 22" xfId="885"/>
    <cellStyle name="Accent3 22 2" xfId="6883"/>
    <cellStyle name="Accent3 22 3" xfId="7878"/>
    <cellStyle name="Accent3 22_4.2 kt. samtrygg 2010" xfId="9107"/>
    <cellStyle name="Accent3 23" xfId="926"/>
    <cellStyle name="Accent3 23 2" xfId="6884"/>
    <cellStyle name="Accent3 23 3" xfId="7911"/>
    <cellStyle name="Accent3 23_4.2 kt. samtrygg 2010" xfId="9247"/>
    <cellStyle name="Accent3 24" xfId="967"/>
    <cellStyle name="Accent3 24 2" xfId="6885"/>
    <cellStyle name="Accent3 24 3" xfId="7944"/>
    <cellStyle name="Accent3 24_4.2 kt. samtrygg 2010" xfId="8672"/>
    <cellStyle name="Accent3 25" xfId="1008"/>
    <cellStyle name="Accent3 25 2" xfId="6886"/>
    <cellStyle name="Accent3 25 3" xfId="7977"/>
    <cellStyle name="Accent3 25_4.2 kt. samtrygg 2010" xfId="9272"/>
    <cellStyle name="Accent3 26" xfId="1049"/>
    <cellStyle name="Accent3 26 2" xfId="6887"/>
    <cellStyle name="Accent3 26 3" xfId="8010"/>
    <cellStyle name="Accent3 26_4.2 kt. samtrygg 2010" xfId="8896"/>
    <cellStyle name="Accent3 27" xfId="1090"/>
    <cellStyle name="Accent3 27 2" xfId="6888"/>
    <cellStyle name="Accent3 27 3" xfId="8043"/>
    <cellStyle name="Accent3 27_4.2 kt. samtrygg 2010" xfId="9078"/>
    <cellStyle name="Accent3 28" xfId="1131"/>
    <cellStyle name="Accent3 28 2" xfId="6889"/>
    <cellStyle name="Accent3 28 3" xfId="8076"/>
    <cellStyle name="Accent3 28_4.2 kt. samtrygg 2010" xfId="9025"/>
    <cellStyle name="Accent3 29" xfId="1172"/>
    <cellStyle name="Accent3 29 2" xfId="6890"/>
    <cellStyle name="Accent3 29 3" xfId="8109"/>
    <cellStyle name="Accent3 29_4.2 kt. samtrygg 2010" xfId="10235"/>
    <cellStyle name="Accent3 3" xfId="106"/>
    <cellStyle name="Accent3 3 2" xfId="1927"/>
    <cellStyle name="Accent3 3 3" xfId="1790"/>
    <cellStyle name="Accent3 3 3 2" xfId="6891"/>
    <cellStyle name="Accent3 3 3 3" xfId="8326"/>
    <cellStyle name="Accent3 3 3_4.2 kt. samtrygg 2010" xfId="10287"/>
    <cellStyle name="Accent3 3 4" xfId="3185"/>
    <cellStyle name="Accent3 3 5" xfId="3407"/>
    <cellStyle name="Accent3 3 6" xfId="3628"/>
    <cellStyle name="Accent3 3 7" xfId="3835"/>
    <cellStyle name="Accent3 3 8" xfId="4006"/>
    <cellStyle name="Accent3 30" xfId="1213"/>
    <cellStyle name="Accent3 30 2" xfId="6892"/>
    <cellStyle name="Accent3 30 3" xfId="8142"/>
    <cellStyle name="Accent3 30_4.2 kt. samtrygg 2010" xfId="10274"/>
    <cellStyle name="Accent3 31" xfId="1254"/>
    <cellStyle name="Accent3 31 2" xfId="6893"/>
    <cellStyle name="Accent3 31 3" xfId="8175"/>
    <cellStyle name="Accent3 31_4.2 kt. samtrygg 2010" xfId="10285"/>
    <cellStyle name="Accent3 32" xfId="1296"/>
    <cellStyle name="Accent3 32 2" xfId="6894"/>
    <cellStyle name="Accent3 32 3" xfId="8208"/>
    <cellStyle name="Accent3 32_4.2 kt. samtrygg 2010" xfId="9567"/>
    <cellStyle name="Accent3 33" xfId="1337"/>
    <cellStyle name="Accent3 33 2" xfId="6895"/>
    <cellStyle name="Accent3 33 3" xfId="8241"/>
    <cellStyle name="Accent3 33_4.2 kt. samtrygg 2010" xfId="8870"/>
    <cellStyle name="Accent3 34" xfId="1378"/>
    <cellStyle name="Accent3 34 2" xfId="6896"/>
    <cellStyle name="Accent3 34 3" xfId="8274"/>
    <cellStyle name="Accent3 34_4.2 kt. samtrygg 2010" xfId="10160"/>
    <cellStyle name="Accent3 35" xfId="1419"/>
    <cellStyle name="Accent3 35 2" xfId="6897"/>
    <cellStyle name="Accent3 35 3" xfId="8307"/>
    <cellStyle name="Accent3 35_4.2 kt. samtrygg 2010" xfId="9573"/>
    <cellStyle name="Accent3 36" xfId="1460"/>
    <cellStyle name="Accent3 37" xfId="1501"/>
    <cellStyle name="Accent3 38" xfId="1542"/>
    <cellStyle name="Accent3 39" xfId="1583"/>
    <cellStyle name="Accent3 4" xfId="147"/>
    <cellStyle name="Accent3 4 2" xfId="1929"/>
    <cellStyle name="Accent3 4 3" xfId="1784"/>
    <cellStyle name="Accent3 4 3 2" xfId="6898"/>
    <cellStyle name="Accent3 4 3 3" xfId="8324"/>
    <cellStyle name="Accent3 4 3_4.2 kt. samtrygg 2010" xfId="9964"/>
    <cellStyle name="Accent3 4 4" xfId="3183"/>
    <cellStyle name="Accent3 4 5" xfId="3405"/>
    <cellStyle name="Accent3 4 6" xfId="3626"/>
    <cellStyle name="Accent3 4 7" xfId="3834"/>
    <cellStyle name="Accent3 4 8" xfId="4005"/>
    <cellStyle name="Accent3 40" xfId="1624"/>
    <cellStyle name="Accent3 41" xfId="1665"/>
    <cellStyle name="Accent3 42" xfId="1706"/>
    <cellStyle name="Accent3 43" xfId="1748"/>
    <cellStyle name="Accent3 44" xfId="1925"/>
    <cellStyle name="Accent3 45" xfId="1797"/>
    <cellStyle name="Accent3 46" xfId="3187"/>
    <cellStyle name="Accent3 47" xfId="3409"/>
    <cellStyle name="Accent3 48" xfId="3630"/>
    <cellStyle name="Accent3 49" xfId="3837"/>
    <cellStyle name="Accent3 5" xfId="188"/>
    <cellStyle name="Accent3 5 2" xfId="1931"/>
    <cellStyle name="Accent3 5 2 2" xfId="6899"/>
    <cellStyle name="Accent3 5 2 3" xfId="8355"/>
    <cellStyle name="Accent3 5 2_4.2 kt. samtrygg 2010" xfId="9778"/>
    <cellStyle name="Accent3 5 3" xfId="1780"/>
    <cellStyle name="Accent3 5 4" xfId="3181"/>
    <cellStyle name="Accent3 5 5" xfId="3403"/>
    <cellStyle name="Accent3 5 6" xfId="3624"/>
    <cellStyle name="Accent3 5 7" xfId="3833"/>
    <cellStyle name="Accent3 5 8" xfId="4004"/>
    <cellStyle name="Accent3 50" xfId="4008"/>
    <cellStyle name="Accent3 6" xfId="229"/>
    <cellStyle name="Accent3 6 2" xfId="6900"/>
    <cellStyle name="Accent3 7" xfId="270"/>
    <cellStyle name="Accent3 7 2" xfId="6901"/>
    <cellStyle name="Accent3 8" xfId="311"/>
    <cellStyle name="Accent3 8 2" xfId="6902"/>
    <cellStyle name="Accent3 9" xfId="352"/>
    <cellStyle name="Accent3 9 2" xfId="6903"/>
    <cellStyle name="Accent4" xfId="31" builtinId="41" customBuiltin="1"/>
    <cellStyle name="Accent4 10" xfId="394"/>
    <cellStyle name="Accent4 10 2" xfId="6904"/>
    <cellStyle name="Accent4 11" xfId="435"/>
    <cellStyle name="Accent4 11 2" xfId="6905"/>
    <cellStyle name="Accent4 12" xfId="476"/>
    <cellStyle name="Accent4 12 2" xfId="6906"/>
    <cellStyle name="Accent4 13" xfId="517"/>
    <cellStyle name="Accent4 13 2" xfId="6907"/>
    <cellStyle name="Accent4 14" xfId="558"/>
    <cellStyle name="Accent4 14 2" xfId="6908"/>
    <cellStyle name="Accent4 14 3" xfId="7615"/>
    <cellStyle name="Accent4 14_4.2 kt. samtrygg 2010" xfId="9154"/>
    <cellStyle name="Accent4 15" xfId="599"/>
    <cellStyle name="Accent4 15 2" xfId="6909"/>
    <cellStyle name="Accent4 15 3" xfId="7648"/>
    <cellStyle name="Accent4 15_4.2 kt. samtrygg 2010" xfId="8858"/>
    <cellStyle name="Accent4 16" xfId="640"/>
    <cellStyle name="Accent4 16 2" xfId="6910"/>
    <cellStyle name="Accent4 16 3" xfId="7681"/>
    <cellStyle name="Accent4 16_4.2 kt. samtrygg 2010" xfId="9615"/>
    <cellStyle name="Accent4 17" xfId="681"/>
    <cellStyle name="Accent4 17 2" xfId="6911"/>
    <cellStyle name="Accent4 17 3" xfId="7714"/>
    <cellStyle name="Accent4 17_4.2 kt. samtrygg 2010" xfId="9677"/>
    <cellStyle name="Accent4 18" xfId="722"/>
    <cellStyle name="Accent4 18 2" xfId="6912"/>
    <cellStyle name="Accent4 18 3" xfId="7747"/>
    <cellStyle name="Accent4 18_4.2 kt. samtrygg 2010" xfId="9654"/>
    <cellStyle name="Accent4 19" xfId="763"/>
    <cellStyle name="Accent4 19 2" xfId="6913"/>
    <cellStyle name="Accent4 19 3" xfId="7780"/>
    <cellStyle name="Accent4 19_4.2 kt. samtrygg 2010" xfId="10064"/>
    <cellStyle name="Accent4 2" xfId="66"/>
    <cellStyle name="Accent4 2 10" xfId="6186"/>
    <cellStyle name="Accent4 2 11" xfId="6914"/>
    <cellStyle name="Accent4 2 2" xfId="1933"/>
    <cellStyle name="Accent4 2 2 2" xfId="6187"/>
    <cellStyle name="Accent4 2 2 3" xfId="6915"/>
    <cellStyle name="Accent4 2 3" xfId="1774"/>
    <cellStyle name="Accent4 2 3 2" xfId="6188"/>
    <cellStyle name="Accent4 2 3 3" xfId="6916"/>
    <cellStyle name="Accent4 2 4" xfId="3179"/>
    <cellStyle name="Accent4 2 4 2" xfId="6917"/>
    <cellStyle name="Accent4 2 5" xfId="3401"/>
    <cellStyle name="Accent4 2 5 2" xfId="6918"/>
    <cellStyle name="Accent4 2 6" xfId="3622"/>
    <cellStyle name="Accent4 2 7" xfId="3831"/>
    <cellStyle name="Accent4 2 8" xfId="4002"/>
    <cellStyle name="Accent4 2 9" xfId="5599"/>
    <cellStyle name="Accent4 20" xfId="804"/>
    <cellStyle name="Accent4 20 2" xfId="6919"/>
    <cellStyle name="Accent4 20 3" xfId="7813"/>
    <cellStyle name="Accent4 20_4.2 kt. samtrygg 2010" xfId="9016"/>
    <cellStyle name="Accent4 21" xfId="845"/>
    <cellStyle name="Accent4 21 2" xfId="6920"/>
    <cellStyle name="Accent4 21 3" xfId="7846"/>
    <cellStyle name="Accent4 21_4.2 kt. samtrygg 2010" xfId="10049"/>
    <cellStyle name="Accent4 22" xfId="886"/>
    <cellStyle name="Accent4 22 2" xfId="6921"/>
    <cellStyle name="Accent4 22 3" xfId="7879"/>
    <cellStyle name="Accent4 22_4.2 kt. samtrygg 2010" xfId="9789"/>
    <cellStyle name="Accent4 23" xfId="927"/>
    <cellStyle name="Accent4 23 2" xfId="6922"/>
    <cellStyle name="Accent4 23 3" xfId="7912"/>
    <cellStyle name="Accent4 23_4.2 kt. samtrygg 2010" xfId="9646"/>
    <cellStyle name="Accent4 24" xfId="968"/>
    <cellStyle name="Accent4 24 2" xfId="6923"/>
    <cellStyle name="Accent4 24 3" xfId="7945"/>
    <cellStyle name="Accent4 24_4.2 kt. samtrygg 2010" xfId="8829"/>
    <cellStyle name="Accent4 25" xfId="1009"/>
    <cellStyle name="Accent4 25 2" xfId="6924"/>
    <cellStyle name="Accent4 25 3" xfId="7978"/>
    <cellStyle name="Accent4 25_4.2 kt. samtrygg 2010" xfId="10273"/>
    <cellStyle name="Accent4 26" xfId="1050"/>
    <cellStyle name="Accent4 26 2" xfId="6925"/>
    <cellStyle name="Accent4 26 3" xfId="8011"/>
    <cellStyle name="Accent4 26_4.2 kt. samtrygg 2010" xfId="9985"/>
    <cellStyle name="Accent4 27" xfId="1091"/>
    <cellStyle name="Accent4 27 2" xfId="6926"/>
    <cellStyle name="Accent4 27 3" xfId="8044"/>
    <cellStyle name="Accent4 27_4.2 kt. samtrygg 2010" xfId="9338"/>
    <cellStyle name="Accent4 28" xfId="1132"/>
    <cellStyle name="Accent4 28 2" xfId="6927"/>
    <cellStyle name="Accent4 28 3" xfId="8077"/>
    <cellStyle name="Accent4 28_4.2 kt. samtrygg 2010" xfId="9361"/>
    <cellStyle name="Accent4 29" xfId="1173"/>
    <cellStyle name="Accent4 29 2" xfId="6928"/>
    <cellStyle name="Accent4 29 3" xfId="8110"/>
    <cellStyle name="Accent4 29_4.2 kt. samtrygg 2010" xfId="8658"/>
    <cellStyle name="Accent4 3" xfId="107"/>
    <cellStyle name="Accent4 3 2" xfId="1935"/>
    <cellStyle name="Accent4 3 3" xfId="2844"/>
    <cellStyle name="Accent4 3 3 2" xfId="6929"/>
    <cellStyle name="Accent4 3 3 3" xfId="8392"/>
    <cellStyle name="Accent4 3 3_4.2 kt. samtrygg 2010" xfId="9751"/>
    <cellStyle name="Accent4 3 4" xfId="3177"/>
    <cellStyle name="Accent4 3 5" xfId="3399"/>
    <cellStyle name="Accent4 3 6" xfId="3620"/>
    <cellStyle name="Accent4 3 7" xfId="3829"/>
    <cellStyle name="Accent4 3 8" xfId="4001"/>
    <cellStyle name="Accent4 30" xfId="1214"/>
    <cellStyle name="Accent4 30 2" xfId="6930"/>
    <cellStyle name="Accent4 30 3" xfId="8143"/>
    <cellStyle name="Accent4 30_4.2 kt. samtrygg 2010" xfId="10129"/>
    <cellStyle name="Accent4 31" xfId="1255"/>
    <cellStyle name="Accent4 31 2" xfId="6931"/>
    <cellStyle name="Accent4 31 3" xfId="8176"/>
    <cellStyle name="Accent4 31_4.2 kt. samtrygg 2010" xfId="8660"/>
    <cellStyle name="Accent4 32" xfId="1297"/>
    <cellStyle name="Accent4 32 2" xfId="6932"/>
    <cellStyle name="Accent4 32 3" xfId="8209"/>
    <cellStyle name="Accent4 32_4.2 kt. samtrygg 2010" xfId="8695"/>
    <cellStyle name="Accent4 33" xfId="1338"/>
    <cellStyle name="Accent4 33 2" xfId="6933"/>
    <cellStyle name="Accent4 33 3" xfId="8242"/>
    <cellStyle name="Accent4 33_4.2 kt. samtrygg 2010" xfId="9537"/>
    <cellStyle name="Accent4 34" xfId="1379"/>
    <cellStyle name="Accent4 34 2" xfId="6934"/>
    <cellStyle name="Accent4 34 3" xfId="8275"/>
    <cellStyle name="Accent4 34_4.2 kt. samtrygg 2010" xfId="9955"/>
    <cellStyle name="Accent4 35" xfId="1420"/>
    <cellStyle name="Accent4 35 2" xfId="6935"/>
    <cellStyle name="Accent4 35 3" xfId="8308"/>
    <cellStyle name="Accent4 35_4.2 kt. samtrygg 2010" xfId="9115"/>
    <cellStyle name="Accent4 36" xfId="1461"/>
    <cellStyle name="Accent4 37" xfId="1502"/>
    <cellStyle name="Accent4 38" xfId="1543"/>
    <cellStyle name="Accent4 39" xfId="1584"/>
    <cellStyle name="Accent4 4" xfId="148"/>
    <cellStyle name="Accent4 4 2" xfId="1936"/>
    <cellStyle name="Accent4 4 3" xfId="2846"/>
    <cellStyle name="Accent4 4 3 2" xfId="6936"/>
    <cellStyle name="Accent4 4 3 3" xfId="8393"/>
    <cellStyle name="Accent4 4 3_4.2 kt. samtrygg 2010" xfId="10007"/>
    <cellStyle name="Accent4 4 4" xfId="3175"/>
    <cellStyle name="Accent4 4 5" xfId="3397"/>
    <cellStyle name="Accent4 4 6" xfId="3618"/>
    <cellStyle name="Accent4 4 7" xfId="3828"/>
    <cellStyle name="Accent4 4 8" xfId="4000"/>
    <cellStyle name="Accent4 40" xfId="1625"/>
    <cellStyle name="Accent4 41" xfId="1666"/>
    <cellStyle name="Accent4 42" xfId="1707"/>
    <cellStyle name="Accent4 43" xfId="1749"/>
    <cellStyle name="Accent4 44" xfId="1932"/>
    <cellStyle name="Accent4 45" xfId="1776"/>
    <cellStyle name="Accent4 46" xfId="3180"/>
    <cellStyle name="Accent4 47" xfId="3402"/>
    <cellStyle name="Accent4 48" xfId="3623"/>
    <cellStyle name="Accent4 49" xfId="3832"/>
    <cellStyle name="Accent4 5" xfId="189"/>
    <cellStyle name="Accent4 5 2" xfId="1938"/>
    <cellStyle name="Accent4 5 2 2" xfId="6937"/>
    <cellStyle name="Accent4 5 2 3" xfId="8357"/>
    <cellStyle name="Accent4 5 2_4.2 kt. samtrygg 2010" xfId="10113"/>
    <cellStyle name="Accent4 5 3" xfId="2847"/>
    <cellStyle name="Accent4 5 4" xfId="3174"/>
    <cellStyle name="Accent4 5 5" xfId="3396"/>
    <cellStyle name="Accent4 5 6" xfId="3617"/>
    <cellStyle name="Accent4 5 7" xfId="3827"/>
    <cellStyle name="Accent4 5 8" xfId="3999"/>
    <cellStyle name="Accent4 50" xfId="4003"/>
    <cellStyle name="Accent4 6" xfId="230"/>
    <cellStyle name="Accent4 6 2" xfId="6938"/>
    <cellStyle name="Accent4 7" xfId="271"/>
    <cellStyle name="Accent4 7 2" xfId="6939"/>
    <cellStyle name="Accent4 8" xfId="312"/>
    <cellStyle name="Accent4 8 2" xfId="6940"/>
    <cellStyle name="Accent4 9" xfId="353"/>
    <cellStyle name="Accent4 9 2" xfId="6941"/>
    <cellStyle name="Accent5" xfId="35" builtinId="45" customBuiltin="1"/>
    <cellStyle name="Accent5 10" xfId="395"/>
    <cellStyle name="Accent5 10 2" xfId="6942"/>
    <cellStyle name="Accent5 11" xfId="436"/>
    <cellStyle name="Accent5 11 2" xfId="6943"/>
    <cellStyle name="Accent5 12" xfId="477"/>
    <cellStyle name="Accent5 12 2" xfId="6944"/>
    <cellStyle name="Accent5 13" xfId="518"/>
    <cellStyle name="Accent5 13 2" xfId="6945"/>
    <cellStyle name="Accent5 14" xfId="559"/>
    <cellStyle name="Accent5 14 2" xfId="6946"/>
    <cellStyle name="Accent5 14 3" xfId="7616"/>
    <cellStyle name="Accent5 14_4.2 kt. samtrygg 2010" xfId="9122"/>
    <cellStyle name="Accent5 15" xfId="600"/>
    <cellStyle name="Accent5 15 2" xfId="6947"/>
    <cellStyle name="Accent5 15 3" xfId="7649"/>
    <cellStyle name="Accent5 15_4.2 kt. samtrygg 2010" xfId="10261"/>
    <cellStyle name="Accent5 16" xfId="641"/>
    <cellStyle name="Accent5 16 2" xfId="6948"/>
    <cellStyle name="Accent5 16 3" xfId="7682"/>
    <cellStyle name="Accent5 16_4.2 kt. samtrygg 2010" xfId="9713"/>
    <cellStyle name="Accent5 17" xfId="682"/>
    <cellStyle name="Accent5 17 2" xfId="6949"/>
    <cellStyle name="Accent5 17 3" xfId="7715"/>
    <cellStyle name="Accent5 17_4.2 kt. samtrygg 2010" xfId="10023"/>
    <cellStyle name="Accent5 18" xfId="723"/>
    <cellStyle name="Accent5 18 2" xfId="6950"/>
    <cellStyle name="Accent5 18 3" xfId="7748"/>
    <cellStyle name="Accent5 18_4.2 kt. samtrygg 2010" xfId="9958"/>
    <cellStyle name="Accent5 19" xfId="764"/>
    <cellStyle name="Accent5 19 2" xfId="6951"/>
    <cellStyle name="Accent5 19 3" xfId="7781"/>
    <cellStyle name="Accent5 19_4.2 kt. samtrygg 2010" xfId="9984"/>
    <cellStyle name="Accent5 2" xfId="67"/>
    <cellStyle name="Accent5 2 10" xfId="6952"/>
    <cellStyle name="Accent5 2 2" xfId="1940"/>
    <cellStyle name="Accent5 2 2 2" xfId="6953"/>
    <cellStyle name="Accent5 2 3" xfId="2849"/>
    <cellStyle name="Accent5 2 3 2" xfId="6954"/>
    <cellStyle name="Accent5 2 4" xfId="3172"/>
    <cellStyle name="Accent5 2 4 2" xfId="6955"/>
    <cellStyle name="Accent5 2 5" xfId="3394"/>
    <cellStyle name="Accent5 2 5 2" xfId="6956"/>
    <cellStyle name="Accent5 2 6" xfId="3615"/>
    <cellStyle name="Accent5 2 7" xfId="3825"/>
    <cellStyle name="Accent5 2 8" xfId="3997"/>
    <cellStyle name="Accent5 2 9" xfId="5788"/>
    <cellStyle name="Accent5 20" xfId="805"/>
    <cellStyle name="Accent5 20 2" xfId="6957"/>
    <cellStyle name="Accent5 20 3" xfId="7814"/>
    <cellStyle name="Accent5 20_4.2 kt. samtrygg 2010" xfId="8684"/>
    <cellStyle name="Accent5 21" xfId="846"/>
    <cellStyle name="Accent5 21 2" xfId="6958"/>
    <cellStyle name="Accent5 21 3" xfId="7847"/>
    <cellStyle name="Accent5 21_4.2 kt. samtrygg 2010" xfId="9809"/>
    <cellStyle name="Accent5 22" xfId="887"/>
    <cellStyle name="Accent5 22 2" xfId="6959"/>
    <cellStyle name="Accent5 22 3" xfId="7880"/>
    <cellStyle name="Accent5 22_4.2 kt. samtrygg 2010" xfId="9448"/>
    <cellStyle name="Accent5 23" xfId="928"/>
    <cellStyle name="Accent5 23 2" xfId="6960"/>
    <cellStyle name="Accent5 23 3" xfId="7913"/>
    <cellStyle name="Accent5 23_4.2 kt. samtrygg 2010" xfId="8867"/>
    <cellStyle name="Accent5 24" xfId="969"/>
    <cellStyle name="Accent5 24 2" xfId="6961"/>
    <cellStyle name="Accent5 24 3" xfId="7946"/>
    <cellStyle name="Accent5 24_4.2 kt. samtrygg 2010" xfId="8610"/>
    <cellStyle name="Accent5 25" xfId="1010"/>
    <cellStyle name="Accent5 25 2" xfId="6962"/>
    <cellStyle name="Accent5 25 3" xfId="7979"/>
    <cellStyle name="Accent5 25_4.2 kt. samtrygg 2010" xfId="9263"/>
    <cellStyle name="Accent5 26" xfId="1051"/>
    <cellStyle name="Accent5 26 2" xfId="6963"/>
    <cellStyle name="Accent5 26 3" xfId="8012"/>
    <cellStyle name="Accent5 26_4.2 kt. samtrygg 2010" xfId="10112"/>
    <cellStyle name="Accent5 27" xfId="1092"/>
    <cellStyle name="Accent5 27 2" xfId="6964"/>
    <cellStyle name="Accent5 27 3" xfId="8045"/>
    <cellStyle name="Accent5 27_4.2 kt. samtrygg 2010" xfId="8814"/>
    <cellStyle name="Accent5 28" xfId="1133"/>
    <cellStyle name="Accent5 28 2" xfId="6965"/>
    <cellStyle name="Accent5 28 3" xfId="8078"/>
    <cellStyle name="Accent5 28_4.2 kt. samtrygg 2010" xfId="10124"/>
    <cellStyle name="Accent5 29" xfId="1174"/>
    <cellStyle name="Accent5 29 2" xfId="6966"/>
    <cellStyle name="Accent5 29 3" xfId="8111"/>
    <cellStyle name="Accent5 29_4.2 kt. samtrygg 2010" xfId="8758"/>
    <cellStyle name="Accent5 3" xfId="108"/>
    <cellStyle name="Accent5 3 2" xfId="1942"/>
    <cellStyle name="Accent5 3 3" xfId="2851"/>
    <cellStyle name="Accent5 3 3 2" xfId="6967"/>
    <cellStyle name="Accent5 3 3 3" xfId="8394"/>
    <cellStyle name="Accent5 3 3_4.2 kt. samtrygg 2010" xfId="8798"/>
    <cellStyle name="Accent5 3 4" xfId="3169"/>
    <cellStyle name="Accent5 3 5" xfId="3391"/>
    <cellStyle name="Accent5 3 6" xfId="3612"/>
    <cellStyle name="Accent5 3 7" xfId="3823"/>
    <cellStyle name="Accent5 3 8" xfId="3995"/>
    <cellStyle name="Accent5 30" xfId="1215"/>
    <cellStyle name="Accent5 30 2" xfId="6968"/>
    <cellStyle name="Accent5 30 3" xfId="8144"/>
    <cellStyle name="Accent5 30_4.2 kt. samtrygg 2010" xfId="9882"/>
    <cellStyle name="Accent5 31" xfId="1256"/>
    <cellStyle name="Accent5 31 2" xfId="6969"/>
    <cellStyle name="Accent5 31 3" xfId="8177"/>
    <cellStyle name="Accent5 31_4.2 kt. samtrygg 2010" xfId="10182"/>
    <cellStyle name="Accent5 32" xfId="1298"/>
    <cellStyle name="Accent5 32 2" xfId="6970"/>
    <cellStyle name="Accent5 32 3" xfId="8210"/>
    <cellStyle name="Accent5 32_4.2 kt. samtrygg 2010" xfId="10156"/>
    <cellStyle name="Accent5 33" xfId="1339"/>
    <cellStyle name="Accent5 33 2" xfId="6971"/>
    <cellStyle name="Accent5 33 3" xfId="8243"/>
    <cellStyle name="Accent5 33_4.2 kt. samtrygg 2010" xfId="9362"/>
    <cellStyle name="Accent5 34" xfId="1380"/>
    <cellStyle name="Accent5 34 2" xfId="6972"/>
    <cellStyle name="Accent5 34 3" xfId="8276"/>
    <cellStyle name="Accent5 34_4.2 kt. samtrygg 2010" xfId="8810"/>
    <cellStyle name="Accent5 35" xfId="1421"/>
    <cellStyle name="Accent5 35 2" xfId="6973"/>
    <cellStyle name="Accent5 35 3" xfId="8309"/>
    <cellStyle name="Accent5 35_4.2 kt. samtrygg 2010" xfId="9836"/>
    <cellStyle name="Accent5 36" xfId="1462"/>
    <cellStyle name="Accent5 37" xfId="1503"/>
    <cellStyle name="Accent5 38" xfId="1544"/>
    <cellStyle name="Accent5 39" xfId="1585"/>
    <cellStyle name="Accent5 4" xfId="149"/>
    <cellStyle name="Accent5 4 2" xfId="1944"/>
    <cellStyle name="Accent5 4 3" xfId="2852"/>
    <cellStyle name="Accent5 4 3 2" xfId="6974"/>
    <cellStyle name="Accent5 4 3 3" xfId="8395"/>
    <cellStyle name="Accent5 4 3_4.2 kt. samtrygg 2010" xfId="9781"/>
    <cellStyle name="Accent5 4 4" xfId="3168"/>
    <cellStyle name="Accent5 4 5" xfId="3390"/>
    <cellStyle name="Accent5 4 6" xfId="3611"/>
    <cellStyle name="Accent5 4 7" xfId="3822"/>
    <cellStyle name="Accent5 4 8" xfId="3994"/>
    <cellStyle name="Accent5 40" xfId="1626"/>
    <cellStyle name="Accent5 41" xfId="1667"/>
    <cellStyle name="Accent5 42" xfId="1708"/>
    <cellStyle name="Accent5 43" xfId="1750"/>
    <cellStyle name="Accent5 44" xfId="1939"/>
    <cellStyle name="Accent5 45" xfId="2848"/>
    <cellStyle name="Accent5 46" xfId="3173"/>
    <cellStyle name="Accent5 47" xfId="3395"/>
    <cellStyle name="Accent5 48" xfId="3616"/>
    <cellStyle name="Accent5 49" xfId="3826"/>
    <cellStyle name="Accent5 5" xfId="190"/>
    <cellStyle name="Accent5 5 2" xfId="1946"/>
    <cellStyle name="Accent5 5 2 2" xfId="6975"/>
    <cellStyle name="Accent5 5 2 3" xfId="8358"/>
    <cellStyle name="Accent5 5 2_4.2 kt. samtrygg 2010" xfId="9071"/>
    <cellStyle name="Accent5 5 3" xfId="2854"/>
    <cellStyle name="Accent5 5 4" xfId="3166"/>
    <cellStyle name="Accent5 5 5" xfId="3388"/>
    <cellStyle name="Accent5 5 6" xfId="3609"/>
    <cellStyle name="Accent5 5 7" xfId="3821"/>
    <cellStyle name="Accent5 5 8" xfId="3993"/>
    <cellStyle name="Accent5 50" xfId="3998"/>
    <cellStyle name="Accent5 6" xfId="231"/>
    <cellStyle name="Accent5 6 2" xfId="6976"/>
    <cellStyle name="Accent5 7" xfId="272"/>
    <cellStyle name="Accent5 7 2" xfId="6977"/>
    <cellStyle name="Accent5 8" xfId="313"/>
    <cellStyle name="Accent5 8 2" xfId="6978"/>
    <cellStyle name="Accent5 9" xfId="354"/>
    <cellStyle name="Accent5 9 2" xfId="6979"/>
    <cellStyle name="Accent6" xfId="39" builtinId="49" customBuiltin="1"/>
    <cellStyle name="Accent6 10" xfId="396"/>
    <cellStyle name="Accent6 10 2" xfId="6980"/>
    <cellStyle name="Accent6 11" xfId="437"/>
    <cellStyle name="Accent6 11 2" xfId="6981"/>
    <cellStyle name="Accent6 12" xfId="478"/>
    <cellStyle name="Accent6 12 2" xfId="6982"/>
    <cellStyle name="Accent6 13" xfId="519"/>
    <cellStyle name="Accent6 13 2" xfId="6983"/>
    <cellStyle name="Accent6 14" xfId="560"/>
    <cellStyle name="Accent6 14 2" xfId="6984"/>
    <cellStyle name="Accent6 14 3" xfId="7617"/>
    <cellStyle name="Accent6 14_4.2 kt. samtrygg 2010" xfId="9275"/>
    <cellStyle name="Accent6 15" xfId="601"/>
    <cellStyle name="Accent6 15 2" xfId="6985"/>
    <cellStyle name="Accent6 15 3" xfId="7650"/>
    <cellStyle name="Accent6 15_4.2 kt. samtrygg 2010" xfId="9096"/>
    <cellStyle name="Accent6 16" xfId="642"/>
    <cellStyle name="Accent6 16 2" xfId="6986"/>
    <cellStyle name="Accent6 16 3" xfId="7683"/>
    <cellStyle name="Accent6 16_4.2 kt. samtrygg 2010" xfId="9868"/>
    <cellStyle name="Accent6 17" xfId="683"/>
    <cellStyle name="Accent6 17 2" xfId="6987"/>
    <cellStyle name="Accent6 17 3" xfId="7716"/>
    <cellStyle name="Accent6 17_4.2 kt. samtrygg 2010" xfId="9234"/>
    <cellStyle name="Accent6 18" xfId="724"/>
    <cellStyle name="Accent6 18 2" xfId="6988"/>
    <cellStyle name="Accent6 18 3" xfId="7749"/>
    <cellStyle name="Accent6 18_4.2 kt. samtrygg 2010" xfId="8787"/>
    <cellStyle name="Accent6 19" xfId="765"/>
    <cellStyle name="Accent6 19 2" xfId="6989"/>
    <cellStyle name="Accent6 19 3" xfId="7782"/>
    <cellStyle name="Accent6 19_4.2 kt. samtrygg 2010" xfId="8609"/>
    <cellStyle name="Accent6 2" xfId="68"/>
    <cellStyle name="Accent6 2 10" xfId="6990"/>
    <cellStyle name="Accent6 2 2" xfId="1948"/>
    <cellStyle name="Accent6 2 2 2" xfId="6991"/>
    <cellStyle name="Accent6 2 3" xfId="2856"/>
    <cellStyle name="Accent6 2 3 2" xfId="6992"/>
    <cellStyle name="Accent6 2 4" xfId="3164"/>
    <cellStyle name="Accent6 2 4 2" xfId="6993"/>
    <cellStyle name="Accent6 2 5" xfId="3386"/>
    <cellStyle name="Accent6 2 5 2" xfId="6994"/>
    <cellStyle name="Accent6 2 6" xfId="3607"/>
    <cellStyle name="Accent6 2 7" xfId="3819"/>
    <cellStyle name="Accent6 2 8" xfId="3991"/>
    <cellStyle name="Accent6 2 9" xfId="5524"/>
    <cellStyle name="Accent6 20" xfId="806"/>
    <cellStyle name="Accent6 20 2" xfId="6995"/>
    <cellStyle name="Accent6 20 3" xfId="7815"/>
    <cellStyle name="Accent6 20_4.2 kt. samtrygg 2010" xfId="9597"/>
    <cellStyle name="Accent6 21" xfId="847"/>
    <cellStyle name="Accent6 21 2" xfId="6996"/>
    <cellStyle name="Accent6 21 3" xfId="7848"/>
    <cellStyle name="Accent6 21_4.2 kt. samtrygg 2010" xfId="9210"/>
    <cellStyle name="Accent6 22" xfId="888"/>
    <cellStyle name="Accent6 22 2" xfId="6997"/>
    <cellStyle name="Accent6 22 3" xfId="7881"/>
    <cellStyle name="Accent6 22_4.2 kt. samtrygg 2010" xfId="9320"/>
    <cellStyle name="Accent6 23" xfId="929"/>
    <cellStyle name="Accent6 23 2" xfId="6998"/>
    <cellStyle name="Accent6 23 3" xfId="7914"/>
    <cellStyle name="Accent6 23_4.2 kt. samtrygg 2010" xfId="9363"/>
    <cellStyle name="Accent6 24" xfId="970"/>
    <cellStyle name="Accent6 24 2" xfId="6999"/>
    <cellStyle name="Accent6 24 3" xfId="7947"/>
    <cellStyle name="Accent6 24_4.2 kt. samtrygg 2010" xfId="8901"/>
    <cellStyle name="Accent6 25" xfId="1011"/>
    <cellStyle name="Accent6 25 2" xfId="7000"/>
    <cellStyle name="Accent6 25 3" xfId="7980"/>
    <cellStyle name="Accent6 25_4.2 kt. samtrygg 2010" xfId="8665"/>
    <cellStyle name="Accent6 26" xfId="1052"/>
    <cellStyle name="Accent6 26 2" xfId="7001"/>
    <cellStyle name="Accent6 26 3" xfId="8013"/>
    <cellStyle name="Accent6 26_4.2 kt. samtrygg 2010" xfId="10181"/>
    <cellStyle name="Accent6 27" xfId="1093"/>
    <cellStyle name="Accent6 27 2" xfId="7002"/>
    <cellStyle name="Accent6 27 3" xfId="8046"/>
    <cellStyle name="Accent6 27_4.2 kt. samtrygg 2010" xfId="10222"/>
    <cellStyle name="Accent6 28" xfId="1134"/>
    <cellStyle name="Accent6 28 2" xfId="7003"/>
    <cellStyle name="Accent6 28 3" xfId="8079"/>
    <cellStyle name="Accent6 28_4.2 kt. samtrygg 2010" xfId="8721"/>
    <cellStyle name="Accent6 29" xfId="1175"/>
    <cellStyle name="Accent6 29 2" xfId="7004"/>
    <cellStyle name="Accent6 29 3" xfId="8112"/>
    <cellStyle name="Accent6 29_4.2 kt. samtrygg 2010" xfId="8886"/>
    <cellStyle name="Accent6 3" xfId="109"/>
    <cellStyle name="Accent6 3 2" xfId="1950"/>
    <cellStyle name="Accent6 3 3" xfId="2857"/>
    <cellStyle name="Accent6 3 3 2" xfId="7005"/>
    <cellStyle name="Accent6 3 3 3" xfId="8396"/>
    <cellStyle name="Accent6 3 3_4.2 kt. samtrygg 2010" xfId="9087"/>
    <cellStyle name="Accent6 3 4" xfId="3163"/>
    <cellStyle name="Accent6 3 5" xfId="3385"/>
    <cellStyle name="Accent6 3 6" xfId="3606"/>
    <cellStyle name="Accent6 3 7" xfId="3818"/>
    <cellStyle name="Accent6 3 8" xfId="3990"/>
    <cellStyle name="Accent6 30" xfId="1216"/>
    <cellStyle name="Accent6 30 2" xfId="7006"/>
    <cellStyle name="Accent6 30 3" xfId="8145"/>
    <cellStyle name="Accent6 30_4.2 kt. samtrygg 2010" xfId="9898"/>
    <cellStyle name="Accent6 31" xfId="1257"/>
    <cellStyle name="Accent6 31 2" xfId="7007"/>
    <cellStyle name="Accent6 31 3" xfId="8178"/>
    <cellStyle name="Accent6 31_4.2 kt. samtrygg 2010" xfId="9364"/>
    <cellStyle name="Accent6 32" xfId="1299"/>
    <cellStyle name="Accent6 32 2" xfId="7008"/>
    <cellStyle name="Accent6 32 3" xfId="8211"/>
    <cellStyle name="Accent6 32_4.2 kt. samtrygg 2010" xfId="10248"/>
    <cellStyle name="Accent6 33" xfId="1340"/>
    <cellStyle name="Accent6 33 2" xfId="7009"/>
    <cellStyle name="Accent6 33 3" xfId="8244"/>
    <cellStyle name="Accent6 33_4.2 kt. samtrygg 2010" xfId="9319"/>
    <cellStyle name="Accent6 34" xfId="1381"/>
    <cellStyle name="Accent6 34 2" xfId="7010"/>
    <cellStyle name="Accent6 34 3" xfId="8277"/>
    <cellStyle name="Accent6 34_4.2 kt. samtrygg 2010" xfId="10206"/>
    <cellStyle name="Accent6 35" xfId="1422"/>
    <cellStyle name="Accent6 35 2" xfId="7011"/>
    <cellStyle name="Accent6 35 3" xfId="8310"/>
    <cellStyle name="Accent6 35_4.2 kt. samtrygg 2010" xfId="8823"/>
    <cellStyle name="Accent6 36" xfId="1463"/>
    <cellStyle name="Accent6 37" xfId="1504"/>
    <cellStyle name="Accent6 38" xfId="1545"/>
    <cellStyle name="Accent6 39" xfId="1586"/>
    <cellStyle name="Accent6 4" xfId="150"/>
    <cellStyle name="Accent6 4 2" xfId="1952"/>
    <cellStyle name="Accent6 4 3" xfId="2859"/>
    <cellStyle name="Accent6 4 3 2" xfId="7012"/>
    <cellStyle name="Accent6 4 3 3" xfId="8397"/>
    <cellStyle name="Accent6 4 3_4.2 kt. samtrygg 2010" xfId="8759"/>
    <cellStyle name="Accent6 4 4" xfId="3161"/>
    <cellStyle name="Accent6 4 5" xfId="3383"/>
    <cellStyle name="Accent6 4 6" xfId="3604"/>
    <cellStyle name="Accent6 4 7" xfId="3817"/>
    <cellStyle name="Accent6 4 8" xfId="3989"/>
    <cellStyle name="Accent6 40" xfId="1627"/>
    <cellStyle name="Accent6 41" xfId="1668"/>
    <cellStyle name="Accent6 42" xfId="1709"/>
    <cellStyle name="Accent6 43" xfId="1751"/>
    <cellStyle name="Accent6 44" xfId="1947"/>
    <cellStyle name="Accent6 45" xfId="2855"/>
    <cellStyle name="Accent6 46" xfId="3165"/>
    <cellStyle name="Accent6 47" xfId="3387"/>
    <cellStyle name="Accent6 48" xfId="3608"/>
    <cellStyle name="Accent6 49" xfId="3820"/>
    <cellStyle name="Accent6 5" xfId="191"/>
    <cellStyle name="Accent6 5 2" xfId="1954"/>
    <cellStyle name="Accent6 5 2 2" xfId="7013"/>
    <cellStyle name="Accent6 5 2 3" xfId="8361"/>
    <cellStyle name="Accent6 5 2_4.2 kt. samtrygg 2010" xfId="8966"/>
    <cellStyle name="Accent6 5 3" xfId="2861"/>
    <cellStyle name="Accent6 5 4" xfId="3159"/>
    <cellStyle name="Accent6 5 5" xfId="3381"/>
    <cellStyle name="Accent6 5 6" xfId="3602"/>
    <cellStyle name="Accent6 5 7" xfId="3816"/>
    <cellStyle name="Accent6 5 8" xfId="3988"/>
    <cellStyle name="Accent6 50" xfId="3992"/>
    <cellStyle name="Accent6 6" xfId="232"/>
    <cellStyle name="Accent6 6 2" xfId="7014"/>
    <cellStyle name="Accent6 7" xfId="273"/>
    <cellStyle name="Accent6 7 2" xfId="7015"/>
    <cellStyle name="Accent6 8" xfId="314"/>
    <cellStyle name="Accent6 8 2" xfId="7016"/>
    <cellStyle name="Accent6 9" xfId="355"/>
    <cellStyle name="Accent6 9 2" xfId="7017"/>
    <cellStyle name="Ártal" xfId="7018"/>
    <cellStyle name="Bad" xfId="8" builtinId="27" customBuiltin="1"/>
    <cellStyle name="Bad 10" xfId="397"/>
    <cellStyle name="Bad 10 2" xfId="7019"/>
    <cellStyle name="Bad 11" xfId="438"/>
    <cellStyle name="Bad 11 2" xfId="7020"/>
    <cellStyle name="Bad 12" xfId="479"/>
    <cellStyle name="Bad 12 2" xfId="7021"/>
    <cellStyle name="Bad 13" xfId="520"/>
    <cellStyle name="Bad 13 2" xfId="7022"/>
    <cellStyle name="Bad 14" xfId="561"/>
    <cellStyle name="Bad 14 2" xfId="7023"/>
    <cellStyle name="Bad 14 3" xfId="7618"/>
    <cellStyle name="Bad 14_4.2 kt. samtrygg 2010" xfId="9515"/>
    <cellStyle name="Bad 15" xfId="602"/>
    <cellStyle name="Bad 15 2" xfId="7024"/>
    <cellStyle name="Bad 15 3" xfId="7651"/>
    <cellStyle name="Bad 15_4.2 kt. samtrygg 2010" xfId="9214"/>
    <cellStyle name="Bad 16" xfId="643"/>
    <cellStyle name="Bad 16 2" xfId="7025"/>
    <cellStyle name="Bad 16 3" xfId="7684"/>
    <cellStyle name="Bad 16_4.2 kt. samtrygg 2010" xfId="10074"/>
    <cellStyle name="Bad 17" xfId="684"/>
    <cellStyle name="Bad 17 2" xfId="7026"/>
    <cellStyle name="Bad 17 3" xfId="7717"/>
    <cellStyle name="Bad 17_4.2 kt. samtrygg 2010" xfId="9084"/>
    <cellStyle name="Bad 18" xfId="725"/>
    <cellStyle name="Bad 18 2" xfId="7027"/>
    <cellStyle name="Bad 18 3" xfId="7750"/>
    <cellStyle name="Bad 18_4.2 kt. samtrygg 2010" xfId="8984"/>
    <cellStyle name="Bad 19" xfId="766"/>
    <cellStyle name="Bad 19 2" xfId="7028"/>
    <cellStyle name="Bad 19 3" xfId="7783"/>
    <cellStyle name="Bad 19_4.2 kt. samtrygg 2010" xfId="9401"/>
    <cellStyle name="Bad 2" xfId="69"/>
    <cellStyle name="Bad 2 10" xfId="7029"/>
    <cellStyle name="Bad 2 2" xfId="1956"/>
    <cellStyle name="Bad 2 2 2" xfId="7030"/>
    <cellStyle name="Bad 2 3" xfId="2863"/>
    <cellStyle name="Bad 2 3 2" xfId="7031"/>
    <cellStyle name="Bad 2 4" xfId="3157"/>
    <cellStyle name="Bad 2 4 2" xfId="7032"/>
    <cellStyle name="Bad 2 5" xfId="3379"/>
    <cellStyle name="Bad 2 5 2" xfId="7033"/>
    <cellStyle name="Bad 2 6" xfId="3600"/>
    <cellStyle name="Bad 2 7" xfId="3814"/>
    <cellStyle name="Bad 2 8" xfId="3986"/>
    <cellStyle name="Bad 2 9" xfId="5372"/>
    <cellStyle name="Bad 20" xfId="807"/>
    <cellStyle name="Bad 20 2" xfId="7034"/>
    <cellStyle name="Bad 20 3" xfId="7816"/>
    <cellStyle name="Bad 20_4.2 kt. samtrygg 2010" xfId="9983"/>
    <cellStyle name="Bad 21" xfId="848"/>
    <cellStyle name="Bad 21 2" xfId="7035"/>
    <cellStyle name="Bad 21 3" xfId="7849"/>
    <cellStyle name="Bad 21_4.2 kt. samtrygg 2010" xfId="9317"/>
    <cellStyle name="Bad 22" xfId="889"/>
    <cellStyle name="Bad 22 2" xfId="7036"/>
    <cellStyle name="Bad 22 3" xfId="7882"/>
    <cellStyle name="Bad 22_4.2 kt. samtrygg 2010" xfId="9365"/>
    <cellStyle name="Bad 23" xfId="930"/>
    <cellStyle name="Bad 23 2" xfId="7037"/>
    <cellStyle name="Bad 23 3" xfId="7915"/>
    <cellStyle name="Bad 23_4.2 kt. samtrygg 2010" xfId="9406"/>
    <cellStyle name="Bad 24" xfId="971"/>
    <cellStyle name="Bad 24 2" xfId="7038"/>
    <cellStyle name="Bad 24 3" xfId="7948"/>
    <cellStyle name="Bad 24_4.2 kt. samtrygg 2010" xfId="9876"/>
    <cellStyle name="Bad 25" xfId="1012"/>
    <cellStyle name="Bad 25 2" xfId="7039"/>
    <cellStyle name="Bad 25 3" xfId="7981"/>
    <cellStyle name="Bad 25_4.2 kt. samtrygg 2010" xfId="9834"/>
    <cellStyle name="Bad 26" xfId="1053"/>
    <cellStyle name="Bad 26 2" xfId="7040"/>
    <cellStyle name="Bad 26 3" xfId="8014"/>
    <cellStyle name="Bad 26_4.2 kt. samtrygg 2010" xfId="8843"/>
    <cellStyle name="Bad 27" xfId="1094"/>
    <cellStyle name="Bad 27 2" xfId="7041"/>
    <cellStyle name="Bad 27 3" xfId="8047"/>
    <cellStyle name="Bad 27_4.2 kt. samtrygg 2010" xfId="8808"/>
    <cellStyle name="Bad 28" xfId="1135"/>
    <cellStyle name="Bad 28 2" xfId="7042"/>
    <cellStyle name="Bad 28 3" xfId="8080"/>
    <cellStyle name="Bad 28_4.2 kt. samtrygg 2010" xfId="9440"/>
    <cellStyle name="Bad 29" xfId="1176"/>
    <cellStyle name="Bad 29 2" xfId="7043"/>
    <cellStyle name="Bad 29 3" xfId="8113"/>
    <cellStyle name="Bad 29_4.2 kt. samtrygg 2010" xfId="9473"/>
    <cellStyle name="Bad 3" xfId="110"/>
    <cellStyle name="Bad 3 2" xfId="1958"/>
    <cellStyle name="Bad 3 3" xfId="2865"/>
    <cellStyle name="Bad 3 3 2" xfId="7044"/>
    <cellStyle name="Bad 3 3 3" xfId="8398"/>
    <cellStyle name="Bad 3 3_4.2 kt. samtrygg 2010" xfId="9736"/>
    <cellStyle name="Bad 3 4" xfId="3154"/>
    <cellStyle name="Bad 3 5" xfId="3376"/>
    <cellStyle name="Bad 3 6" xfId="3597"/>
    <cellStyle name="Bad 3 7" xfId="3812"/>
    <cellStyle name="Bad 3 8" xfId="3984"/>
    <cellStyle name="Bad 30" xfId="1217"/>
    <cellStyle name="Bad 30 2" xfId="7045"/>
    <cellStyle name="Bad 30 3" xfId="8146"/>
    <cellStyle name="Bad 30_4.2 kt. samtrygg 2010" xfId="9366"/>
    <cellStyle name="Bad 31" xfId="1258"/>
    <cellStyle name="Bad 31 2" xfId="7046"/>
    <cellStyle name="Bad 31 3" xfId="8179"/>
    <cellStyle name="Bad 31_4.2 kt. samtrygg 2010" xfId="10020"/>
    <cellStyle name="Bad 32" xfId="1300"/>
    <cellStyle name="Bad 32 2" xfId="7047"/>
    <cellStyle name="Bad 32 3" xfId="8212"/>
    <cellStyle name="Bad 32_4.2 kt. samtrygg 2010" xfId="8735"/>
    <cellStyle name="Bad 33" xfId="1341"/>
    <cellStyle name="Bad 33 2" xfId="7048"/>
    <cellStyle name="Bad 33 3" xfId="8245"/>
    <cellStyle name="Bad 33_4.2 kt. samtrygg 2010" xfId="9503"/>
    <cellStyle name="Bad 34" xfId="1382"/>
    <cellStyle name="Bad 34 2" xfId="7049"/>
    <cellStyle name="Bad 34 3" xfId="8278"/>
    <cellStyle name="Bad 34_4.2 kt. samtrygg 2010" xfId="9997"/>
    <cellStyle name="Bad 35" xfId="1423"/>
    <cellStyle name="Bad 35 2" xfId="7050"/>
    <cellStyle name="Bad 35 3" xfId="8311"/>
    <cellStyle name="Bad 35_4.2 kt. samtrygg 2010" xfId="8948"/>
    <cellStyle name="Bad 36" xfId="1464"/>
    <cellStyle name="Bad 37" xfId="1505"/>
    <cellStyle name="Bad 38" xfId="1546"/>
    <cellStyle name="Bad 39" xfId="1587"/>
    <cellStyle name="Bad 4" xfId="151"/>
    <cellStyle name="Bad 4 2" xfId="1960"/>
    <cellStyle name="Bad 4 3" xfId="2866"/>
    <cellStyle name="Bad 4 3 2" xfId="7051"/>
    <cellStyle name="Bad 4 3 3" xfId="8399"/>
    <cellStyle name="Bad 4 3_4.2 kt. samtrygg 2010" xfId="9850"/>
    <cellStyle name="Bad 4 4" xfId="3153"/>
    <cellStyle name="Bad 4 5" xfId="3375"/>
    <cellStyle name="Bad 4 6" xfId="3596"/>
    <cellStyle name="Bad 4 7" xfId="3811"/>
    <cellStyle name="Bad 4 8" xfId="3983"/>
    <cellStyle name="Bad 40" xfId="1628"/>
    <cellStyle name="Bad 41" xfId="1669"/>
    <cellStyle name="Bad 42" xfId="1710"/>
    <cellStyle name="Bad 43" xfId="1752"/>
    <cellStyle name="Bad 44" xfId="1955"/>
    <cellStyle name="Bad 45" xfId="2862"/>
    <cellStyle name="Bad 46" xfId="3158"/>
    <cellStyle name="Bad 47" xfId="3380"/>
    <cellStyle name="Bad 48" xfId="3601"/>
    <cellStyle name="Bad 49" xfId="3815"/>
    <cellStyle name="Bad 5" xfId="192"/>
    <cellStyle name="Bad 5 2" xfId="1962"/>
    <cellStyle name="Bad 5 2 2" xfId="7052"/>
    <cellStyle name="Bad 5 2 3" xfId="8362"/>
    <cellStyle name="Bad 5 2_4.2 kt. samtrygg 2010" xfId="8958"/>
    <cellStyle name="Bad 5 3" xfId="2868"/>
    <cellStyle name="Bad 5 4" xfId="3151"/>
    <cellStyle name="Bad 5 5" xfId="3373"/>
    <cellStyle name="Bad 5 6" xfId="3594"/>
    <cellStyle name="Bad 5 7" xfId="3810"/>
    <cellStyle name="Bad 5 8" xfId="3982"/>
    <cellStyle name="Bad 50" xfId="3987"/>
    <cellStyle name="Bad 6" xfId="233"/>
    <cellStyle name="Bad 6 2" xfId="7053"/>
    <cellStyle name="Bad 7" xfId="274"/>
    <cellStyle name="Bad 7 2" xfId="7054"/>
    <cellStyle name="Bad 8" xfId="315"/>
    <cellStyle name="Bad 8 2" xfId="7055"/>
    <cellStyle name="Bad 9" xfId="356"/>
    <cellStyle name="Bad 9 2" xfId="7056"/>
    <cellStyle name="Calc Currency (0)" xfId="7057"/>
    <cellStyle name="Calculation" xfId="12" builtinId="22" customBuiltin="1"/>
    <cellStyle name="Calculation 10" xfId="398"/>
    <cellStyle name="Calculation 10 2" xfId="7058"/>
    <cellStyle name="Calculation 11" xfId="439"/>
    <cellStyle name="Calculation 11 2" xfId="7059"/>
    <cellStyle name="Calculation 12" xfId="480"/>
    <cellStyle name="Calculation 12 2" xfId="7060"/>
    <cellStyle name="Calculation 13" xfId="521"/>
    <cellStyle name="Calculation 13 2" xfId="7061"/>
    <cellStyle name="Calculation 14" xfId="562"/>
    <cellStyle name="Calculation 14 2" xfId="7062"/>
    <cellStyle name="Calculation 14 3" xfId="7619"/>
    <cellStyle name="Calculation 14_4.2 kt. samtrygg 2010" xfId="9367"/>
    <cellStyle name="Calculation 15" xfId="603"/>
    <cellStyle name="Calculation 15 2" xfId="7063"/>
    <cellStyle name="Calculation 15 3" xfId="7652"/>
    <cellStyle name="Calculation 15_4.2 kt. samtrygg 2010" xfId="9604"/>
    <cellStyle name="Calculation 16" xfId="644"/>
    <cellStyle name="Calculation 16 2" xfId="7064"/>
    <cellStyle name="Calculation 16 3" xfId="7685"/>
    <cellStyle name="Calculation 16_4.2 kt. samtrygg 2010" xfId="9516"/>
    <cellStyle name="Calculation 17" xfId="685"/>
    <cellStyle name="Calculation 17 2" xfId="7065"/>
    <cellStyle name="Calculation 17 3" xfId="7718"/>
    <cellStyle name="Calculation 17_4.2 kt. samtrygg 2010" xfId="9583"/>
    <cellStyle name="Calculation 18" xfId="726"/>
    <cellStyle name="Calculation 18 2" xfId="7066"/>
    <cellStyle name="Calculation 18 3" xfId="7751"/>
    <cellStyle name="Calculation 18_4.2 kt. samtrygg 2010" xfId="9318"/>
    <cellStyle name="Calculation 19" xfId="767"/>
    <cellStyle name="Calculation 19 2" xfId="7067"/>
    <cellStyle name="Calculation 19 3" xfId="7784"/>
    <cellStyle name="Calculation 19_4.2 kt. samtrygg 2010" xfId="8592"/>
    <cellStyle name="Calculation 2" xfId="70"/>
    <cellStyle name="Calculation 2 10" xfId="6189"/>
    <cellStyle name="Calculation 2 11" xfId="7068"/>
    <cellStyle name="Calculation 2 2" xfId="1964"/>
    <cellStyle name="Calculation 2 2 2" xfId="6190"/>
    <cellStyle name="Calculation 2 2 3" xfId="7069"/>
    <cellStyle name="Calculation 2 3" xfId="2870"/>
    <cellStyle name="Calculation 2 3 2" xfId="6191"/>
    <cellStyle name="Calculation 2 3 3" xfId="7070"/>
    <cellStyle name="Calculation 2 4" xfId="3149"/>
    <cellStyle name="Calculation 2 4 2" xfId="7071"/>
    <cellStyle name="Calculation 2 5" xfId="3371"/>
    <cellStyle name="Calculation 2 5 2" xfId="7072"/>
    <cellStyle name="Calculation 2 6" xfId="3592"/>
    <cellStyle name="Calculation 2 7" xfId="3808"/>
    <cellStyle name="Calculation 2 8" xfId="3980"/>
    <cellStyle name="Calculation 2 9" xfId="5419"/>
    <cellStyle name="Calculation 20" xfId="808"/>
    <cellStyle name="Calculation 20 2" xfId="7073"/>
    <cellStyle name="Calculation 20 3" xfId="7817"/>
    <cellStyle name="Calculation 20_4.2 kt. samtrygg 2010" xfId="10228"/>
    <cellStyle name="Calculation 21" xfId="849"/>
    <cellStyle name="Calculation 21 2" xfId="7074"/>
    <cellStyle name="Calculation 21 3" xfId="7850"/>
    <cellStyle name="Calculation 21_4.2 kt. samtrygg 2010" xfId="9762"/>
    <cellStyle name="Calculation 22" xfId="890"/>
    <cellStyle name="Calculation 22 2" xfId="7075"/>
    <cellStyle name="Calculation 22 3" xfId="7883"/>
    <cellStyle name="Calculation 22_4.2 kt. samtrygg 2010" xfId="8845"/>
    <cellStyle name="Calculation 23" xfId="931"/>
    <cellStyle name="Calculation 23 2" xfId="7076"/>
    <cellStyle name="Calculation 23 3" xfId="7916"/>
    <cellStyle name="Calculation 23_4.2 kt. samtrygg 2010" xfId="10266"/>
    <cellStyle name="Calculation 24" xfId="972"/>
    <cellStyle name="Calculation 24 2" xfId="7077"/>
    <cellStyle name="Calculation 24 3" xfId="7949"/>
    <cellStyle name="Calculation 24_4.2 kt. samtrygg 2010" xfId="9022"/>
    <cellStyle name="Calculation 25" xfId="1013"/>
    <cellStyle name="Calculation 25 2" xfId="7078"/>
    <cellStyle name="Calculation 25 3" xfId="7982"/>
    <cellStyle name="Calculation 25_4.2 kt. samtrygg 2010" xfId="9368"/>
    <cellStyle name="Calculation 26" xfId="1054"/>
    <cellStyle name="Calculation 26 2" xfId="7079"/>
    <cellStyle name="Calculation 26 3" xfId="8015"/>
    <cellStyle name="Calculation 26_4.2 kt. samtrygg 2010" xfId="8907"/>
    <cellStyle name="Calculation 27" xfId="1095"/>
    <cellStyle name="Calculation 27 2" xfId="7080"/>
    <cellStyle name="Calculation 27 3" xfId="8048"/>
    <cellStyle name="Calculation 27_4.2 kt. samtrygg 2010" xfId="9152"/>
    <cellStyle name="Calculation 28" xfId="1136"/>
    <cellStyle name="Calculation 28 2" xfId="7081"/>
    <cellStyle name="Calculation 28 3" xfId="8081"/>
    <cellStyle name="Calculation 28_4.2 kt. samtrygg 2010" xfId="9062"/>
    <cellStyle name="Calculation 29" xfId="1177"/>
    <cellStyle name="Calculation 29 2" xfId="7082"/>
    <cellStyle name="Calculation 29 3" xfId="8114"/>
    <cellStyle name="Calculation 29_4.2 kt. samtrygg 2010" xfId="9570"/>
    <cellStyle name="Calculation 3" xfId="111"/>
    <cellStyle name="Calculation 3 2" xfId="1966"/>
    <cellStyle name="Calculation 3 3" xfId="2872"/>
    <cellStyle name="Calculation 3 3 2" xfId="7083"/>
    <cellStyle name="Calculation 3 3 3" xfId="8400"/>
    <cellStyle name="Calculation 3 3_4.2 kt. samtrygg 2010" xfId="8999"/>
    <cellStyle name="Calculation 3 4" xfId="3148"/>
    <cellStyle name="Calculation 3 5" xfId="3370"/>
    <cellStyle name="Calculation 3 6" xfId="3591"/>
    <cellStyle name="Calculation 3 7" xfId="3807"/>
    <cellStyle name="Calculation 3 8" xfId="3979"/>
    <cellStyle name="Calculation 30" xfId="1218"/>
    <cellStyle name="Calculation 30 2" xfId="7084"/>
    <cellStyle name="Calculation 30 3" xfId="8147"/>
    <cellStyle name="Calculation 30_4.2 kt. samtrygg 2010" xfId="10015"/>
    <cellStyle name="Calculation 31" xfId="1259"/>
    <cellStyle name="Calculation 31 2" xfId="7085"/>
    <cellStyle name="Calculation 31 3" xfId="8180"/>
    <cellStyle name="Calculation 31_4.2 kt. samtrygg 2010" xfId="9369"/>
    <cellStyle name="Calculation 32" xfId="1301"/>
    <cellStyle name="Calculation 32 2" xfId="7086"/>
    <cellStyle name="Calculation 32 3" xfId="8213"/>
    <cellStyle name="Calculation 32_4.2 kt. samtrygg 2010" xfId="8941"/>
    <cellStyle name="Calculation 33" xfId="1342"/>
    <cellStyle name="Calculation 33 2" xfId="7087"/>
    <cellStyle name="Calculation 33 3" xfId="8246"/>
    <cellStyle name="Calculation 33_4.2 kt. samtrygg 2010" xfId="9145"/>
    <cellStyle name="Calculation 34" xfId="1383"/>
    <cellStyle name="Calculation 34 2" xfId="7088"/>
    <cellStyle name="Calculation 34 3" xfId="8279"/>
    <cellStyle name="Calculation 34_4.2 kt. samtrygg 2010" xfId="8929"/>
    <cellStyle name="Calculation 35" xfId="1424"/>
    <cellStyle name="Calculation 35 2" xfId="7089"/>
    <cellStyle name="Calculation 35 3" xfId="8312"/>
    <cellStyle name="Calculation 35_4.2 kt. samtrygg 2010" xfId="10142"/>
    <cellStyle name="Calculation 36" xfId="1465"/>
    <cellStyle name="Calculation 37" xfId="1506"/>
    <cellStyle name="Calculation 38" xfId="1547"/>
    <cellStyle name="Calculation 39" xfId="1588"/>
    <cellStyle name="Calculation 4" xfId="152"/>
    <cellStyle name="Calculation 4 2" xfId="1967"/>
    <cellStyle name="Calculation 4 3" xfId="2874"/>
    <cellStyle name="Calculation 4 3 2" xfId="7090"/>
    <cellStyle name="Calculation 4 3 3" xfId="8401"/>
    <cellStyle name="Calculation 4 3_4.2 kt. samtrygg 2010" xfId="9100"/>
    <cellStyle name="Calculation 4 4" xfId="3146"/>
    <cellStyle name="Calculation 4 5" xfId="3368"/>
    <cellStyle name="Calculation 4 6" xfId="3589"/>
    <cellStyle name="Calculation 4 7" xfId="3806"/>
    <cellStyle name="Calculation 4 8" xfId="3978"/>
    <cellStyle name="Calculation 40" xfId="1629"/>
    <cellStyle name="Calculation 41" xfId="1670"/>
    <cellStyle name="Calculation 42" xfId="1711"/>
    <cellStyle name="Calculation 43" xfId="1753"/>
    <cellStyle name="Calculation 44" xfId="1963"/>
    <cellStyle name="Calculation 45" xfId="2869"/>
    <cellStyle name="Calculation 46" xfId="3150"/>
    <cellStyle name="Calculation 47" xfId="3372"/>
    <cellStyle name="Calculation 48" xfId="3593"/>
    <cellStyle name="Calculation 49" xfId="3809"/>
    <cellStyle name="Calculation 5" xfId="193"/>
    <cellStyle name="Calculation 5 2" xfId="1969"/>
    <cellStyle name="Calculation 5 2 2" xfId="7091"/>
    <cellStyle name="Calculation 5 2 3" xfId="8364"/>
    <cellStyle name="Calculation 5 2_4.2 kt. samtrygg 2010" xfId="8740"/>
    <cellStyle name="Calculation 5 3" xfId="2875"/>
    <cellStyle name="Calculation 5 4" xfId="3145"/>
    <cellStyle name="Calculation 5 5" xfId="3367"/>
    <cellStyle name="Calculation 5 6" xfId="3588"/>
    <cellStyle name="Calculation 5 7" xfId="3805"/>
    <cellStyle name="Calculation 5 8" xfId="3977"/>
    <cellStyle name="Calculation 50" xfId="3981"/>
    <cellStyle name="Calculation 6" xfId="234"/>
    <cellStyle name="Calculation 6 2" xfId="7092"/>
    <cellStyle name="Calculation 7" xfId="275"/>
    <cellStyle name="Calculation 7 2" xfId="7093"/>
    <cellStyle name="Calculation 8" xfId="316"/>
    <cellStyle name="Calculation 8 2" xfId="7094"/>
    <cellStyle name="Calculation 9" xfId="357"/>
    <cellStyle name="Calculation 9 2" xfId="7095"/>
    <cellStyle name="Check Cell" xfId="14" builtinId="23" customBuiltin="1"/>
    <cellStyle name="Check Cell 10" xfId="399"/>
    <cellStyle name="Check Cell 10 2" xfId="7096"/>
    <cellStyle name="Check Cell 11" xfId="440"/>
    <cellStyle name="Check Cell 11 2" xfId="7097"/>
    <cellStyle name="Check Cell 12" xfId="481"/>
    <cellStyle name="Check Cell 12 2" xfId="7098"/>
    <cellStyle name="Check Cell 13" xfId="522"/>
    <cellStyle name="Check Cell 13 2" xfId="7099"/>
    <cellStyle name="Check Cell 14" xfId="563"/>
    <cellStyle name="Check Cell 14 2" xfId="7100"/>
    <cellStyle name="Check Cell 14 3" xfId="7620"/>
    <cellStyle name="Check Cell 14_4.2 kt. samtrygg 2010" xfId="10203"/>
    <cellStyle name="Check Cell 15" xfId="604"/>
    <cellStyle name="Check Cell 15 2" xfId="7101"/>
    <cellStyle name="Check Cell 15 3" xfId="7653"/>
    <cellStyle name="Check Cell 15_4.2 kt. samtrygg 2010" xfId="9358"/>
    <cellStyle name="Check Cell 16" xfId="645"/>
    <cellStyle name="Check Cell 16 2" xfId="7102"/>
    <cellStyle name="Check Cell 16 3" xfId="7686"/>
    <cellStyle name="Check Cell 16_4.2 kt. samtrygg 2010" xfId="9017"/>
    <cellStyle name="Check Cell 17" xfId="686"/>
    <cellStyle name="Check Cell 17 2" xfId="7103"/>
    <cellStyle name="Check Cell 17 3" xfId="7719"/>
    <cellStyle name="Check Cell 17_4.2 kt. samtrygg 2010" xfId="8909"/>
    <cellStyle name="Check Cell 18" xfId="727"/>
    <cellStyle name="Check Cell 18 2" xfId="7104"/>
    <cellStyle name="Check Cell 18 3" xfId="7752"/>
    <cellStyle name="Check Cell 18_4.2 kt. samtrygg 2010" xfId="8671"/>
    <cellStyle name="Check Cell 19" xfId="768"/>
    <cellStyle name="Check Cell 19 2" xfId="7105"/>
    <cellStyle name="Check Cell 19 3" xfId="7785"/>
    <cellStyle name="Check Cell 19_4.2 kt. samtrygg 2010" xfId="8882"/>
    <cellStyle name="Check Cell 2" xfId="71"/>
    <cellStyle name="Check Cell 2 10" xfId="6192"/>
    <cellStyle name="Check Cell 2 11" xfId="7106"/>
    <cellStyle name="Check Cell 2 2" xfId="1971"/>
    <cellStyle name="Check Cell 2 2 2" xfId="6193"/>
    <cellStyle name="Check Cell 2 2 3" xfId="7107"/>
    <cellStyle name="Check Cell 2 3" xfId="2877"/>
    <cellStyle name="Check Cell 2 3 2" xfId="6194"/>
    <cellStyle name="Check Cell 2 3 3" xfId="7108"/>
    <cellStyle name="Check Cell 2 4" xfId="3143"/>
    <cellStyle name="Check Cell 2 4 2" xfId="7109"/>
    <cellStyle name="Check Cell 2 5" xfId="3365"/>
    <cellStyle name="Check Cell 2 5 2" xfId="7110"/>
    <cellStyle name="Check Cell 2 6" xfId="3586"/>
    <cellStyle name="Check Cell 2 7" xfId="3803"/>
    <cellStyle name="Check Cell 2 8" xfId="3975"/>
    <cellStyle name="Check Cell 2 9" xfId="5488"/>
    <cellStyle name="Check Cell 20" xfId="809"/>
    <cellStyle name="Check Cell 20 2" xfId="7111"/>
    <cellStyle name="Check Cell 20 3" xfId="7818"/>
    <cellStyle name="Check Cell 20_4.2 kt. samtrygg 2010" xfId="10260"/>
    <cellStyle name="Check Cell 21" xfId="850"/>
    <cellStyle name="Check Cell 21 2" xfId="7112"/>
    <cellStyle name="Check Cell 21 3" xfId="7851"/>
    <cellStyle name="Check Cell 21_4.2 kt. samtrygg 2010" xfId="9256"/>
    <cellStyle name="Check Cell 22" xfId="891"/>
    <cellStyle name="Check Cell 22 2" xfId="7113"/>
    <cellStyle name="Check Cell 22 3" xfId="7884"/>
    <cellStyle name="Check Cell 22_4.2 kt. samtrygg 2010" xfId="9761"/>
    <cellStyle name="Check Cell 23" xfId="932"/>
    <cellStyle name="Check Cell 23 2" xfId="7114"/>
    <cellStyle name="Check Cell 23 3" xfId="7917"/>
    <cellStyle name="Check Cell 23_4.2 kt. samtrygg 2010" xfId="9510"/>
    <cellStyle name="Check Cell 24" xfId="973"/>
    <cellStyle name="Check Cell 24 2" xfId="7115"/>
    <cellStyle name="Check Cell 24 3" xfId="7950"/>
    <cellStyle name="Check Cell 24_4.2 kt. samtrygg 2010" xfId="9132"/>
    <cellStyle name="Check Cell 25" xfId="1014"/>
    <cellStyle name="Check Cell 25 2" xfId="7116"/>
    <cellStyle name="Check Cell 25 3" xfId="7983"/>
    <cellStyle name="Check Cell 25_4.2 kt. samtrygg 2010" xfId="8738"/>
    <cellStyle name="Check Cell 26" xfId="1055"/>
    <cellStyle name="Check Cell 26 2" xfId="7117"/>
    <cellStyle name="Check Cell 26 3" xfId="8016"/>
    <cellStyle name="Check Cell 26_4.2 kt. samtrygg 2010" xfId="8719"/>
    <cellStyle name="Check Cell 27" xfId="1096"/>
    <cellStyle name="Check Cell 27 2" xfId="7118"/>
    <cellStyle name="Check Cell 27 3" xfId="8049"/>
    <cellStyle name="Check Cell 27_4.2 kt. samtrygg 2010" xfId="10026"/>
    <cellStyle name="Check Cell 28" xfId="1137"/>
    <cellStyle name="Check Cell 28 2" xfId="7119"/>
    <cellStyle name="Check Cell 28 3" xfId="8082"/>
    <cellStyle name="Check Cell 28_4.2 kt. samtrygg 2010" xfId="8879"/>
    <cellStyle name="Check Cell 29" xfId="1178"/>
    <cellStyle name="Check Cell 29 2" xfId="7120"/>
    <cellStyle name="Check Cell 29 3" xfId="8115"/>
    <cellStyle name="Check Cell 29_4.2 kt. samtrygg 2010" xfId="9859"/>
    <cellStyle name="Check Cell 3" xfId="112"/>
    <cellStyle name="Check Cell 3 2" xfId="1973"/>
    <cellStyle name="Check Cell 3 3" xfId="2879"/>
    <cellStyle name="Check Cell 3 3 2" xfId="7121"/>
    <cellStyle name="Check Cell 3 3 3" xfId="8402"/>
    <cellStyle name="Check Cell 3 3_4.2 kt. samtrygg 2010" xfId="8788"/>
    <cellStyle name="Check Cell 3 4" xfId="3140"/>
    <cellStyle name="Check Cell 3 5" xfId="3362"/>
    <cellStyle name="Check Cell 3 6" xfId="3583"/>
    <cellStyle name="Check Cell 3 7" xfId="3801"/>
    <cellStyle name="Check Cell 3 8" xfId="3973"/>
    <cellStyle name="Check Cell 30" xfId="1219"/>
    <cellStyle name="Check Cell 30 2" xfId="7122"/>
    <cellStyle name="Check Cell 30 3" xfId="8148"/>
    <cellStyle name="Check Cell 30_4.2 kt. samtrygg 2010" xfId="9013"/>
    <cellStyle name="Check Cell 31" xfId="1260"/>
    <cellStyle name="Check Cell 31 2" xfId="7123"/>
    <cellStyle name="Check Cell 31 3" xfId="8181"/>
    <cellStyle name="Check Cell 31_4.2 kt. samtrygg 2010" xfId="9232"/>
    <cellStyle name="Check Cell 32" xfId="1302"/>
    <cellStyle name="Check Cell 32 2" xfId="7124"/>
    <cellStyle name="Check Cell 32 3" xfId="8214"/>
    <cellStyle name="Check Cell 32_4.2 kt. samtrygg 2010" xfId="10198"/>
    <cellStyle name="Check Cell 33" xfId="1343"/>
    <cellStyle name="Check Cell 33 2" xfId="7125"/>
    <cellStyle name="Check Cell 33 3" xfId="8247"/>
    <cellStyle name="Check Cell 33_4.2 kt. samtrygg 2010" xfId="10180"/>
    <cellStyle name="Check Cell 34" xfId="1384"/>
    <cellStyle name="Check Cell 34 2" xfId="7126"/>
    <cellStyle name="Check Cell 34 3" xfId="8280"/>
    <cellStyle name="Check Cell 34_4.2 kt. samtrygg 2010" xfId="8748"/>
    <cellStyle name="Check Cell 35" xfId="1425"/>
    <cellStyle name="Check Cell 35 2" xfId="7127"/>
    <cellStyle name="Check Cell 35 3" xfId="8313"/>
    <cellStyle name="Check Cell 35_4.2 kt. samtrygg 2010" xfId="9298"/>
    <cellStyle name="Check Cell 36" xfId="1466"/>
    <cellStyle name="Check Cell 37" xfId="1507"/>
    <cellStyle name="Check Cell 38" xfId="1548"/>
    <cellStyle name="Check Cell 39" xfId="1589"/>
    <cellStyle name="Check Cell 4" xfId="153"/>
    <cellStyle name="Check Cell 4 2" xfId="1975"/>
    <cellStyle name="Check Cell 4 3" xfId="2881"/>
    <cellStyle name="Check Cell 4 3 2" xfId="7128"/>
    <cellStyle name="Check Cell 4 3 3" xfId="8403"/>
    <cellStyle name="Check Cell 4 3_4.2 kt. samtrygg 2010" xfId="9821"/>
    <cellStyle name="Check Cell 4 4" xfId="3138"/>
    <cellStyle name="Check Cell 4 5" xfId="3360"/>
    <cellStyle name="Check Cell 4 6" xfId="3581"/>
    <cellStyle name="Check Cell 4 7" xfId="3800"/>
    <cellStyle name="Check Cell 4 8" xfId="3972"/>
    <cellStyle name="Check Cell 40" xfId="1630"/>
    <cellStyle name="Check Cell 41" xfId="1671"/>
    <cellStyle name="Check Cell 42" xfId="1712"/>
    <cellStyle name="Check Cell 43" xfId="1754"/>
    <cellStyle name="Check Cell 44" xfId="1970"/>
    <cellStyle name="Check Cell 45" xfId="2876"/>
    <cellStyle name="Check Cell 46" xfId="3144"/>
    <cellStyle name="Check Cell 47" xfId="3366"/>
    <cellStyle name="Check Cell 48" xfId="3587"/>
    <cellStyle name="Check Cell 49" xfId="3804"/>
    <cellStyle name="Check Cell 5" xfId="194"/>
    <cellStyle name="Check Cell 5 2" xfId="1976"/>
    <cellStyle name="Check Cell 5 2 2" xfId="7129"/>
    <cellStyle name="Check Cell 5 2 3" xfId="8366"/>
    <cellStyle name="Check Cell 5 2_4.2 kt. samtrygg 2010" xfId="9610"/>
    <cellStyle name="Check Cell 5 3" xfId="2883"/>
    <cellStyle name="Check Cell 5 4" xfId="3136"/>
    <cellStyle name="Check Cell 5 5" xfId="2830"/>
    <cellStyle name="Check Cell 5 6" xfId="3346"/>
    <cellStyle name="Check Cell 5 7" xfId="3567"/>
    <cellStyle name="Check Cell 5 8" xfId="3787"/>
    <cellStyle name="Check Cell 50" xfId="3976"/>
    <cellStyle name="Check Cell 6" xfId="235"/>
    <cellStyle name="Check Cell 6 2" xfId="7130"/>
    <cellStyle name="Check Cell 7" xfId="276"/>
    <cellStyle name="Check Cell 7 2" xfId="7131"/>
    <cellStyle name="Check Cell 8" xfId="317"/>
    <cellStyle name="Check Cell 8 2" xfId="7132"/>
    <cellStyle name="Check Cell 9" xfId="358"/>
    <cellStyle name="Check Cell 9 2" xfId="7133"/>
    <cellStyle name="Comma" xfId="5965" builtinId="3"/>
    <cellStyle name="Comma 2" xfId="10292"/>
    <cellStyle name="Date long" xfId="7134"/>
    <cellStyle name="Date medium" xfId="7135"/>
    <cellStyle name="Date medium 2" xfId="7136"/>
    <cellStyle name="Date medium 3" xfId="7137"/>
    <cellStyle name="Date short" xfId="7138"/>
    <cellStyle name="Euro" xfId="7139"/>
    <cellStyle name="Euro 2" xfId="7140"/>
    <cellStyle name="Euro 3" xfId="7141"/>
    <cellStyle name="Euro 4" xfId="7142"/>
    <cellStyle name="Euro 5" xfId="7143"/>
    <cellStyle name="Euro 6" xfId="7144"/>
    <cellStyle name="Euro 7" xfId="7145"/>
    <cellStyle name="Explanatory Text" xfId="17" builtinId="53" customBuiltin="1"/>
    <cellStyle name="Explanatory Text 10" xfId="400"/>
    <cellStyle name="Explanatory Text 11" xfId="441"/>
    <cellStyle name="Explanatory Text 12" xfId="482"/>
    <cellStyle name="Explanatory Text 13" xfId="523"/>
    <cellStyle name="Explanatory Text 14" xfId="564"/>
    <cellStyle name="Explanatory Text 15" xfId="605"/>
    <cellStyle name="Explanatory Text 16" xfId="646"/>
    <cellStyle name="Explanatory Text 17" xfId="687"/>
    <cellStyle name="Explanatory Text 18" xfId="728"/>
    <cellStyle name="Explanatory Text 19" xfId="769"/>
    <cellStyle name="Explanatory Text 2" xfId="72"/>
    <cellStyle name="Explanatory Text 2 2" xfId="1978"/>
    <cellStyle name="Explanatory Text 2 3" xfId="2885"/>
    <cellStyle name="Explanatory Text 2 4" xfId="3134"/>
    <cellStyle name="Explanatory Text 2 5" xfId="2809"/>
    <cellStyle name="Explanatory Text 2 6" xfId="3325"/>
    <cellStyle name="Explanatory Text 2 7" xfId="3546"/>
    <cellStyle name="Explanatory Text 2 8" xfId="3766"/>
    <cellStyle name="Explanatory Text 2 9" xfId="5557"/>
    <cellStyle name="Explanatory Text 20" xfId="810"/>
    <cellStyle name="Explanatory Text 21" xfId="851"/>
    <cellStyle name="Explanatory Text 22" xfId="892"/>
    <cellStyle name="Explanatory Text 23" xfId="933"/>
    <cellStyle name="Explanatory Text 24" xfId="974"/>
    <cellStyle name="Explanatory Text 25" xfId="1015"/>
    <cellStyle name="Explanatory Text 26" xfId="1056"/>
    <cellStyle name="Explanatory Text 27" xfId="1097"/>
    <cellStyle name="Explanatory Text 28" xfId="1138"/>
    <cellStyle name="Explanatory Text 29" xfId="1179"/>
    <cellStyle name="Explanatory Text 3" xfId="113"/>
    <cellStyle name="Explanatory Text 3 2" xfId="1980"/>
    <cellStyle name="Explanatory Text 3 3" xfId="2886"/>
    <cellStyle name="Explanatory Text 3 4" xfId="3133"/>
    <cellStyle name="Explanatory Text 3 5" xfId="2801"/>
    <cellStyle name="Explanatory Text 3 6" xfId="3317"/>
    <cellStyle name="Explanatory Text 3 7" xfId="3538"/>
    <cellStyle name="Explanatory Text 3 8" xfId="3758"/>
    <cellStyle name="Explanatory Text 30" xfId="1220"/>
    <cellStyle name="Explanatory Text 31" xfId="1261"/>
    <cellStyle name="Explanatory Text 32" xfId="1303"/>
    <cellStyle name="Explanatory Text 33" xfId="1344"/>
    <cellStyle name="Explanatory Text 34" xfId="1385"/>
    <cellStyle name="Explanatory Text 35" xfId="1426"/>
    <cellStyle name="Explanatory Text 36" xfId="1467"/>
    <cellStyle name="Explanatory Text 37" xfId="1508"/>
    <cellStyle name="Explanatory Text 38" xfId="1549"/>
    <cellStyle name="Explanatory Text 39" xfId="1590"/>
    <cellStyle name="Explanatory Text 4" xfId="154"/>
    <cellStyle name="Explanatory Text 4 2" xfId="1982"/>
    <cellStyle name="Explanatory Text 4 3" xfId="2887"/>
    <cellStyle name="Explanatory Text 4 4" xfId="3132"/>
    <cellStyle name="Explanatory Text 4 5" xfId="2791"/>
    <cellStyle name="Explanatory Text 4 6" xfId="3314"/>
    <cellStyle name="Explanatory Text 4 7" xfId="3535"/>
    <cellStyle name="Explanatory Text 4 8" xfId="3755"/>
    <cellStyle name="Explanatory Text 40" xfId="1631"/>
    <cellStyle name="Explanatory Text 41" xfId="1672"/>
    <cellStyle name="Explanatory Text 42" xfId="1713"/>
    <cellStyle name="Explanatory Text 43" xfId="1755"/>
    <cellStyle name="Explanatory Text 44" xfId="1977"/>
    <cellStyle name="Explanatory Text 45" xfId="2884"/>
    <cellStyle name="Explanatory Text 46" xfId="3135"/>
    <cellStyle name="Explanatory Text 47" xfId="2815"/>
    <cellStyle name="Explanatory Text 48" xfId="3331"/>
    <cellStyle name="Explanatory Text 49" xfId="3552"/>
    <cellStyle name="Explanatory Text 5" xfId="195"/>
    <cellStyle name="Explanatory Text 5 2" xfId="1984"/>
    <cellStyle name="Explanatory Text 5 3" xfId="2888"/>
    <cellStyle name="Explanatory Text 5 4" xfId="3131"/>
    <cellStyle name="Explanatory Text 5 5" xfId="2630"/>
    <cellStyle name="Explanatory Text 5 6" xfId="3309"/>
    <cellStyle name="Explanatory Text 5 7" xfId="3530"/>
    <cellStyle name="Explanatory Text 5 8" xfId="3750"/>
    <cellStyle name="Explanatory Text 50" xfId="3772"/>
    <cellStyle name="Explanatory Text 6" xfId="236"/>
    <cellStyle name="Explanatory Text 7" xfId="277"/>
    <cellStyle name="Explanatory Text 8" xfId="318"/>
    <cellStyle name="Explanatory Text 9" xfId="359"/>
    <cellStyle name="Fyrirsögn" xfId="7146"/>
    <cellStyle name="Fyrirsögn 2" xfId="8558"/>
    <cellStyle name="Fyrirsögn 2 2" xfId="8572"/>
    <cellStyle name="Fyrirsögn 2 3" xfId="10288"/>
    <cellStyle name="Fyrirsögn 2_4.2 kt. samtrygg 2010" xfId="9153"/>
    <cellStyle name="Fyrirsögn 3" xfId="8567"/>
    <cellStyle name="Fyrirsögn 3 2" xfId="10290"/>
    <cellStyle name="Fyrirsögn m undirstriki" xfId="7147"/>
    <cellStyle name="Fyrirsögn_Book3" xfId="7148"/>
    <cellStyle name="Good" xfId="7" builtinId="26" customBuiltin="1"/>
    <cellStyle name="Good 10" xfId="401"/>
    <cellStyle name="Good 10 2" xfId="7149"/>
    <cellStyle name="Good 11" xfId="442"/>
    <cellStyle name="Good 11 2" xfId="7150"/>
    <cellStyle name="Good 12" xfId="483"/>
    <cellStyle name="Good 12 2" xfId="7151"/>
    <cellStyle name="Good 13" xfId="524"/>
    <cellStyle name="Good 13 2" xfId="7152"/>
    <cellStyle name="Good 14" xfId="565"/>
    <cellStyle name="Good 14 2" xfId="7153"/>
    <cellStyle name="Good 14 3" xfId="7621"/>
    <cellStyle name="Good 14_4.2 kt. samtrygg 2010" xfId="9738"/>
    <cellStyle name="Good 15" xfId="606"/>
    <cellStyle name="Good 15 2" xfId="7154"/>
    <cellStyle name="Good 15 3" xfId="7654"/>
    <cellStyle name="Good 15_4.2 kt. samtrygg 2010" xfId="10275"/>
    <cellStyle name="Good 16" xfId="647"/>
    <cellStyle name="Good 16 2" xfId="7155"/>
    <cellStyle name="Good 16 3" xfId="7687"/>
    <cellStyle name="Good 16_4.2 kt. samtrygg 2010" xfId="8617"/>
    <cellStyle name="Good 17" xfId="688"/>
    <cellStyle name="Good 17 2" xfId="7156"/>
    <cellStyle name="Good 17 3" xfId="7720"/>
    <cellStyle name="Good 17_4.2 kt. samtrygg 2010" xfId="8691"/>
    <cellStyle name="Good 18" xfId="729"/>
    <cellStyle name="Good 18 2" xfId="7157"/>
    <cellStyle name="Good 18 3" xfId="7753"/>
    <cellStyle name="Good 18_4.2 kt. samtrygg 2010" xfId="10119"/>
    <cellStyle name="Good 19" xfId="770"/>
    <cellStyle name="Good 19 2" xfId="7158"/>
    <cellStyle name="Good 19 3" xfId="7786"/>
    <cellStyle name="Good 19_4.2 kt. samtrygg 2010" xfId="8944"/>
    <cellStyle name="Good 2" xfId="73"/>
    <cellStyle name="Good 2 10" xfId="7159"/>
    <cellStyle name="Good 2 2" xfId="1986"/>
    <cellStyle name="Good 2 2 2" xfId="7160"/>
    <cellStyle name="Good 2 3" xfId="2890"/>
    <cellStyle name="Good 2 3 2" xfId="7161"/>
    <cellStyle name="Good 2 4" xfId="3128"/>
    <cellStyle name="Good 2 4 2" xfId="7162"/>
    <cellStyle name="Good 2 5" xfId="2494"/>
    <cellStyle name="Good 2 5 2" xfId="7163"/>
    <cellStyle name="Good 2 6" xfId="3301"/>
    <cellStyle name="Good 2 7" xfId="3522"/>
    <cellStyle name="Good 2 8" xfId="3742"/>
    <cellStyle name="Good 2 9" xfId="5232"/>
    <cellStyle name="Good 20" xfId="811"/>
    <cellStyle name="Good 20 2" xfId="7164"/>
    <cellStyle name="Good 20 3" xfId="7819"/>
    <cellStyle name="Good 20_4.2 kt. samtrygg 2010" xfId="9201"/>
    <cellStyle name="Good 21" xfId="852"/>
    <cellStyle name="Good 21 2" xfId="7165"/>
    <cellStyle name="Good 21 3" xfId="7852"/>
    <cellStyle name="Good 21_4.2 kt. samtrygg 2010" xfId="8757"/>
    <cellStyle name="Good 22" xfId="893"/>
    <cellStyle name="Good 22 2" xfId="7166"/>
    <cellStyle name="Good 22 3" xfId="7885"/>
    <cellStyle name="Good 22_4.2 kt. samtrygg 2010" xfId="9334"/>
    <cellStyle name="Good 23" xfId="934"/>
    <cellStyle name="Good 23 2" xfId="7167"/>
    <cellStyle name="Good 23 3" xfId="7918"/>
    <cellStyle name="Good 23_4.2 kt. samtrygg 2010" xfId="8889"/>
    <cellStyle name="Good 24" xfId="975"/>
    <cellStyle name="Good 24 2" xfId="7168"/>
    <cellStyle name="Good 24 3" xfId="7951"/>
    <cellStyle name="Good 24_4.2 kt. samtrygg 2010" xfId="8869"/>
    <cellStyle name="Good 25" xfId="1016"/>
    <cellStyle name="Good 25 2" xfId="7169"/>
    <cellStyle name="Good 25 3" xfId="7984"/>
    <cellStyle name="Good 25_4.2 kt. samtrygg 2010" xfId="9459"/>
    <cellStyle name="Good 26" xfId="1057"/>
    <cellStyle name="Good 26 2" xfId="7170"/>
    <cellStyle name="Good 26 3" xfId="8017"/>
    <cellStyle name="Good 26_4.2 kt. samtrygg 2010" xfId="9102"/>
    <cellStyle name="Good 27" xfId="1098"/>
    <cellStyle name="Good 27 2" xfId="7171"/>
    <cellStyle name="Good 27 3" xfId="8050"/>
    <cellStyle name="Good 27_4.2 kt. samtrygg 2010" xfId="10241"/>
    <cellStyle name="Good 28" xfId="1139"/>
    <cellStyle name="Good 28 2" xfId="7172"/>
    <cellStyle name="Good 28 3" xfId="8083"/>
    <cellStyle name="Good 28_4.2 kt. samtrygg 2010" xfId="10277"/>
    <cellStyle name="Good 29" xfId="1180"/>
    <cellStyle name="Good 29 2" xfId="7173"/>
    <cellStyle name="Good 29 3" xfId="8116"/>
    <cellStyle name="Good 29_4.2 kt. samtrygg 2010" xfId="10204"/>
    <cellStyle name="Good 3" xfId="114"/>
    <cellStyle name="Good 3 2" xfId="1988"/>
    <cellStyle name="Good 3 3" xfId="2891"/>
    <cellStyle name="Good 3 3 2" xfId="7174"/>
    <cellStyle name="Good 3 3 3" xfId="8404"/>
    <cellStyle name="Good 3 3_4.2 kt. samtrygg 2010" xfId="9180"/>
    <cellStyle name="Good 3 4" xfId="3127"/>
    <cellStyle name="Good 3 5" xfId="2393"/>
    <cellStyle name="Good 3 6" xfId="3295"/>
    <cellStyle name="Good 3 7" xfId="3516"/>
    <cellStyle name="Good 3 8" xfId="3736"/>
    <cellStyle name="Good 30" xfId="1221"/>
    <cellStyle name="Good 30 2" xfId="7175"/>
    <cellStyle name="Good 30 3" xfId="8149"/>
    <cellStyle name="Good 30_4.2 kt. samtrygg 2010" xfId="9192"/>
    <cellStyle name="Good 31" xfId="1262"/>
    <cellStyle name="Good 31 2" xfId="7176"/>
    <cellStyle name="Good 31 3" xfId="8182"/>
    <cellStyle name="Good 31_4.2 kt. samtrygg 2010" xfId="8836"/>
    <cellStyle name="Good 32" xfId="1304"/>
    <cellStyle name="Good 32 2" xfId="7177"/>
    <cellStyle name="Good 32 3" xfId="8215"/>
    <cellStyle name="Good 32_4.2 kt. samtrygg 2010" xfId="10282"/>
    <cellStyle name="Good 33" xfId="1345"/>
    <cellStyle name="Good 33 2" xfId="7178"/>
    <cellStyle name="Good 33 3" xfId="8248"/>
    <cellStyle name="Good 33_4.2 kt. samtrygg 2010" xfId="9954"/>
    <cellStyle name="Good 34" xfId="1386"/>
    <cellStyle name="Good 34 2" xfId="7179"/>
    <cellStyle name="Good 34 3" xfId="8281"/>
    <cellStyle name="Good 34_4.2 kt. samtrygg 2010" xfId="9538"/>
    <cellStyle name="Good 35" xfId="1427"/>
    <cellStyle name="Good 35 2" xfId="7180"/>
    <cellStyle name="Good 35 3" xfId="8314"/>
    <cellStyle name="Good 35_4.2 kt. samtrygg 2010" xfId="9768"/>
    <cellStyle name="Good 36" xfId="1468"/>
    <cellStyle name="Good 37" xfId="1509"/>
    <cellStyle name="Good 38" xfId="1550"/>
    <cellStyle name="Good 39" xfId="1591"/>
    <cellStyle name="Good 4" xfId="155"/>
    <cellStyle name="Good 4 2" xfId="1990"/>
    <cellStyle name="Good 4 3" xfId="2892"/>
    <cellStyle name="Good 4 3 2" xfId="7181"/>
    <cellStyle name="Good 4 3 3" xfId="8405"/>
    <cellStyle name="Good 4 3_4.2 kt. samtrygg 2010" xfId="10148"/>
    <cellStyle name="Good 4 4" xfId="3126"/>
    <cellStyle name="Good 4 5" xfId="2326"/>
    <cellStyle name="Good 4 6" xfId="3292"/>
    <cellStyle name="Good 4 7" xfId="3513"/>
    <cellStyle name="Good 4 8" xfId="3733"/>
    <cellStyle name="Good 40" xfId="1632"/>
    <cellStyle name="Good 41" xfId="1673"/>
    <cellStyle name="Good 42" xfId="1714"/>
    <cellStyle name="Good 43" xfId="1756"/>
    <cellStyle name="Good 44" xfId="1985"/>
    <cellStyle name="Good 45" xfId="2889"/>
    <cellStyle name="Good 46" xfId="3130"/>
    <cellStyle name="Good 47" xfId="2596"/>
    <cellStyle name="Good 48" xfId="3307"/>
    <cellStyle name="Good 49" xfId="3528"/>
    <cellStyle name="Good 5" xfId="196"/>
    <cellStyle name="Good 5 2" xfId="1991"/>
    <cellStyle name="Good 5 2 2" xfId="7182"/>
    <cellStyle name="Good 5 2 3" xfId="8367"/>
    <cellStyle name="Good 5 2_4.2 kt. samtrygg 2010" xfId="10280"/>
    <cellStyle name="Good 5 3" xfId="2893"/>
    <cellStyle name="Good 5 4" xfId="3125"/>
    <cellStyle name="Good 5 5" xfId="2225"/>
    <cellStyle name="Good 5 6" xfId="3287"/>
    <cellStyle name="Good 5 7" xfId="3508"/>
    <cellStyle name="Good 5 8" xfId="3728"/>
    <cellStyle name="Good 50" xfId="3748"/>
    <cellStyle name="Good 6" xfId="237"/>
    <cellStyle name="Good 6 2" xfId="7183"/>
    <cellStyle name="Good 7" xfId="278"/>
    <cellStyle name="Good 7 2" xfId="7184"/>
    <cellStyle name="Good 8" xfId="319"/>
    <cellStyle name="Good 8 2" xfId="7185"/>
    <cellStyle name="Good 9" xfId="360"/>
    <cellStyle name="Good 9 2" xfId="7186"/>
    <cellStyle name="Header1" xfId="7187"/>
    <cellStyle name="Header2" xfId="7188"/>
    <cellStyle name="Heading 1" xfId="3" builtinId="16" customBuiltin="1"/>
    <cellStyle name="Heading 1 10" xfId="402"/>
    <cellStyle name="Heading 1 10 2" xfId="7189"/>
    <cellStyle name="Heading 1 11" xfId="443"/>
    <cellStyle name="Heading 1 11 2" xfId="7190"/>
    <cellStyle name="Heading 1 12" xfId="484"/>
    <cellStyle name="Heading 1 12 2" xfId="7191"/>
    <cellStyle name="Heading 1 13" xfId="525"/>
    <cellStyle name="Heading 1 13 2" xfId="7192"/>
    <cellStyle name="Heading 1 14" xfId="566"/>
    <cellStyle name="Heading 1 14 2" xfId="7193"/>
    <cellStyle name="Heading 1 14 3" xfId="7622"/>
    <cellStyle name="Heading 1 14_4.2 kt. samtrygg 2010" xfId="9553"/>
    <cellStyle name="Heading 1 15" xfId="607"/>
    <cellStyle name="Heading 1 15 2" xfId="7194"/>
    <cellStyle name="Heading 1 15 3" xfId="7655"/>
    <cellStyle name="Heading 1 15_4.2 kt. samtrygg 2010" xfId="9634"/>
    <cellStyle name="Heading 1 16" xfId="648"/>
    <cellStyle name="Heading 1 16 2" xfId="7195"/>
    <cellStyle name="Heading 1 16 3" xfId="7688"/>
    <cellStyle name="Heading 1 16_4.2 kt. samtrygg 2010" xfId="9069"/>
    <cellStyle name="Heading 1 17" xfId="689"/>
    <cellStyle name="Heading 1 17 2" xfId="7196"/>
    <cellStyle name="Heading 1 17 3" xfId="7721"/>
    <cellStyle name="Heading 1 17_4.2 kt. samtrygg 2010" xfId="10283"/>
    <cellStyle name="Heading 1 18" xfId="730"/>
    <cellStyle name="Heading 1 18 2" xfId="7197"/>
    <cellStyle name="Heading 1 18 3" xfId="7754"/>
    <cellStyle name="Heading 1 18_4.2 kt. samtrygg 2010" xfId="9307"/>
    <cellStyle name="Heading 1 19" xfId="771"/>
    <cellStyle name="Heading 1 19 2" xfId="7198"/>
    <cellStyle name="Heading 1 19 3" xfId="7787"/>
    <cellStyle name="Heading 1 19_4.2 kt. samtrygg 2010" xfId="8586"/>
    <cellStyle name="Heading 1 2" xfId="74"/>
    <cellStyle name="Heading 1 2 10" xfId="6195"/>
    <cellStyle name="Heading 1 2 11" xfId="7199"/>
    <cellStyle name="Heading 1 2 2" xfId="1993"/>
    <cellStyle name="Heading 1 2 2 2" xfId="6196"/>
    <cellStyle name="Heading 1 2 2 3" xfId="7200"/>
    <cellStyle name="Heading 1 2 3" xfId="2895"/>
    <cellStyle name="Heading 1 2 3 2" xfId="6197"/>
    <cellStyle name="Heading 1 2 3 3" xfId="7201"/>
    <cellStyle name="Heading 1 2 4" xfId="3123"/>
    <cellStyle name="Heading 1 2 4 2" xfId="7202"/>
    <cellStyle name="Heading 1 2 5" xfId="2123"/>
    <cellStyle name="Heading 1 2 5 2" xfId="7203"/>
    <cellStyle name="Heading 1 2 6" xfId="3280"/>
    <cellStyle name="Heading 1 2 7" xfId="3501"/>
    <cellStyle name="Heading 1 2 8" xfId="3721"/>
    <cellStyle name="Heading 1 2 9" xfId="5239"/>
    <cellStyle name="Heading 1 20" xfId="812"/>
    <cellStyle name="Heading 1 20 2" xfId="7204"/>
    <cellStyle name="Heading 1 20 3" xfId="7820"/>
    <cellStyle name="Heading 1 20_4.2 kt. samtrygg 2010" xfId="8935"/>
    <cellStyle name="Heading 1 21" xfId="853"/>
    <cellStyle name="Heading 1 21 2" xfId="7205"/>
    <cellStyle name="Heading 1 21 3" xfId="7853"/>
    <cellStyle name="Heading 1 21_4.2 kt. samtrygg 2010" xfId="9971"/>
    <cellStyle name="Heading 1 22" xfId="894"/>
    <cellStyle name="Heading 1 22 2" xfId="7206"/>
    <cellStyle name="Heading 1 22 3" xfId="7886"/>
    <cellStyle name="Heading 1 22_4.2 kt. samtrygg 2010" xfId="10281"/>
    <cellStyle name="Heading 1 23" xfId="935"/>
    <cellStyle name="Heading 1 23 2" xfId="7207"/>
    <cellStyle name="Heading 1 23 3" xfId="7919"/>
    <cellStyle name="Heading 1 23_4.2 kt. samtrygg 2010" xfId="8997"/>
    <cellStyle name="Heading 1 24" xfId="976"/>
    <cellStyle name="Heading 1 24 2" xfId="7208"/>
    <cellStyle name="Heading 1 24 3" xfId="7952"/>
    <cellStyle name="Heading 1 24_4.2 kt. samtrygg 2010" xfId="9914"/>
    <cellStyle name="Heading 1 25" xfId="1017"/>
    <cellStyle name="Heading 1 25 2" xfId="7209"/>
    <cellStyle name="Heading 1 25 3" xfId="7985"/>
    <cellStyle name="Heading 1 25_4.2 kt. samtrygg 2010" xfId="9383"/>
    <cellStyle name="Heading 1 26" xfId="1058"/>
    <cellStyle name="Heading 1 26 2" xfId="7210"/>
    <cellStyle name="Heading 1 26 3" xfId="8018"/>
    <cellStyle name="Heading 1 26_4.2 kt. samtrygg 2010" xfId="9114"/>
    <cellStyle name="Heading 1 27" xfId="1099"/>
    <cellStyle name="Heading 1 27 2" xfId="7211"/>
    <cellStyle name="Heading 1 27 3" xfId="8051"/>
    <cellStyle name="Heading 1 27_4.2 kt. samtrygg 2010" xfId="10276"/>
    <cellStyle name="Heading 1 28" xfId="1140"/>
    <cellStyle name="Heading 1 28 2" xfId="7212"/>
    <cellStyle name="Heading 1 28 3" xfId="8084"/>
    <cellStyle name="Heading 1 28_4.2 kt. samtrygg 2010" xfId="9497"/>
    <cellStyle name="Heading 1 29" xfId="1181"/>
    <cellStyle name="Heading 1 29 2" xfId="7213"/>
    <cellStyle name="Heading 1 29 3" xfId="8117"/>
    <cellStyle name="Heading 1 29_4.2 kt. samtrygg 2010" xfId="9313"/>
    <cellStyle name="Heading 1 3" xfId="115"/>
    <cellStyle name="Heading 1 3 2" xfId="1995"/>
    <cellStyle name="Heading 1 3 3" xfId="2897"/>
    <cellStyle name="Heading 1 3 3 2" xfId="7214"/>
    <cellStyle name="Heading 1 3 3 3" xfId="8406"/>
    <cellStyle name="Heading 1 3 3_4.2 kt. samtrygg 2010" xfId="9770"/>
    <cellStyle name="Heading 1 3 4" xfId="3121"/>
    <cellStyle name="Heading 1 3 5" xfId="2055"/>
    <cellStyle name="Heading 1 3 6" xfId="3277"/>
    <cellStyle name="Heading 1 3 7" xfId="3498"/>
    <cellStyle name="Heading 1 3 8" xfId="3718"/>
    <cellStyle name="Heading 1 30" xfId="1222"/>
    <cellStyle name="Heading 1 30 2" xfId="7215"/>
    <cellStyle name="Heading 1 30 3" xfId="8150"/>
    <cellStyle name="Heading 1 30_4.2 kt. samtrygg 2010" xfId="9566"/>
    <cellStyle name="Heading 1 31" xfId="1263"/>
    <cellStyle name="Heading 1 31 2" xfId="7216"/>
    <cellStyle name="Heading 1 31 3" xfId="8183"/>
    <cellStyle name="Heading 1 31_4.2 kt. samtrygg 2010" xfId="10279"/>
    <cellStyle name="Heading 1 32" xfId="1305"/>
    <cellStyle name="Heading 1 32 2" xfId="7217"/>
    <cellStyle name="Heading 1 32 3" xfId="8216"/>
    <cellStyle name="Heading 1 32_4.2 kt. samtrygg 2010" xfId="8645"/>
    <cellStyle name="Heading 1 33" xfId="1346"/>
    <cellStyle name="Heading 1 33 2" xfId="7218"/>
    <cellStyle name="Heading 1 33 3" xfId="8249"/>
    <cellStyle name="Heading 1 33_4.2 kt. samtrygg 2010" xfId="9250"/>
    <cellStyle name="Heading 1 34" xfId="1387"/>
    <cellStyle name="Heading 1 34 2" xfId="7219"/>
    <cellStyle name="Heading 1 34 3" xfId="8282"/>
    <cellStyle name="Heading 1 34_4.2 kt. samtrygg 2010" xfId="10211"/>
    <cellStyle name="Heading 1 35" xfId="1428"/>
    <cellStyle name="Heading 1 35 2" xfId="7220"/>
    <cellStyle name="Heading 1 35 3" xfId="8315"/>
    <cellStyle name="Heading 1 35_4.2 kt. samtrygg 2010" xfId="8871"/>
    <cellStyle name="Heading 1 36" xfId="1469"/>
    <cellStyle name="Heading 1 37" xfId="1510"/>
    <cellStyle name="Heading 1 38" xfId="1551"/>
    <cellStyle name="Heading 1 39" xfId="1592"/>
    <cellStyle name="Heading 1 4" xfId="156"/>
    <cellStyle name="Heading 1 4 2" xfId="1997"/>
    <cellStyle name="Heading 1 4 3" xfId="2898"/>
    <cellStyle name="Heading 1 4 3 2" xfId="7221"/>
    <cellStyle name="Heading 1 4 3 3" xfId="8407"/>
    <cellStyle name="Heading 1 4 3_4.2 kt. samtrygg 2010" xfId="8692"/>
    <cellStyle name="Heading 1 4 4" xfId="3120"/>
    <cellStyle name="Heading 1 4 5" xfId="2033"/>
    <cellStyle name="Heading 1 4 6" xfId="3272"/>
    <cellStyle name="Heading 1 4 7" xfId="3493"/>
    <cellStyle name="Heading 1 4 8" xfId="3713"/>
    <cellStyle name="Heading 1 4_4.2 kt. samtrygg 2010" xfId="10165"/>
    <cellStyle name="Heading 1 40" xfId="1633"/>
    <cellStyle name="Heading 1 41" xfId="1674"/>
    <cellStyle name="Heading 1 42" xfId="1715"/>
    <cellStyle name="Heading 1 43" xfId="1757"/>
    <cellStyle name="Heading 1 44" xfId="1992"/>
    <cellStyle name="Heading 1 45" xfId="2894"/>
    <cellStyle name="Heading 1 46" xfId="3124"/>
    <cellStyle name="Heading 1 47" xfId="2191"/>
    <cellStyle name="Heading 1 48" xfId="3284"/>
    <cellStyle name="Heading 1 49" xfId="3505"/>
    <cellStyle name="Heading 1 5" xfId="197"/>
    <cellStyle name="Heading 1 5 2" xfId="1999"/>
    <cellStyle name="Heading 1 5 2 2" xfId="7222"/>
    <cellStyle name="Heading 1 5 2 3" xfId="8368"/>
    <cellStyle name="Heading 1 5 2_4.2 kt. samtrygg 2010" xfId="10207"/>
    <cellStyle name="Heading 1 5 3" xfId="2900"/>
    <cellStyle name="Heading 1 5 4" xfId="3118"/>
    <cellStyle name="Heading 1 5 5" xfId="2018"/>
    <cellStyle name="Heading 1 5 6" xfId="3266"/>
    <cellStyle name="Heading 1 5 7" xfId="3487"/>
    <cellStyle name="Heading 1 5 8" xfId="3707"/>
    <cellStyle name="Heading 1 5_4.2 kt. samtrygg 2010" xfId="10144"/>
    <cellStyle name="Heading 1 50" xfId="3725"/>
    <cellStyle name="Heading 1 6" xfId="238"/>
    <cellStyle name="Heading 1 6 2" xfId="7223"/>
    <cellStyle name="Heading 1 6_4.2 kt. samtrygg 2010" xfId="9824"/>
    <cellStyle name="Heading 1 7" xfId="279"/>
    <cellStyle name="Heading 1 7 2" xfId="7224"/>
    <cellStyle name="Heading 1 7_4.2 kt. samtrygg 2010" xfId="10232"/>
    <cellStyle name="Heading 1 8" xfId="320"/>
    <cellStyle name="Heading 1 8 2" xfId="7225"/>
    <cellStyle name="Heading 1 8_4.2 kt. samtrygg 2010" xfId="10151"/>
    <cellStyle name="Heading 1 9" xfId="361"/>
    <cellStyle name="Heading 1 9 2" xfId="7226"/>
    <cellStyle name="Heading 1 9_4.2 kt. samtrygg 2010" xfId="9988"/>
    <cellStyle name="Heading 2" xfId="4" builtinId="17" customBuiltin="1"/>
    <cellStyle name="Heading 2 10" xfId="403"/>
    <cellStyle name="Heading 2 10 2" xfId="7227"/>
    <cellStyle name="Heading 2 10_4.2 kt. samtrygg 2010" xfId="8742"/>
    <cellStyle name="Heading 2 11" xfId="444"/>
    <cellStyle name="Heading 2 11 2" xfId="7228"/>
    <cellStyle name="Heading 2 11_4.2 kt. samtrygg 2010" xfId="9594"/>
    <cellStyle name="Heading 2 12" xfId="485"/>
    <cellStyle name="Heading 2 12 2" xfId="7229"/>
    <cellStyle name="Heading 2 12_4.2 kt. samtrygg 2010" xfId="9081"/>
    <cellStyle name="Heading 2 13" xfId="526"/>
    <cellStyle name="Heading 2 13 2" xfId="7230"/>
    <cellStyle name="Heading 2 13_4.2 kt. samtrygg 2010" xfId="10089"/>
    <cellStyle name="Heading 2 14" xfId="567"/>
    <cellStyle name="Heading 2 14 2" xfId="7231"/>
    <cellStyle name="Heading 2 14 3" xfId="7623"/>
    <cellStyle name="Heading 2 14_4.2 kt. samtrygg 2010" xfId="8913"/>
    <cellStyle name="Heading 2 15" xfId="608"/>
    <cellStyle name="Heading 2 15 2" xfId="7232"/>
    <cellStyle name="Heading 2 15 3" xfId="7656"/>
    <cellStyle name="Heading 2 15_4.2 kt. samtrygg 2010" xfId="10098"/>
    <cellStyle name="Heading 2 16" xfId="649"/>
    <cellStyle name="Heading 2 16 2" xfId="7233"/>
    <cellStyle name="Heading 2 16 3" xfId="7689"/>
    <cellStyle name="Heading 2 16_4.2 kt. samtrygg 2010" xfId="8884"/>
    <cellStyle name="Heading 2 17" xfId="690"/>
    <cellStyle name="Heading 2 17 2" xfId="7234"/>
    <cellStyle name="Heading 2 17 3" xfId="7722"/>
    <cellStyle name="Heading 2 17_4.2 kt. samtrygg 2010" xfId="9562"/>
    <cellStyle name="Heading 2 18" xfId="731"/>
    <cellStyle name="Heading 2 18 2" xfId="7235"/>
    <cellStyle name="Heading 2 18 3" xfId="7755"/>
    <cellStyle name="Heading 2 18_4.2 kt. samtrygg 2010" xfId="9614"/>
    <cellStyle name="Heading 2 19" xfId="772"/>
    <cellStyle name="Heading 2 19 2" xfId="7236"/>
    <cellStyle name="Heading 2 19 3" xfId="7788"/>
    <cellStyle name="Heading 2 19_4.2 kt. samtrygg 2010" xfId="9453"/>
    <cellStyle name="Heading 2 2" xfId="75"/>
    <cellStyle name="Heading 2 2 10" xfId="6198"/>
    <cellStyle name="Heading 2 2 11" xfId="7237"/>
    <cellStyle name="Heading 2 2 2" xfId="2001"/>
    <cellStyle name="Heading 2 2 2 2" xfId="6199"/>
    <cellStyle name="Heading 2 2 2 3" xfId="7238"/>
    <cellStyle name="Heading 2 2 2_4.2 kt. samtrygg 2010" xfId="9464"/>
    <cellStyle name="Heading 2 2 3" xfId="2902"/>
    <cellStyle name="Heading 2 2 3 2" xfId="6200"/>
    <cellStyle name="Heading 2 2 3 3" xfId="7239"/>
    <cellStyle name="Heading 2 2 3_4.2 kt. samtrygg 2010" xfId="8946"/>
    <cellStyle name="Heading 2 2 4" xfId="3115"/>
    <cellStyle name="Heading 2 2 4 2" xfId="7240"/>
    <cellStyle name="Heading 2 2 4_4.2 kt. samtrygg 2010" xfId="10161"/>
    <cellStyle name="Heading 2 2 5" xfId="1996"/>
    <cellStyle name="Heading 2 2 5 2" xfId="7241"/>
    <cellStyle name="Heading 2 2 5_4.2 kt. samtrygg 2010" xfId="9067"/>
    <cellStyle name="Heading 2 2 6" xfId="3258"/>
    <cellStyle name="Heading 2 2 7" xfId="3479"/>
    <cellStyle name="Heading 2 2 8" xfId="3699"/>
    <cellStyle name="Heading 2 2 9" xfId="5826"/>
    <cellStyle name="Heading 2 2_4.2 kt. samtrygg 2010" xfId="8766"/>
    <cellStyle name="Heading 2 20" xfId="813"/>
    <cellStyle name="Heading 2 20 2" xfId="7242"/>
    <cellStyle name="Heading 2 20 3" xfId="7821"/>
    <cellStyle name="Heading 2 20_4.2 kt. samtrygg 2010" xfId="9883"/>
    <cellStyle name="Heading 2 21" xfId="854"/>
    <cellStyle name="Heading 2 21 2" xfId="7243"/>
    <cellStyle name="Heading 2 21 3" xfId="7854"/>
    <cellStyle name="Heading 2 21_4.2 kt. samtrygg 2010" xfId="8678"/>
    <cellStyle name="Heading 2 22" xfId="895"/>
    <cellStyle name="Heading 2 22 2" xfId="7244"/>
    <cellStyle name="Heading 2 22 3" xfId="7887"/>
    <cellStyle name="Heading 2 22_4.2 kt. samtrygg 2010" xfId="8659"/>
    <cellStyle name="Heading 2 23" xfId="936"/>
    <cellStyle name="Heading 2 23 2" xfId="7245"/>
    <cellStyle name="Heading 2 23 3" xfId="7920"/>
    <cellStyle name="Heading 2 23_4.2 kt. samtrygg 2010" xfId="9428"/>
    <cellStyle name="Heading 2 24" xfId="977"/>
    <cellStyle name="Heading 2 24 2" xfId="7246"/>
    <cellStyle name="Heading 2 24 3" xfId="7953"/>
    <cellStyle name="Heading 2 24_4.2 kt. samtrygg 2010" xfId="10003"/>
    <cellStyle name="Heading 2 25" xfId="1018"/>
    <cellStyle name="Heading 2 25 2" xfId="7247"/>
    <cellStyle name="Heading 2 25 3" xfId="7986"/>
    <cellStyle name="Heading 2 25_4.2 kt. samtrygg 2010" xfId="9740"/>
    <cellStyle name="Heading 2 26" xfId="1059"/>
    <cellStyle name="Heading 2 26 2" xfId="7248"/>
    <cellStyle name="Heading 2 26 3" xfId="8019"/>
    <cellStyle name="Heading 2 26_4.2 kt. samtrygg 2010" xfId="9379"/>
    <cellStyle name="Heading 2 27" xfId="1100"/>
    <cellStyle name="Heading 2 27 2" xfId="7249"/>
    <cellStyle name="Heading 2 27 3" xfId="8052"/>
    <cellStyle name="Heading 2 27_4.2 kt. samtrygg 2010" xfId="9647"/>
    <cellStyle name="Heading 2 28" xfId="1141"/>
    <cellStyle name="Heading 2 28 2" xfId="7250"/>
    <cellStyle name="Heading 2 28 3" xfId="8085"/>
    <cellStyle name="Heading 2 28_4.2 kt. samtrygg 2010" xfId="9851"/>
    <cellStyle name="Heading 2 29" xfId="1182"/>
    <cellStyle name="Heading 2 29 2" xfId="7251"/>
    <cellStyle name="Heading 2 29 3" xfId="8118"/>
    <cellStyle name="Heading 2 29_4.2 kt. samtrygg 2010" xfId="9345"/>
    <cellStyle name="Heading 2 3" xfId="116"/>
    <cellStyle name="Heading 2 3 2" xfId="2003"/>
    <cellStyle name="Heading 2 3 3" xfId="2903"/>
    <cellStyle name="Heading 2 3 3 2" xfId="7252"/>
    <cellStyle name="Heading 2 3 3 3" xfId="8408"/>
    <cellStyle name="Heading 2 3 3_4.2 kt. samtrygg 2010" xfId="9811"/>
    <cellStyle name="Heading 2 3 4" xfId="3114"/>
    <cellStyle name="Heading 2 3 5" xfId="1987"/>
    <cellStyle name="Heading 2 3 6" xfId="3255"/>
    <cellStyle name="Heading 2 3 7" xfId="3476"/>
    <cellStyle name="Heading 2 3 8" xfId="3696"/>
    <cellStyle name="Heading 2 3_4.2 kt. samtrygg 2010" xfId="9754"/>
    <cellStyle name="Heading 2 30" xfId="1223"/>
    <cellStyle name="Heading 2 30 2" xfId="7253"/>
    <cellStyle name="Heading 2 30 3" xfId="8151"/>
    <cellStyle name="Heading 2 30_4.2 kt. samtrygg 2010" xfId="10068"/>
    <cellStyle name="Heading 2 31" xfId="1264"/>
    <cellStyle name="Heading 2 31 2" xfId="7254"/>
    <cellStyle name="Heading 2 31 3" xfId="8184"/>
    <cellStyle name="Heading 2 31_4.2 kt. samtrygg 2010" xfId="9141"/>
    <cellStyle name="Heading 2 32" xfId="1306"/>
    <cellStyle name="Heading 2 32 2" xfId="7255"/>
    <cellStyle name="Heading 2 32 3" xfId="8217"/>
    <cellStyle name="Heading 2 32_4.2 kt. samtrygg 2010" xfId="9839"/>
    <cellStyle name="Heading 2 33" xfId="1347"/>
    <cellStyle name="Heading 2 33 2" xfId="7256"/>
    <cellStyle name="Heading 2 33 3" xfId="8250"/>
    <cellStyle name="Heading 2 33_4.2 kt. samtrygg 2010" xfId="8714"/>
    <cellStyle name="Heading 2 34" xfId="1388"/>
    <cellStyle name="Heading 2 34 2" xfId="7257"/>
    <cellStyle name="Heading 2 34 3" xfId="8283"/>
    <cellStyle name="Heading 2 34_4.2 kt. samtrygg 2010" xfId="8589"/>
    <cellStyle name="Heading 2 35" xfId="1429"/>
    <cellStyle name="Heading 2 35 2" xfId="7258"/>
    <cellStyle name="Heading 2 35 3" xfId="8316"/>
    <cellStyle name="Heading 2 35_4.2 kt. samtrygg 2010" xfId="9106"/>
    <cellStyle name="Heading 2 36" xfId="1470"/>
    <cellStyle name="Heading 2 37" xfId="1511"/>
    <cellStyle name="Heading 2 38" xfId="1552"/>
    <cellStyle name="Heading 2 39" xfId="1593"/>
    <cellStyle name="Heading 2 4" xfId="157"/>
    <cellStyle name="Heading 2 4 2" xfId="2005"/>
    <cellStyle name="Heading 2 4 3" xfId="2904"/>
    <cellStyle name="Heading 2 4 3 2" xfId="7259"/>
    <cellStyle name="Heading 2 4 3 3" xfId="8409"/>
    <cellStyle name="Heading 2 4 3_4.2 kt. samtrygg 2010" xfId="9765"/>
    <cellStyle name="Heading 2 4 4" xfId="3113"/>
    <cellStyle name="Heading 2 4 5" xfId="1972"/>
    <cellStyle name="Heading 2 4 6" xfId="3249"/>
    <cellStyle name="Heading 2 4 7" xfId="3470"/>
    <cellStyle name="Heading 2 4 8" xfId="3690"/>
    <cellStyle name="Heading 2 4_4.2 kt. samtrygg 2010" xfId="9455"/>
    <cellStyle name="Heading 2 40" xfId="1634"/>
    <cellStyle name="Heading 2 41" xfId="1675"/>
    <cellStyle name="Heading 2 42" xfId="1716"/>
    <cellStyle name="Heading 2 43" xfId="1758"/>
    <cellStyle name="Heading 2 44" xfId="2000"/>
    <cellStyle name="Heading 2 45" xfId="2901"/>
    <cellStyle name="Heading 2 46" xfId="3117"/>
    <cellStyle name="Heading 2 47" xfId="2012"/>
    <cellStyle name="Heading 2 48" xfId="3264"/>
    <cellStyle name="Heading 2 49" xfId="3485"/>
    <cellStyle name="Heading 2 5" xfId="198"/>
    <cellStyle name="Heading 2 5 2" xfId="2007"/>
    <cellStyle name="Heading 2 5 2 2" xfId="7260"/>
    <cellStyle name="Heading 2 5 2 3" xfId="8369"/>
    <cellStyle name="Heading 2 5 2_4.2 kt. samtrygg 2010" xfId="9339"/>
    <cellStyle name="Heading 2 5 3" xfId="2905"/>
    <cellStyle name="Heading 2 5 4" xfId="3112"/>
    <cellStyle name="Heading 2 5 5" xfId="1957"/>
    <cellStyle name="Heading 2 5 6" xfId="3244"/>
    <cellStyle name="Heading 2 5 7" xfId="3465"/>
    <cellStyle name="Heading 2 5 8" xfId="3685"/>
    <cellStyle name="Heading 2 5_4.2 kt. samtrygg 2010" xfId="9162"/>
    <cellStyle name="Heading 2 50" xfId="3705"/>
    <cellStyle name="Heading 2 6" xfId="239"/>
    <cellStyle name="Heading 2 6 2" xfId="7261"/>
    <cellStyle name="Heading 2 6_4.2 kt. samtrygg 2010" xfId="10001"/>
    <cellStyle name="Heading 2 7" xfId="280"/>
    <cellStyle name="Heading 2 7 2" xfId="7262"/>
    <cellStyle name="Heading 2 7_4.2 kt. samtrygg 2010" xfId="9409"/>
    <cellStyle name="Heading 2 8" xfId="321"/>
    <cellStyle name="Heading 2 8 2" xfId="7263"/>
    <cellStyle name="Heading 2 8_4.2 kt. samtrygg 2010" xfId="9766"/>
    <cellStyle name="Heading 2 9" xfId="362"/>
    <cellStyle name="Heading 2 9 2" xfId="7264"/>
    <cellStyle name="Heading 2 9_4.2 kt. samtrygg 2010" xfId="10097"/>
    <cellStyle name="Heading 3" xfId="5" builtinId="18" customBuiltin="1"/>
    <cellStyle name="Heading 3 10" xfId="404"/>
    <cellStyle name="Heading 3 10 2" xfId="7265"/>
    <cellStyle name="Heading 3 10_4.2 kt. samtrygg 2010" xfId="10215"/>
    <cellStyle name="Heading 3 11" xfId="445"/>
    <cellStyle name="Heading 3 11 2" xfId="7266"/>
    <cellStyle name="Heading 3 11_4.2 kt. samtrygg 2010" xfId="8749"/>
    <cellStyle name="Heading 3 12" xfId="486"/>
    <cellStyle name="Heading 3 12 2" xfId="7267"/>
    <cellStyle name="Heading 3 12_4.2 kt. samtrygg 2010" xfId="9998"/>
    <cellStyle name="Heading 3 13" xfId="527"/>
    <cellStyle name="Heading 3 13 2" xfId="7268"/>
    <cellStyle name="Heading 3 13_4.2 kt. samtrygg 2010" xfId="9076"/>
    <cellStyle name="Heading 3 14" xfId="568"/>
    <cellStyle name="Heading 3 14 2" xfId="7269"/>
    <cellStyle name="Heading 3 14 3" xfId="7624"/>
    <cellStyle name="Heading 3 14_4.2 kt. samtrygg 2010" xfId="10009"/>
    <cellStyle name="Heading 3 15" xfId="609"/>
    <cellStyle name="Heading 3 15 2" xfId="7270"/>
    <cellStyle name="Heading 3 15 3" xfId="7657"/>
    <cellStyle name="Heading 3 15_4.2 kt. samtrygg 2010" xfId="8979"/>
    <cellStyle name="Heading 3 16" xfId="650"/>
    <cellStyle name="Heading 3 16 2" xfId="7271"/>
    <cellStyle name="Heading 3 16 3" xfId="7690"/>
    <cellStyle name="Heading 3 16_4.2 kt. samtrygg 2010" xfId="10218"/>
    <cellStyle name="Heading 3 17" xfId="691"/>
    <cellStyle name="Heading 3 17 2" xfId="7272"/>
    <cellStyle name="Heading 3 17 3" xfId="7723"/>
    <cellStyle name="Heading 3 17_4.2 kt. samtrygg 2010" xfId="8652"/>
    <cellStyle name="Heading 3 18" xfId="732"/>
    <cellStyle name="Heading 3 18 2" xfId="7273"/>
    <cellStyle name="Heading 3 18 3" xfId="7756"/>
    <cellStyle name="Heading 3 18_4.2 kt. samtrygg 2010" xfId="9972"/>
    <cellStyle name="Heading 3 19" xfId="773"/>
    <cellStyle name="Heading 3 19 2" xfId="7274"/>
    <cellStyle name="Heading 3 19 3" xfId="7789"/>
    <cellStyle name="Heading 3 19_4.2 kt. samtrygg 2010" xfId="8628"/>
    <cellStyle name="Heading 3 2" xfId="76"/>
    <cellStyle name="Heading 3 2 10" xfId="6201"/>
    <cellStyle name="Heading 3 2 11" xfId="7275"/>
    <cellStyle name="Heading 3 2 2" xfId="2009"/>
    <cellStyle name="Heading 3 2 2 2" xfId="6202"/>
    <cellStyle name="Heading 3 2 2 3" xfId="7276"/>
    <cellStyle name="Heading 3 2 2_4.2 kt. samtrygg 2010" xfId="9187"/>
    <cellStyle name="Heading 3 2 3" xfId="2907"/>
    <cellStyle name="Heading 3 2 3 2" xfId="6203"/>
    <cellStyle name="Heading 3 2 3 3" xfId="7277"/>
    <cellStyle name="Heading 3 2 3_4.2 kt. samtrygg 2010" xfId="9763"/>
    <cellStyle name="Heading 3 2 4" xfId="3110"/>
    <cellStyle name="Heading 3 2 4 2" xfId="7278"/>
    <cellStyle name="Heading 3 2 4_4.2 kt. samtrygg 2010" xfId="9110"/>
    <cellStyle name="Heading 3 2 5" xfId="1945"/>
    <cellStyle name="Heading 3 2 5 2" xfId="7279"/>
    <cellStyle name="Heading 3 2 5_4.2 kt. samtrygg 2010" xfId="9398"/>
    <cellStyle name="Heading 3 2 6" xfId="3240"/>
    <cellStyle name="Heading 3 2 7" xfId="3461"/>
    <cellStyle name="Heading 3 2 8" xfId="3681"/>
    <cellStyle name="Heading 3 2 9" xfId="5818"/>
    <cellStyle name="Heading 3 2_4.2 kt. samtrygg 2010" xfId="9111"/>
    <cellStyle name="Heading 3 20" xfId="814"/>
    <cellStyle name="Heading 3 20 2" xfId="7280"/>
    <cellStyle name="Heading 3 20 3" xfId="7822"/>
    <cellStyle name="Heading 3 20_4.2 kt. samtrygg 2010" xfId="10137"/>
    <cellStyle name="Heading 3 21" xfId="855"/>
    <cellStyle name="Heading 3 21 2" xfId="7281"/>
    <cellStyle name="Heading 3 21 3" xfId="7855"/>
    <cellStyle name="Heading 3 21_4.2 kt. samtrygg 2010" xfId="8715"/>
    <cellStyle name="Heading 3 22" xfId="896"/>
    <cellStyle name="Heading 3 22 2" xfId="7282"/>
    <cellStyle name="Heading 3 22 3" xfId="7888"/>
    <cellStyle name="Heading 3 22_4.2 kt. samtrygg 2010" xfId="8954"/>
    <cellStyle name="Heading 3 23" xfId="937"/>
    <cellStyle name="Heading 3 23 2" xfId="7283"/>
    <cellStyle name="Heading 3 23 3" xfId="7921"/>
    <cellStyle name="Heading 3 23_4.2 kt. samtrygg 2010" xfId="9233"/>
    <cellStyle name="Heading 3 24" xfId="978"/>
    <cellStyle name="Heading 3 24 2" xfId="7284"/>
    <cellStyle name="Heading 3 24 3" xfId="7954"/>
    <cellStyle name="Heading 3 24_4.2 kt. samtrygg 2010" xfId="9280"/>
    <cellStyle name="Heading 3 25" xfId="1019"/>
    <cellStyle name="Heading 3 25 2" xfId="7285"/>
    <cellStyle name="Heading 3 25 3" xfId="7987"/>
    <cellStyle name="Heading 3 25_4.2 kt. samtrygg 2010" xfId="10072"/>
    <cellStyle name="Heading 3 26" xfId="1060"/>
    <cellStyle name="Heading 3 26 2" xfId="7286"/>
    <cellStyle name="Heading 3 26 3" xfId="8020"/>
    <cellStyle name="Heading 3 26_4.2 kt. samtrygg 2010" xfId="8737"/>
    <cellStyle name="Heading 3 27" xfId="1101"/>
    <cellStyle name="Heading 3 27 2" xfId="7287"/>
    <cellStyle name="Heading 3 27 3" xfId="8053"/>
    <cellStyle name="Heading 3 27_4.2 kt. samtrygg 2010" xfId="8646"/>
    <cellStyle name="Heading 3 28" xfId="1142"/>
    <cellStyle name="Heading 3 28 2" xfId="7288"/>
    <cellStyle name="Heading 3 28 3" xfId="8086"/>
    <cellStyle name="Heading 3 28_4.2 kt. samtrygg 2010" xfId="9728"/>
    <cellStyle name="Heading 3 29" xfId="1183"/>
    <cellStyle name="Heading 3 29 2" xfId="7289"/>
    <cellStyle name="Heading 3 29 3" xfId="8119"/>
    <cellStyle name="Heading 3 29_4.2 kt. samtrygg 2010" xfId="9986"/>
    <cellStyle name="Heading 3 3" xfId="117"/>
    <cellStyle name="Heading 3 3 2" xfId="2011"/>
    <cellStyle name="Heading 3 3 3" xfId="2908"/>
    <cellStyle name="Heading 3 3 3 2" xfId="7290"/>
    <cellStyle name="Heading 3 3 3 3" xfId="8410"/>
    <cellStyle name="Heading 3 3 3_4.2 kt. samtrygg 2010" xfId="9349"/>
    <cellStyle name="Heading 3 3 4" xfId="3109"/>
    <cellStyle name="Heading 3 3 5" xfId="1930"/>
    <cellStyle name="Heading 3 3 6" xfId="3235"/>
    <cellStyle name="Heading 3 3 7" xfId="3456"/>
    <cellStyle name="Heading 3 3 8" xfId="3676"/>
    <cellStyle name="Heading 3 3_4.2 kt. samtrygg 2010" xfId="9203"/>
    <cellStyle name="Heading 3 30" xfId="1224"/>
    <cellStyle name="Heading 3 30 2" xfId="7291"/>
    <cellStyle name="Heading 3 30 3" xfId="8152"/>
    <cellStyle name="Heading 3 30_4.2 kt. samtrygg 2010" xfId="9676"/>
    <cellStyle name="Heading 3 31" xfId="1265"/>
    <cellStyle name="Heading 3 31 2" xfId="7292"/>
    <cellStyle name="Heading 3 31 3" xfId="8185"/>
    <cellStyle name="Heading 3 31_4.2 kt. samtrygg 2010" xfId="8850"/>
    <cellStyle name="Heading 3 32" xfId="1307"/>
    <cellStyle name="Heading 3 32 2" xfId="7293"/>
    <cellStyle name="Heading 3 32 3" xfId="8218"/>
    <cellStyle name="Heading 3 32_4.2 kt. samtrygg 2010" xfId="9185"/>
    <cellStyle name="Heading 3 33" xfId="1348"/>
    <cellStyle name="Heading 3 33 2" xfId="7294"/>
    <cellStyle name="Heading 3 33 3" xfId="8251"/>
    <cellStyle name="Heading 3 33_4.2 kt. samtrygg 2010" xfId="8642"/>
    <cellStyle name="Heading 3 34" xfId="1389"/>
    <cellStyle name="Heading 3 34 2" xfId="7295"/>
    <cellStyle name="Heading 3 34 3" xfId="8284"/>
    <cellStyle name="Heading 3 34_4.2 kt. samtrygg 2010" xfId="9817"/>
    <cellStyle name="Heading 3 35" xfId="1430"/>
    <cellStyle name="Heading 3 35 2" xfId="7296"/>
    <cellStyle name="Heading 3 35 3" xfId="8317"/>
    <cellStyle name="Heading 3 35_4.2 kt. samtrygg 2010" xfId="8977"/>
    <cellStyle name="Heading 3 36" xfId="1471"/>
    <cellStyle name="Heading 3 37" xfId="1512"/>
    <cellStyle name="Heading 3 38" xfId="1553"/>
    <cellStyle name="Heading 3 39" xfId="1594"/>
    <cellStyle name="Heading 3 4" xfId="158"/>
    <cellStyle name="Heading 3 4 2" xfId="2013"/>
    <cellStyle name="Heading 3 4 3" xfId="2909"/>
    <cellStyle name="Heading 3 4 3 2" xfId="7297"/>
    <cellStyle name="Heading 3 4 3 3" xfId="8411"/>
    <cellStyle name="Heading 3 4 3_4.2 kt. samtrygg 2010" xfId="9242"/>
    <cellStyle name="Heading 3 4 4" xfId="3108"/>
    <cellStyle name="Heading 3 4 5" xfId="1915"/>
    <cellStyle name="Heading 3 4 6" xfId="3230"/>
    <cellStyle name="Heading 3 4 7" xfId="3451"/>
    <cellStyle name="Heading 3 4 8" xfId="3671"/>
    <cellStyle name="Heading 3 4_4.2 kt. samtrygg 2010" xfId="9441"/>
    <cellStyle name="Heading 3 40" xfId="1635"/>
    <cellStyle name="Heading 3 41" xfId="1676"/>
    <cellStyle name="Heading 3 42" xfId="1717"/>
    <cellStyle name="Heading 3 43" xfId="1759"/>
    <cellStyle name="Heading 3 44" xfId="2008"/>
    <cellStyle name="Heading 3 45" xfId="2906"/>
    <cellStyle name="Heading 3 46" xfId="3111"/>
    <cellStyle name="Heading 3 47" xfId="1951"/>
    <cellStyle name="Heading 3 48" xfId="3242"/>
    <cellStyle name="Heading 3 49" xfId="3463"/>
    <cellStyle name="Heading 3 5" xfId="199"/>
    <cellStyle name="Heading 3 5 2" xfId="2015"/>
    <cellStyle name="Heading 3 5 2 2" xfId="7298"/>
    <cellStyle name="Heading 3 5 2 3" xfId="8372"/>
    <cellStyle name="Heading 3 5 2_4.2 kt. samtrygg 2010" xfId="9385"/>
    <cellStyle name="Heading 3 5 3" xfId="2910"/>
    <cellStyle name="Heading 3 5 4" xfId="3107"/>
    <cellStyle name="Heading 3 5 5" xfId="1906"/>
    <cellStyle name="Heading 3 5 6" xfId="3227"/>
    <cellStyle name="Heading 3 5 7" xfId="3448"/>
    <cellStyle name="Heading 3 5 8" xfId="3668"/>
    <cellStyle name="Heading 3 5_4.2 kt. samtrygg 2010" xfId="9945"/>
    <cellStyle name="Heading 3 50" xfId="3683"/>
    <cellStyle name="Heading 3 6" xfId="240"/>
    <cellStyle name="Heading 3 6 2" xfId="7299"/>
    <cellStyle name="Heading 3 6_4.2 kt. samtrygg 2010" xfId="8649"/>
    <cellStyle name="Heading 3 7" xfId="281"/>
    <cellStyle name="Heading 3 7 2" xfId="7300"/>
    <cellStyle name="Heading 3 7_4.2 kt. samtrygg 2010" xfId="9690"/>
    <cellStyle name="Heading 3 8" xfId="322"/>
    <cellStyle name="Heading 3 8 2" xfId="7301"/>
    <cellStyle name="Heading 3 8_4.2 kt. samtrygg 2010" xfId="8694"/>
    <cellStyle name="Heading 3 9" xfId="363"/>
    <cellStyle name="Heading 3 9 2" xfId="7302"/>
    <cellStyle name="Heading 3 9_4.2 kt. samtrygg 2010" xfId="9394"/>
    <cellStyle name="Heading 4" xfId="6" builtinId="19" customBuiltin="1"/>
    <cellStyle name="Heading 4 10" xfId="405"/>
    <cellStyle name="Heading 4 10 2" xfId="7303"/>
    <cellStyle name="Heading 4 10_4.2 kt. samtrygg 2010" xfId="8690"/>
    <cellStyle name="Heading 4 11" xfId="446"/>
    <cellStyle name="Heading 4 11 2" xfId="7304"/>
    <cellStyle name="Heading 4 11_4.2 kt. samtrygg 2010" xfId="9802"/>
    <cellStyle name="Heading 4 12" xfId="487"/>
    <cellStyle name="Heading 4 12 2" xfId="7305"/>
    <cellStyle name="Heading 4 12_4.2 kt. samtrygg 2010" xfId="9213"/>
    <cellStyle name="Heading 4 13" xfId="528"/>
    <cellStyle name="Heading 4 13 2" xfId="7306"/>
    <cellStyle name="Heading 4 13_4.2 kt. samtrygg 2010" xfId="9525"/>
    <cellStyle name="Heading 4 14" xfId="569"/>
    <cellStyle name="Heading 4 14 2" xfId="7307"/>
    <cellStyle name="Heading 4 14 3" xfId="7625"/>
    <cellStyle name="Heading 4 14_4.2 kt. samtrygg 2010" xfId="9093"/>
    <cellStyle name="Heading 4 15" xfId="610"/>
    <cellStyle name="Heading 4 15 2" xfId="7308"/>
    <cellStyle name="Heading 4 15 3" xfId="7658"/>
    <cellStyle name="Heading 4 15_4.2 kt. samtrygg 2010" xfId="8914"/>
    <cellStyle name="Heading 4 16" xfId="651"/>
    <cellStyle name="Heading 4 16 2" xfId="7309"/>
    <cellStyle name="Heading 4 16 3" xfId="7691"/>
    <cellStyle name="Heading 4 16_4.2 kt. samtrygg 2010" xfId="10286"/>
    <cellStyle name="Heading 4 17" xfId="692"/>
    <cellStyle name="Heading 4 17 2" xfId="7310"/>
    <cellStyle name="Heading 4 17 3" xfId="7724"/>
    <cellStyle name="Heading 4 17_4.2 kt. samtrygg 2010" xfId="9382"/>
    <cellStyle name="Heading 4 18" xfId="733"/>
    <cellStyle name="Heading 4 18 2" xfId="7311"/>
    <cellStyle name="Heading 4 18 3" xfId="7757"/>
    <cellStyle name="Heading 4 18_4.2 kt. samtrygg 2010" xfId="9628"/>
    <cellStyle name="Heading 4 19" xfId="774"/>
    <cellStyle name="Heading 4 19 2" xfId="7312"/>
    <cellStyle name="Heading 4 19 3" xfId="7790"/>
    <cellStyle name="Heading 4 19_4.2 kt. samtrygg 2010" xfId="9709"/>
    <cellStyle name="Heading 4 2" xfId="77"/>
    <cellStyle name="Heading 4 2 10" xfId="6204"/>
    <cellStyle name="Heading 4 2 11" xfId="7313"/>
    <cellStyle name="Heading 4 2 2" xfId="2017"/>
    <cellStyle name="Heading 4 2 2 2" xfId="6205"/>
    <cellStyle name="Heading 4 2 2 3" xfId="7314"/>
    <cellStyle name="Heading 4 2 2_4.2 kt. samtrygg 2010" xfId="10278"/>
    <cellStyle name="Heading 4 2 3" xfId="2912"/>
    <cellStyle name="Heading 4 2 3 2" xfId="6206"/>
    <cellStyle name="Heading 4 2 3 3" xfId="7315"/>
    <cellStyle name="Heading 4 2 3_4.2 kt. samtrygg 2010" xfId="9813"/>
    <cellStyle name="Heading 4 2 4" xfId="3104"/>
    <cellStyle name="Heading 4 2 4 2" xfId="7316"/>
    <cellStyle name="Heading 4 2 4_4.2 kt. samtrygg 2010" xfId="8739"/>
    <cellStyle name="Heading 4 2 5" xfId="1884"/>
    <cellStyle name="Heading 4 2 5 2" xfId="7317"/>
    <cellStyle name="Heading 4 2 5_4.2 kt. samtrygg 2010" xfId="9381"/>
    <cellStyle name="Heading 4 2 6" xfId="3219"/>
    <cellStyle name="Heading 4 2 7" xfId="3440"/>
    <cellStyle name="Heading 4 2 8" xfId="3660"/>
    <cellStyle name="Heading 4 2 9" xfId="5566"/>
    <cellStyle name="Heading 4 2_4.2 kt. samtrygg 2010" xfId="9731"/>
    <cellStyle name="Heading 4 20" xfId="815"/>
    <cellStyle name="Heading 4 20 2" xfId="7318"/>
    <cellStyle name="Heading 4 20 3" xfId="7823"/>
    <cellStyle name="Heading 4 20_4.2 kt. samtrygg 2010" xfId="10058"/>
    <cellStyle name="Heading 4 21" xfId="856"/>
    <cellStyle name="Heading 4 21 2" xfId="7319"/>
    <cellStyle name="Heading 4 21 3" xfId="7856"/>
    <cellStyle name="Heading 4 21_4.2 kt. samtrygg 2010" xfId="9219"/>
    <cellStyle name="Heading 4 22" xfId="897"/>
    <cellStyle name="Heading 4 22 2" xfId="7320"/>
    <cellStyle name="Heading 4 22 3" xfId="7889"/>
    <cellStyle name="Heading 4 22_4.2 kt. samtrygg 2010" xfId="9143"/>
    <cellStyle name="Heading 4 23" xfId="938"/>
    <cellStyle name="Heading 4 23 2" xfId="7321"/>
    <cellStyle name="Heading 4 23 3" xfId="7922"/>
    <cellStyle name="Heading 4 23_4.2 kt. samtrygg 2010" xfId="8855"/>
    <cellStyle name="Heading 4 24" xfId="979"/>
    <cellStyle name="Heading 4 24 2" xfId="7322"/>
    <cellStyle name="Heading 4 24 3" xfId="7955"/>
    <cellStyle name="Heading 4 24_4.2 kt. samtrygg 2010" xfId="9704"/>
    <cellStyle name="Heading 4 25" xfId="1020"/>
    <cellStyle name="Heading 4 25 2" xfId="7323"/>
    <cellStyle name="Heading 4 25 3" xfId="7988"/>
    <cellStyle name="Heading 4 25_4.2 kt. samtrygg 2010" xfId="9760"/>
    <cellStyle name="Heading 4 26" xfId="1061"/>
    <cellStyle name="Heading 4 26 2" xfId="7324"/>
    <cellStyle name="Heading 4 26 3" xfId="8021"/>
    <cellStyle name="Heading 4 26_4.2 kt. samtrygg 2010" xfId="9194"/>
    <cellStyle name="Heading 4 27" xfId="1102"/>
    <cellStyle name="Heading 4 27 2" xfId="7325"/>
    <cellStyle name="Heading 4 27 3" xfId="8054"/>
    <cellStyle name="Heading 4 27_4.2 kt. samtrygg 2010" xfId="10092"/>
    <cellStyle name="Heading 4 28" xfId="1143"/>
    <cellStyle name="Heading 4 28 2" xfId="7326"/>
    <cellStyle name="Heading 4 28 3" xfId="8087"/>
    <cellStyle name="Heading 4 28_4.2 kt. samtrygg 2010" xfId="9380"/>
    <cellStyle name="Heading 4 29" xfId="1184"/>
    <cellStyle name="Heading 4 29 2" xfId="7327"/>
    <cellStyle name="Heading 4 29 3" xfId="8120"/>
    <cellStyle name="Heading 4 29_4.2 kt. samtrygg 2010" xfId="9483"/>
    <cellStyle name="Heading 4 3" xfId="118"/>
    <cellStyle name="Heading 4 3 2" xfId="2019"/>
    <cellStyle name="Heading 4 3 3" xfId="2913"/>
    <cellStyle name="Heading 4 3 3 2" xfId="7328"/>
    <cellStyle name="Heading 4 3 3 3" xfId="8412"/>
    <cellStyle name="Heading 4 3 3_4.2 kt. samtrygg 2010" xfId="10259"/>
    <cellStyle name="Heading 4 3 4" xfId="3103"/>
    <cellStyle name="Heading 4 3 5" xfId="1869"/>
    <cellStyle name="Heading 4 3 6" xfId="3214"/>
    <cellStyle name="Heading 4 3 7" xfId="3435"/>
    <cellStyle name="Heading 4 3 8" xfId="3655"/>
    <cellStyle name="Heading 4 3_4.2 kt. samtrygg 2010" xfId="8629"/>
    <cellStyle name="Heading 4 30" xfId="1225"/>
    <cellStyle name="Heading 4 30 2" xfId="7329"/>
    <cellStyle name="Heading 4 30 3" xfId="8153"/>
    <cellStyle name="Heading 4 30_4.2 kt. samtrygg 2010" xfId="9202"/>
    <cellStyle name="Heading 4 31" xfId="1266"/>
    <cellStyle name="Heading 4 31 2" xfId="7330"/>
    <cellStyle name="Heading 4 31 3" xfId="8186"/>
    <cellStyle name="Heading 4 31_4.2 kt. samtrygg 2010" xfId="9578"/>
    <cellStyle name="Heading 4 32" xfId="1308"/>
    <cellStyle name="Heading 4 32 2" xfId="7331"/>
    <cellStyle name="Heading 4 32 3" xfId="8219"/>
    <cellStyle name="Heading 4 32_4.2 kt. samtrygg 2010" xfId="10077"/>
    <cellStyle name="Heading 4 33" xfId="1349"/>
    <cellStyle name="Heading 4 33 2" xfId="7332"/>
    <cellStyle name="Heading 4 33 3" xfId="8252"/>
    <cellStyle name="Heading 4 33_4.2 kt. samtrygg 2010" xfId="9790"/>
    <cellStyle name="Heading 4 34" xfId="1390"/>
    <cellStyle name="Heading 4 34 2" xfId="7333"/>
    <cellStyle name="Heading 4 34 3" xfId="8285"/>
    <cellStyle name="Heading 4 34_4.2 kt. samtrygg 2010" xfId="9040"/>
    <cellStyle name="Heading 4 35" xfId="1431"/>
    <cellStyle name="Heading 4 35 2" xfId="7334"/>
    <cellStyle name="Heading 4 35 3" xfId="8318"/>
    <cellStyle name="Heading 4 35_4.2 kt. samtrygg 2010" xfId="9888"/>
    <cellStyle name="Heading 4 36" xfId="1472"/>
    <cellStyle name="Heading 4 37" xfId="1513"/>
    <cellStyle name="Heading 4 38" xfId="1554"/>
    <cellStyle name="Heading 4 39" xfId="1595"/>
    <cellStyle name="Heading 4 4" xfId="159"/>
    <cellStyle name="Heading 4 4 2" xfId="2021"/>
    <cellStyle name="Heading 4 4 3" xfId="2915"/>
    <cellStyle name="Heading 4 4 3 2" xfId="7335"/>
    <cellStyle name="Heading 4 4 3 3" xfId="8413"/>
    <cellStyle name="Heading 4 4 3_4.2 kt. samtrygg 2010" xfId="9599"/>
    <cellStyle name="Heading 4 4 4" xfId="3101"/>
    <cellStyle name="Heading 4 4 5" xfId="1853"/>
    <cellStyle name="Heading 4 4 6" xfId="3207"/>
    <cellStyle name="Heading 4 4 7" xfId="3428"/>
    <cellStyle name="Heading 4 4 8" xfId="3649"/>
    <cellStyle name="Heading 4 4_4.2 kt. samtrygg 2010" xfId="9727"/>
    <cellStyle name="Heading 4 40" xfId="1636"/>
    <cellStyle name="Heading 4 41" xfId="1677"/>
    <cellStyle name="Heading 4 42" xfId="1718"/>
    <cellStyle name="Heading 4 43" xfId="1760"/>
    <cellStyle name="Heading 4 44" xfId="2016"/>
    <cellStyle name="Heading 4 45" xfId="2911"/>
    <cellStyle name="Heading 4 46" xfId="3106"/>
    <cellStyle name="Heading 4 47" xfId="1896"/>
    <cellStyle name="Heading 4 48" xfId="3223"/>
    <cellStyle name="Heading 4 49" xfId="3444"/>
    <cellStyle name="Heading 4 5" xfId="200"/>
    <cellStyle name="Heading 4 5 2" xfId="2023"/>
    <cellStyle name="Heading 4 5 2 2" xfId="7336"/>
    <cellStyle name="Heading 4 5 2 3" xfId="8373"/>
    <cellStyle name="Heading 4 5 2_4.2 kt. samtrygg 2010" xfId="9896"/>
    <cellStyle name="Heading 4 5 3" xfId="2917"/>
    <cellStyle name="Heading 4 5 4" xfId="3099"/>
    <cellStyle name="Heading 4 5 5" xfId="1843"/>
    <cellStyle name="Heading 4 5 6" xfId="3203"/>
    <cellStyle name="Heading 4 5 7" xfId="3425"/>
    <cellStyle name="Heading 4 5 8" xfId="3646"/>
    <cellStyle name="Heading 4 5_4.2 kt. samtrygg 2010" xfId="8982"/>
    <cellStyle name="Heading 4 50" xfId="3664"/>
    <cellStyle name="Heading 4 6" xfId="241"/>
    <cellStyle name="Heading 4 6 2" xfId="7337"/>
    <cellStyle name="Heading 4 6_4.2 kt. samtrygg 2010" xfId="9779"/>
    <cellStyle name="Heading 4 7" xfId="282"/>
    <cellStyle name="Heading 4 7 2" xfId="7338"/>
    <cellStyle name="Heading 4 7_4.2 kt. samtrygg 2010" xfId="9140"/>
    <cellStyle name="Heading 4 8" xfId="323"/>
    <cellStyle name="Heading 4 8 2" xfId="7339"/>
    <cellStyle name="Heading 4 8_4.2 kt. samtrygg 2010" xfId="8786"/>
    <cellStyle name="Heading 4 9" xfId="364"/>
    <cellStyle name="Heading 4 9 2" xfId="7340"/>
    <cellStyle name="Heading 4 9_4.2 kt. samtrygg 2010" xfId="8792"/>
    <cellStyle name="Inndr-2" xfId="7341"/>
    <cellStyle name="Inndr-3" xfId="7342"/>
    <cellStyle name="Inndr-3." xfId="7343"/>
    <cellStyle name="Inndr-3_4.2 kt. samtrygg 2010" xfId="9120"/>
    <cellStyle name="Inndr-4" xfId="7344"/>
    <cellStyle name="Inndr-6" xfId="7345"/>
    <cellStyle name="Inndr-6 2" xfId="7346"/>
    <cellStyle name="Inndr-6 3" xfId="7347"/>
    <cellStyle name="Inndr-6." xfId="7348"/>
    <cellStyle name="Inndr-6_4.2 kt. samtrygg 2010" xfId="9815"/>
    <cellStyle name="Inndráttur 0 ..." xfId="7349"/>
    <cellStyle name="Inndráttur 0 ... 2" xfId="7350"/>
    <cellStyle name="Inndráttur 0 ... 3" xfId="7351"/>
    <cellStyle name="Inndráttur 0 ..._4.2 kt. samtrygg 2010" xfId="9137"/>
    <cellStyle name="Inndráttur 3" xfId="7352"/>
    <cellStyle name="Inndráttur 3 ..." xfId="7353"/>
    <cellStyle name="Inndráttur 3 ... 2" xfId="7354"/>
    <cellStyle name="Inndráttur 3 ... 3" xfId="7355"/>
    <cellStyle name="Inndráttur 3 ..._4.2 kt. samtrygg 2010" xfId="9336"/>
    <cellStyle name="Inndráttur 3 2" xfId="7356"/>
    <cellStyle name="Inndráttur 3 3" xfId="7357"/>
    <cellStyle name="Inndráttur 3_4.2 kt. samtrygg 2010" xfId="9819"/>
    <cellStyle name="Inndráttur 6" xfId="7358"/>
    <cellStyle name="Inndráttur 6 ..." xfId="7359"/>
    <cellStyle name="Inndráttur 6 ... 2" xfId="7360"/>
    <cellStyle name="Inndráttur 6 ... 3" xfId="7361"/>
    <cellStyle name="Inndráttur 6 ..._4.2 kt. samtrygg 2010" xfId="10041"/>
    <cellStyle name="Inndráttur 6 2" xfId="7362"/>
    <cellStyle name="Inndráttur 6 3" xfId="7363"/>
    <cellStyle name="Inndráttur 6_4.2 kt. samtrygg 2010" xfId="10010"/>
    <cellStyle name="Inndráttur 9" xfId="7364"/>
    <cellStyle name="Inndráttur 9 ..." xfId="7365"/>
    <cellStyle name="Inndráttur 9 ... 2" xfId="7366"/>
    <cellStyle name="Inndráttur 9 ... 3" xfId="7367"/>
    <cellStyle name="Inndráttur 9 ..._4.2 kt. samtrygg 2010" xfId="9871"/>
    <cellStyle name="Inndráttur 9 2" xfId="7368"/>
    <cellStyle name="Inndráttur 9 3" xfId="7369"/>
    <cellStyle name="Inndráttur 9_4.2 kt. samtrygg 2010" xfId="10230"/>
    <cellStyle name="Input" xfId="10" builtinId="20" customBuiltin="1"/>
    <cellStyle name="Input 10" xfId="406"/>
    <cellStyle name="Input 11" xfId="447"/>
    <cellStyle name="Input 12" xfId="488"/>
    <cellStyle name="Input 13" xfId="529"/>
    <cellStyle name="Input 14" xfId="570"/>
    <cellStyle name="Input 15" xfId="611"/>
    <cellStyle name="Input 16" xfId="652"/>
    <cellStyle name="Input 17" xfId="693"/>
    <cellStyle name="Input 18" xfId="734"/>
    <cellStyle name="Input 19" xfId="775"/>
    <cellStyle name="Input 2" xfId="78"/>
    <cellStyle name="Input 2 10" xfId="6207"/>
    <cellStyle name="Input 2 2" xfId="2025"/>
    <cellStyle name="Input 2 2 2" xfId="6208"/>
    <cellStyle name="Input 2 2_4.2 kt. samtrygg 2010" xfId="9399"/>
    <cellStyle name="Input 2 3" xfId="2919"/>
    <cellStyle name="Input 2 3 2" xfId="6209"/>
    <cellStyle name="Input 2 3_4.2 kt. samtrygg 2010" xfId="9315"/>
    <cellStyle name="Input 2 4" xfId="3097"/>
    <cellStyle name="Input 2 5" xfId="1827"/>
    <cellStyle name="Input 2 6" xfId="3197"/>
    <cellStyle name="Input 2 7" xfId="3419"/>
    <cellStyle name="Input 2 8" xfId="3640"/>
    <cellStyle name="Input 2 9" xfId="5398"/>
    <cellStyle name="Input 2_4.2 kt. samtrygg 2010" xfId="9207"/>
    <cellStyle name="Input 20" xfId="816"/>
    <cellStyle name="Input 21" xfId="857"/>
    <cellStyle name="Input 22" xfId="898"/>
    <cellStyle name="Input 23" xfId="939"/>
    <cellStyle name="Input 24" xfId="980"/>
    <cellStyle name="Input 25" xfId="1021"/>
    <cellStyle name="Input 26" xfId="1062"/>
    <cellStyle name="Input 27" xfId="1103"/>
    <cellStyle name="Input 28" xfId="1144"/>
    <cellStyle name="Input 29" xfId="1185"/>
    <cellStyle name="Input 3" xfId="119"/>
    <cellStyle name="Input 3 2" xfId="2027"/>
    <cellStyle name="Input 3 3" xfId="2920"/>
    <cellStyle name="Input 3 4" xfId="3096"/>
    <cellStyle name="Input 3 5" xfId="1812"/>
    <cellStyle name="Input 3 6" xfId="3192"/>
    <cellStyle name="Input 3 7" xfId="3414"/>
    <cellStyle name="Input 3 8" xfId="3635"/>
    <cellStyle name="Input 3_4.2 kt. samtrygg 2010" xfId="8846"/>
    <cellStyle name="Input 30" xfId="1226"/>
    <cellStyle name="Input 31" xfId="1267"/>
    <cellStyle name="Input 32" xfId="1309"/>
    <cellStyle name="Input 33" xfId="1350"/>
    <cellStyle name="Input 34" xfId="1391"/>
    <cellStyle name="Input 35" xfId="1432"/>
    <cellStyle name="Input 36" xfId="1473"/>
    <cellStyle name="Input 37" xfId="1514"/>
    <cellStyle name="Input 38" xfId="1555"/>
    <cellStyle name="Input 39" xfId="1596"/>
    <cellStyle name="Input 4" xfId="160"/>
    <cellStyle name="Input 4 2" xfId="2028"/>
    <cellStyle name="Input 4 3" xfId="2922"/>
    <cellStyle name="Input 4 4" xfId="3095"/>
    <cellStyle name="Input 4 5" xfId="1803"/>
    <cellStyle name="Input 4 6" xfId="3189"/>
    <cellStyle name="Input 4 7" xfId="3411"/>
    <cellStyle name="Input 4 8" xfId="3632"/>
    <cellStyle name="Input 4_4.2 kt. samtrygg 2010" xfId="9810"/>
    <cellStyle name="Input 40" xfId="1637"/>
    <cellStyle name="Input 41" xfId="1678"/>
    <cellStyle name="Input 42" xfId="1719"/>
    <cellStyle name="Input 43" xfId="1761"/>
    <cellStyle name="Input 44" xfId="2024"/>
    <cellStyle name="Input 45" xfId="2918"/>
    <cellStyle name="Input 46" xfId="3098"/>
    <cellStyle name="Input 47" xfId="1833"/>
    <cellStyle name="Input 48" xfId="3199"/>
    <cellStyle name="Input 49" xfId="3421"/>
    <cellStyle name="Input 5" xfId="201"/>
    <cellStyle name="Input 5 2" xfId="2030"/>
    <cellStyle name="Input 5 3" xfId="2923"/>
    <cellStyle name="Input 5 4" xfId="3094"/>
    <cellStyle name="Input 5 5" xfId="1788"/>
    <cellStyle name="Input 5 6" xfId="3184"/>
    <cellStyle name="Input 5 7" xfId="3406"/>
    <cellStyle name="Input 5 8" xfId="3627"/>
    <cellStyle name="Input 5_4.2 kt. samtrygg 2010" xfId="9892"/>
    <cellStyle name="Input 50" xfId="3642"/>
    <cellStyle name="Input 6" xfId="242"/>
    <cellStyle name="Input 7" xfId="283"/>
    <cellStyle name="Input 8" xfId="324"/>
    <cellStyle name="Input 9" xfId="365"/>
    <cellStyle name="Krónur" xfId="7370"/>
    <cellStyle name="Krónur 2" xfId="7371"/>
    <cellStyle name="Krónur 3" xfId="7372"/>
    <cellStyle name="Krónur_4.2 kt. samtrygg 2010" xfId="9857"/>
    <cellStyle name="Linked Cell" xfId="13" builtinId="24" customBuiltin="1"/>
    <cellStyle name="Linked Cell 10" xfId="407"/>
    <cellStyle name="Linked Cell 11" xfId="448"/>
    <cellStyle name="Linked Cell 12" xfId="489"/>
    <cellStyle name="Linked Cell 13" xfId="530"/>
    <cellStyle name="Linked Cell 14" xfId="571"/>
    <cellStyle name="Linked Cell 15" xfId="612"/>
    <cellStyle name="Linked Cell 16" xfId="653"/>
    <cellStyle name="Linked Cell 17" xfId="694"/>
    <cellStyle name="Linked Cell 18" xfId="735"/>
    <cellStyle name="Linked Cell 19" xfId="776"/>
    <cellStyle name="Linked Cell 2" xfId="79"/>
    <cellStyle name="Linked Cell 2 2" xfId="2032"/>
    <cellStyle name="Linked Cell 2 3" xfId="2925"/>
    <cellStyle name="Linked Cell 2 4" xfId="3091"/>
    <cellStyle name="Linked Cell 2 5" xfId="2845"/>
    <cellStyle name="Linked Cell 2 6" xfId="3176"/>
    <cellStyle name="Linked Cell 2 7" xfId="3398"/>
    <cellStyle name="Linked Cell 2 8" xfId="3619"/>
    <cellStyle name="Linked Cell 2 9" xfId="5594"/>
    <cellStyle name="Linked Cell 2_4.2 kt. samtrygg 2010" xfId="9289"/>
    <cellStyle name="Linked Cell 20" xfId="817"/>
    <cellStyle name="Linked Cell 21" xfId="858"/>
    <cellStyle name="Linked Cell 22" xfId="899"/>
    <cellStyle name="Linked Cell 23" xfId="940"/>
    <cellStyle name="Linked Cell 24" xfId="981"/>
    <cellStyle name="Linked Cell 25" xfId="1022"/>
    <cellStyle name="Linked Cell 26" xfId="1063"/>
    <cellStyle name="Linked Cell 27" xfId="1104"/>
    <cellStyle name="Linked Cell 28" xfId="1145"/>
    <cellStyle name="Linked Cell 29" xfId="1186"/>
    <cellStyle name="Linked Cell 3" xfId="120"/>
    <cellStyle name="Linked Cell 3 2" xfId="2034"/>
    <cellStyle name="Linked Cell 3 3" xfId="2926"/>
    <cellStyle name="Linked Cell 3 4" xfId="3090"/>
    <cellStyle name="Linked Cell 3 5" xfId="2850"/>
    <cellStyle name="Linked Cell 3 6" xfId="3170"/>
    <cellStyle name="Linked Cell 3 7" xfId="3392"/>
    <cellStyle name="Linked Cell 3 8" xfId="3613"/>
    <cellStyle name="Linked Cell 3_4.2 kt. samtrygg 2010" xfId="9144"/>
    <cellStyle name="Linked Cell 30" xfId="1227"/>
    <cellStyle name="Linked Cell 31" xfId="1268"/>
    <cellStyle name="Linked Cell 32" xfId="1310"/>
    <cellStyle name="Linked Cell 33" xfId="1351"/>
    <cellStyle name="Linked Cell 34" xfId="1392"/>
    <cellStyle name="Linked Cell 35" xfId="1433"/>
    <cellStyle name="Linked Cell 36" xfId="1474"/>
    <cellStyle name="Linked Cell 37" xfId="1515"/>
    <cellStyle name="Linked Cell 38" xfId="1556"/>
    <cellStyle name="Linked Cell 39" xfId="1597"/>
    <cellStyle name="Linked Cell 4" xfId="161"/>
    <cellStyle name="Linked Cell 4 2" xfId="2036"/>
    <cellStyle name="Linked Cell 4 3" xfId="2927"/>
    <cellStyle name="Linked Cell 4 4" xfId="3089"/>
    <cellStyle name="Linked Cell 4 5" xfId="2853"/>
    <cellStyle name="Linked Cell 4 6" xfId="3167"/>
    <cellStyle name="Linked Cell 4 7" xfId="3389"/>
    <cellStyle name="Linked Cell 4 8" xfId="3610"/>
    <cellStyle name="Linked Cell 4_4.2 kt. samtrygg 2010" xfId="8841"/>
    <cellStyle name="Linked Cell 40" xfId="1638"/>
    <cellStyle name="Linked Cell 41" xfId="1679"/>
    <cellStyle name="Linked Cell 42" xfId="1720"/>
    <cellStyle name="Linked Cell 43" xfId="1762"/>
    <cellStyle name="Linked Cell 44" xfId="2031"/>
    <cellStyle name="Linked Cell 45" xfId="2924"/>
    <cellStyle name="Linked Cell 46" xfId="3093"/>
    <cellStyle name="Linked Cell 47" xfId="1782"/>
    <cellStyle name="Linked Cell 48" xfId="3182"/>
    <cellStyle name="Linked Cell 49" xfId="3404"/>
    <cellStyle name="Linked Cell 5" xfId="202"/>
    <cellStyle name="Linked Cell 5 2" xfId="2037"/>
    <cellStyle name="Linked Cell 5 3" xfId="2928"/>
    <cellStyle name="Linked Cell 5 4" xfId="3088"/>
    <cellStyle name="Linked Cell 5 5" xfId="2858"/>
    <cellStyle name="Linked Cell 5 6" xfId="3162"/>
    <cellStyle name="Linked Cell 5 7" xfId="3384"/>
    <cellStyle name="Linked Cell 5 8" xfId="3605"/>
    <cellStyle name="Linked Cell 5_4.2 kt. samtrygg 2010" xfId="9173"/>
    <cellStyle name="Linked Cell 50" xfId="3625"/>
    <cellStyle name="Linked Cell 6" xfId="243"/>
    <cellStyle name="Linked Cell 7" xfId="284"/>
    <cellStyle name="Linked Cell 8" xfId="325"/>
    <cellStyle name="Linked Cell 9" xfId="366"/>
    <cellStyle name="Millifyrirsögn" xfId="7373"/>
    <cellStyle name="Neutral" xfId="9" builtinId="28" customBuiltin="1"/>
    <cellStyle name="Neutral 10" xfId="408"/>
    <cellStyle name="Neutral 11" xfId="449"/>
    <cellStyle name="Neutral 12" xfId="490"/>
    <cellStyle name="Neutral 13" xfId="531"/>
    <cellStyle name="Neutral 14" xfId="572"/>
    <cellStyle name="Neutral 15" xfId="613"/>
    <cellStyle name="Neutral 16" xfId="654"/>
    <cellStyle name="Neutral 17" xfId="695"/>
    <cellStyle name="Neutral 18" xfId="736"/>
    <cellStyle name="Neutral 19" xfId="777"/>
    <cellStyle name="Neutral 2" xfId="80"/>
    <cellStyle name="Neutral 2 2" xfId="2039"/>
    <cellStyle name="Neutral 2 3" xfId="2930"/>
    <cellStyle name="Neutral 2 4" xfId="3086"/>
    <cellStyle name="Neutral 2 5" xfId="2864"/>
    <cellStyle name="Neutral 2 6" xfId="3155"/>
    <cellStyle name="Neutral 2 7" xfId="3377"/>
    <cellStyle name="Neutral 2 8" xfId="3598"/>
    <cellStyle name="Neutral 2 9" xfId="5772"/>
    <cellStyle name="Neutral 2_4.2 kt. samtrygg 2010" xfId="10173"/>
    <cellStyle name="Neutral 20" xfId="818"/>
    <cellStyle name="Neutral 21" xfId="859"/>
    <cellStyle name="Neutral 22" xfId="900"/>
    <cellStyle name="Neutral 23" xfId="941"/>
    <cellStyle name="Neutral 24" xfId="982"/>
    <cellStyle name="Neutral 25" xfId="1023"/>
    <cellStyle name="Neutral 26" xfId="1064"/>
    <cellStyle name="Neutral 27" xfId="1105"/>
    <cellStyle name="Neutral 28" xfId="1146"/>
    <cellStyle name="Neutral 29" xfId="1187"/>
    <cellStyle name="Neutral 3" xfId="121"/>
    <cellStyle name="Neutral 3 2" xfId="2041"/>
    <cellStyle name="Neutral 3 3" xfId="2931"/>
    <cellStyle name="Neutral 3 4" xfId="3085"/>
    <cellStyle name="Neutral 3 5" xfId="2867"/>
    <cellStyle name="Neutral 3 6" xfId="3152"/>
    <cellStyle name="Neutral 3 7" xfId="3374"/>
    <cellStyle name="Neutral 3 8" xfId="3595"/>
    <cellStyle name="Neutral 3_4.2 kt. samtrygg 2010" xfId="9024"/>
    <cellStyle name="Neutral 30" xfId="1228"/>
    <cellStyle name="Neutral 31" xfId="1269"/>
    <cellStyle name="Neutral 32" xfId="1311"/>
    <cellStyle name="Neutral 33" xfId="1352"/>
    <cellStyle name="Neutral 34" xfId="1393"/>
    <cellStyle name="Neutral 35" xfId="1434"/>
    <cellStyle name="Neutral 36" xfId="1475"/>
    <cellStyle name="Neutral 37" xfId="1516"/>
    <cellStyle name="Neutral 38" xfId="1557"/>
    <cellStyle name="Neutral 39" xfId="1598"/>
    <cellStyle name="Neutral 4" xfId="162"/>
    <cellStyle name="Neutral 4 2" xfId="2043"/>
    <cellStyle name="Neutral 4 3" xfId="2933"/>
    <cellStyle name="Neutral 4 4" xfId="3083"/>
    <cellStyle name="Neutral 4 5" xfId="2873"/>
    <cellStyle name="Neutral 4 6" xfId="3147"/>
    <cellStyle name="Neutral 4 7" xfId="3369"/>
    <cellStyle name="Neutral 4 8" xfId="3590"/>
    <cellStyle name="Neutral 4_4.2 kt. samtrygg 2010" xfId="9156"/>
    <cellStyle name="Neutral 40" xfId="1639"/>
    <cellStyle name="Neutral 41" xfId="1680"/>
    <cellStyle name="Neutral 42" xfId="1721"/>
    <cellStyle name="Neutral 43" xfId="1763"/>
    <cellStyle name="Neutral 44" xfId="2038"/>
    <cellStyle name="Neutral 45" xfId="2929"/>
    <cellStyle name="Neutral 46" xfId="3087"/>
    <cellStyle name="Neutral 47" xfId="2860"/>
    <cellStyle name="Neutral 48" xfId="3160"/>
    <cellStyle name="Neutral 49" xfId="3382"/>
    <cellStyle name="Neutral 5" xfId="203"/>
    <cellStyle name="Neutral 5 2" xfId="2045"/>
    <cellStyle name="Neutral 5 3" xfId="2934"/>
    <cellStyle name="Neutral 5 4" xfId="3082"/>
    <cellStyle name="Neutral 5 5" xfId="2878"/>
    <cellStyle name="Neutral 5 6" xfId="3141"/>
    <cellStyle name="Neutral 5 7" xfId="3363"/>
    <cellStyle name="Neutral 5 8" xfId="3584"/>
    <cellStyle name="Neutral 5_4.2 kt. samtrygg 2010" xfId="9028"/>
    <cellStyle name="Neutral 50" xfId="3603"/>
    <cellStyle name="Neutral 6" xfId="244"/>
    <cellStyle name="Neutral 7" xfId="285"/>
    <cellStyle name="Neutral 8" xfId="326"/>
    <cellStyle name="Neutral 9" xfId="367"/>
    <cellStyle name="Normal" xfId="0" builtinId="0"/>
    <cellStyle name="Normal - Style1" xfId="7374"/>
    <cellStyle name="Normal 10" xfId="4179"/>
    <cellStyle name="Normal 10 10" xfId="2047"/>
    <cellStyle name="Normal 10 10 2" xfId="4290"/>
    <cellStyle name="Normal 10 10 3" xfId="4805"/>
    <cellStyle name="Normal 10 10_4.2 kt. samtrygg 2010" xfId="9171"/>
    <cellStyle name="Normal 10 11" xfId="2048"/>
    <cellStyle name="Normal 10 11 2" xfId="4442"/>
    <cellStyle name="Normal 10 11 3" xfId="4952"/>
    <cellStyle name="Normal 10 11_4.2 kt. samtrygg 2010" xfId="9623"/>
    <cellStyle name="Normal 10 12" xfId="2049"/>
    <cellStyle name="Normal 10 12 2" xfId="4466"/>
    <cellStyle name="Normal 10 12 3" xfId="4976"/>
    <cellStyle name="Normal 10 12_4.2 kt. samtrygg 2010" xfId="8796"/>
    <cellStyle name="Normal 10 13" xfId="2050"/>
    <cellStyle name="Normal 10 13 2" xfId="4496"/>
    <cellStyle name="Normal 10 13 3" xfId="5005"/>
    <cellStyle name="Normal 10 13_4.2 kt. samtrygg 2010" xfId="10195"/>
    <cellStyle name="Normal 10 14" xfId="2051"/>
    <cellStyle name="Normal 10 14 2" xfId="4526"/>
    <cellStyle name="Normal 10 14 3" xfId="5034"/>
    <cellStyle name="Normal 10 14_4.2 kt. samtrygg 2010" xfId="10115"/>
    <cellStyle name="Normal 10 15" xfId="2052"/>
    <cellStyle name="Normal 10 15 2" xfId="4631"/>
    <cellStyle name="Normal 10 15 3" xfId="5134"/>
    <cellStyle name="Normal 10 15_4.2 kt. samtrygg 2010" xfId="9902"/>
    <cellStyle name="Normal 10 16" xfId="2053"/>
    <cellStyle name="Normal 10 16 2" xfId="4289"/>
    <cellStyle name="Normal 10 16 2 2" xfId="5331"/>
    <cellStyle name="Normal 10 16 2 3" xfId="6015"/>
    <cellStyle name="Normal 10 16 2 4" xfId="8453"/>
    <cellStyle name="Normal 10 16 2_4.2 kt. samtrygg 2010" xfId="10157"/>
    <cellStyle name="Normal 10 16 3" xfId="4804"/>
    <cellStyle name="Normal 10 16 3 2" xfId="5855"/>
    <cellStyle name="Normal 10 16 3 3" xfId="6076"/>
    <cellStyle name="Normal 10 16 3 4" xfId="8514"/>
    <cellStyle name="Normal 10 16 3_4.2 kt. samtrygg 2010" xfId="8861"/>
    <cellStyle name="Normal 10 16 4" xfId="5845"/>
    <cellStyle name="Normal 10 16 5" xfId="5843"/>
    <cellStyle name="Normal 10 16 6" xfId="5345"/>
    <cellStyle name="Normal 10 16 7" xfId="5754"/>
    <cellStyle name="Normal 10 16 8" xfId="5510"/>
    <cellStyle name="Normal 10 16 9" xfId="5484"/>
    <cellStyle name="Normal 10 16_4.2 kt. samtrygg 2010" xfId="10208"/>
    <cellStyle name="Normal 10 17" xfId="2054"/>
    <cellStyle name="Normal 10 17 2" xfId="4681"/>
    <cellStyle name="Normal 10 17 3" xfId="5182"/>
    <cellStyle name="Normal 10 17_4.2 kt. samtrygg 2010" xfId="9833"/>
    <cellStyle name="Normal 10 18" xfId="2935"/>
    <cellStyle name="Normal 10 18 2" xfId="4697"/>
    <cellStyle name="Normal 10 18 3" xfId="5198"/>
    <cellStyle name="Normal 10 18_4.2 kt. samtrygg 2010" xfId="8995"/>
    <cellStyle name="Normal 10 19" xfId="3081"/>
    <cellStyle name="Normal 10 2" xfId="2046"/>
    <cellStyle name="Normal 10 2 2" xfId="4216"/>
    <cellStyle name="Normal 10 2 2 2" xfId="5231"/>
    <cellStyle name="Normal 10 2 2 3" xfId="5987"/>
    <cellStyle name="Normal 10 2 2 4" xfId="8426"/>
    <cellStyle name="Normal 10 2 2_4.2 kt. samtrygg 2010" xfId="8746"/>
    <cellStyle name="Normal 10 2 3" xfId="4733"/>
    <cellStyle name="Normal 10 2 3 2" xfId="5655"/>
    <cellStyle name="Normal 10 2 3 3" xfId="6049"/>
    <cellStyle name="Normal 10 2 3 4" xfId="8487"/>
    <cellStyle name="Normal 10 2 3_4.2 kt. samtrygg 2010" xfId="8856"/>
    <cellStyle name="Normal 10 2 4" xfId="5530"/>
    <cellStyle name="Normal 10 2 5" xfId="5498"/>
    <cellStyle name="Normal 10 2 6" xfId="5814"/>
    <cellStyle name="Normal 10 2 7" xfId="5558"/>
    <cellStyle name="Normal 10 2 8" xfId="5370"/>
    <cellStyle name="Normal 10 2 9" xfId="5659"/>
    <cellStyle name="Normal 10 2_4.2 kt. samtrygg 2010" xfId="9505"/>
    <cellStyle name="Normal 10 20" xfId="2880"/>
    <cellStyle name="Normal 10 21" xfId="3139"/>
    <cellStyle name="Normal 10 22" xfId="3361"/>
    <cellStyle name="Normal 10 23" xfId="3582"/>
    <cellStyle name="Normal 10 24" xfId="5371"/>
    <cellStyle name="Normal 10 3" xfId="2056"/>
    <cellStyle name="Normal 10 3 2" xfId="4248"/>
    <cellStyle name="Normal 10 3 3" xfId="4763"/>
    <cellStyle name="Normal 10 3_4.2 kt. samtrygg 2010" xfId="9724"/>
    <cellStyle name="Normal 10 4" xfId="2057"/>
    <cellStyle name="Normal 10 4 2" xfId="4277"/>
    <cellStyle name="Normal 10 4 3" xfId="4792"/>
    <cellStyle name="Normal 10 4_4.2 kt. samtrygg 2010" xfId="9843"/>
    <cellStyle name="Normal 10 5" xfId="2058"/>
    <cellStyle name="Normal 10 5 2" xfId="4281"/>
    <cellStyle name="Normal 10 5 3" xfId="4796"/>
    <cellStyle name="Normal 10 5_4.2 kt. samtrygg 2010" xfId="8663"/>
    <cellStyle name="Normal 10 6" xfId="2059"/>
    <cellStyle name="Normal 10 6 2" xfId="4326"/>
    <cellStyle name="Normal 10 6 3" xfId="4840"/>
    <cellStyle name="Normal 10 6_4.2 kt. samtrygg 2010" xfId="8768"/>
    <cellStyle name="Normal 10 7" xfId="2060"/>
    <cellStyle name="Normal 10 7 2" xfId="4355"/>
    <cellStyle name="Normal 10 7 3" xfId="4868"/>
    <cellStyle name="Normal 10 7_4.2 kt. samtrygg 2010" xfId="8594"/>
    <cellStyle name="Normal 10 8" xfId="2061"/>
    <cellStyle name="Normal 10 8 2" xfId="4386"/>
    <cellStyle name="Normal 10 8 3" xfId="4898"/>
    <cellStyle name="Normal 10 8_4.2 kt. samtrygg 2010" xfId="9734"/>
    <cellStyle name="Normal 10 9" xfId="2062"/>
    <cellStyle name="Normal 10 9 2" xfId="4415"/>
    <cellStyle name="Normal 10 9 3" xfId="4926"/>
    <cellStyle name="Normal 10 9_4.2 kt. samtrygg 2010" xfId="9756"/>
    <cellStyle name="Normal 10_4.2 kt. samtrygg 2010" xfId="8919"/>
    <cellStyle name="Normal 100" xfId="5540"/>
    <cellStyle name="Normal 101" xfId="5652"/>
    <cellStyle name="Normal 102" xfId="5686"/>
    <cellStyle name="Normal 103" xfId="5543"/>
    <cellStyle name="Normal 104" xfId="5748"/>
    <cellStyle name="Normal 105" xfId="5725"/>
    <cellStyle name="Normal 106" xfId="5954"/>
    <cellStyle name="Normal 107" xfId="5280"/>
    <cellStyle name="Normal 108" xfId="5241"/>
    <cellStyle name="Normal 109" xfId="5938"/>
    <cellStyle name="Normal 11" xfId="4180"/>
    <cellStyle name="Normal 11 10" xfId="2064"/>
    <cellStyle name="Normal 11 10 2" xfId="4446"/>
    <cellStyle name="Normal 11 10 3" xfId="4956"/>
    <cellStyle name="Normal 11 10_4.2 kt. samtrygg 2010" xfId="9329"/>
    <cellStyle name="Normal 11 11" xfId="2065"/>
    <cellStyle name="Normal 11 11 2" xfId="4476"/>
    <cellStyle name="Normal 11 11 3" xfId="4985"/>
    <cellStyle name="Normal 11 11_4.2 kt. samtrygg 2010" xfId="9787"/>
    <cellStyle name="Normal 11 12" xfId="2066"/>
    <cellStyle name="Normal 11 12 2" xfId="4506"/>
    <cellStyle name="Normal 11 12 3" xfId="5014"/>
    <cellStyle name="Normal 11 12_4.2 kt. samtrygg 2010" xfId="9590"/>
    <cellStyle name="Normal 11 13" xfId="2067"/>
    <cellStyle name="Normal 11 13 2" xfId="4536"/>
    <cellStyle name="Normal 11 13 3" xfId="5043"/>
    <cellStyle name="Normal 11 13_4.2 kt. samtrygg 2010" xfId="8980"/>
    <cellStyle name="Normal 11 14" xfId="2068"/>
    <cellStyle name="Normal 11 14 2" xfId="4565"/>
    <cellStyle name="Normal 11 14 3" xfId="5071"/>
    <cellStyle name="Normal 11 14_4.2 kt. samtrygg 2010" xfId="9829"/>
    <cellStyle name="Normal 11 15" xfId="2069"/>
    <cellStyle name="Normal 11 15 2" xfId="4630"/>
    <cellStyle name="Normal 11 15 3" xfId="5133"/>
    <cellStyle name="Normal 11 15_4.2 kt. samtrygg 2010" xfId="9007"/>
    <cellStyle name="Normal 11 16" xfId="2070"/>
    <cellStyle name="Normal 11 16 2" xfId="4293"/>
    <cellStyle name="Normal 11 16 2 2" xfId="5821"/>
    <cellStyle name="Normal 11 16 2 3" xfId="6016"/>
    <cellStyle name="Normal 11 16 2 4" xfId="8454"/>
    <cellStyle name="Normal 11 16 2_4.2 kt. samtrygg 2010" xfId="9206"/>
    <cellStyle name="Normal 11 16 3" xfId="4808"/>
    <cellStyle name="Normal 11 16 3 2" xfId="5505"/>
    <cellStyle name="Normal 11 16 3 3" xfId="6077"/>
    <cellStyle name="Normal 11 16 3 4" xfId="8515"/>
    <cellStyle name="Normal 11 16 3_4.2 kt. samtrygg 2010" xfId="8760"/>
    <cellStyle name="Normal 11 16 4" xfId="5711"/>
    <cellStyle name="Normal 11 16 5" xfId="5658"/>
    <cellStyle name="Normal 11 16 6" xfId="5588"/>
    <cellStyle name="Normal 11 16 7" xfId="5569"/>
    <cellStyle name="Normal 11 16 8" xfId="5935"/>
    <cellStyle name="Normal 11 16 9" xfId="5501"/>
    <cellStyle name="Normal 11 16_4.2 kt. samtrygg 2010" xfId="8794"/>
    <cellStyle name="Normal 11 17" xfId="2071"/>
    <cellStyle name="Normal 11 17 2" xfId="4680"/>
    <cellStyle name="Normal 11 17 3" xfId="5181"/>
    <cellStyle name="Normal 11 17_4.2 kt. samtrygg 2010" xfId="9297"/>
    <cellStyle name="Normal 11 18" xfId="2940"/>
    <cellStyle name="Normal 11 18 2" xfId="4696"/>
    <cellStyle name="Normal 11 18 3" xfId="5197"/>
    <cellStyle name="Normal 11 18_4.2 kt. samtrygg 2010" xfId="9832"/>
    <cellStyle name="Normal 11 19" xfId="3075"/>
    <cellStyle name="Normal 11 2" xfId="2063"/>
    <cellStyle name="Normal 11 2 2" xfId="4217"/>
    <cellStyle name="Normal 11 2 2 2" xfId="5651"/>
    <cellStyle name="Normal 11 2 2 3" xfId="5988"/>
    <cellStyle name="Normal 11 2 2 4" xfId="8427"/>
    <cellStyle name="Normal 11 2 2_4.2 kt. samtrygg 2010" xfId="9893"/>
    <cellStyle name="Normal 11 2 3" xfId="4734"/>
    <cellStyle name="Normal 11 2 3 2" xfId="5573"/>
    <cellStyle name="Normal 11 2 3 3" xfId="6050"/>
    <cellStyle name="Normal 11 2 3 4" xfId="8488"/>
    <cellStyle name="Normal 11 2 3_4.2 kt. samtrygg 2010" xfId="9456"/>
    <cellStyle name="Normal 11 2 4" xfId="5528"/>
    <cellStyle name="Normal 11 2 5" xfId="5322"/>
    <cellStyle name="Normal 11 2 6" xfId="5909"/>
    <cellStyle name="Normal 11 2 7" xfId="5305"/>
    <cellStyle name="Normal 11 2 8" xfId="5286"/>
    <cellStyle name="Normal 11 2 9" xfId="5423"/>
    <cellStyle name="Normal 11 2_4.2 kt. samtrygg 2010" xfId="9764"/>
    <cellStyle name="Normal 11 20" xfId="2916"/>
    <cellStyle name="Normal 11 21" xfId="3100"/>
    <cellStyle name="Normal 11 22" xfId="1849"/>
    <cellStyle name="Normal 11 23" xfId="3205"/>
    <cellStyle name="Normal 11 24" xfId="5397"/>
    <cellStyle name="Normal 11 3" xfId="2073"/>
    <cellStyle name="Normal 11 3 2" xfId="4249"/>
    <cellStyle name="Normal 11 3 3" xfId="4764"/>
    <cellStyle name="Normal 11 3_4.2 kt. samtrygg 2010" xfId="8828"/>
    <cellStyle name="Normal 11 4" xfId="2074"/>
    <cellStyle name="Normal 11 4 2" xfId="4276"/>
    <cellStyle name="Normal 11 4 3" xfId="4791"/>
    <cellStyle name="Normal 11 4_4.2 kt. samtrygg 2010" xfId="9950"/>
    <cellStyle name="Normal 11 5" xfId="2075"/>
    <cellStyle name="Normal 11 5 2" xfId="4296"/>
    <cellStyle name="Normal 11 5 3" xfId="4811"/>
    <cellStyle name="Normal 11 5_4.2 kt. samtrygg 2010" xfId="10159"/>
    <cellStyle name="Normal 11 6" xfId="2076"/>
    <cellStyle name="Normal 11 6 2" xfId="4327"/>
    <cellStyle name="Normal 11 6 3" xfId="4841"/>
    <cellStyle name="Normal 11 6_4.2 kt. samtrygg 2010" xfId="9930"/>
    <cellStyle name="Normal 11 7" xfId="2077"/>
    <cellStyle name="Normal 11 7 2" xfId="4316"/>
    <cellStyle name="Normal 11 7 3" xfId="4831"/>
    <cellStyle name="Normal 11 7_4.2 kt. samtrygg 2010" xfId="8888"/>
    <cellStyle name="Normal 11 8" xfId="2078"/>
    <cellStyle name="Normal 11 8 2" xfId="4387"/>
    <cellStyle name="Normal 11 8 3" xfId="4899"/>
    <cellStyle name="Normal 11 8_4.2 kt. samtrygg 2010" xfId="10030"/>
    <cellStyle name="Normal 11 9" xfId="2079"/>
    <cellStyle name="Normal 11 9 2" xfId="4382"/>
    <cellStyle name="Normal 11 9 3" xfId="4894"/>
    <cellStyle name="Normal 11 9_4.2 kt. samtrygg 2010" xfId="9622"/>
    <cellStyle name="Normal 11_4.2 kt. samtrygg 2010" xfId="9049"/>
    <cellStyle name="Normal 110" xfId="5348"/>
    <cellStyle name="Normal 111" xfId="5964"/>
    <cellStyle name="Normal 112" xfId="6134"/>
    <cellStyle name="Normal 112 2" xfId="6125"/>
    <cellStyle name="Normal 112 3" xfId="8547"/>
    <cellStyle name="Normal 112 3 2" xfId="8564"/>
    <cellStyle name="Normal 112 3 3" xfId="8568"/>
    <cellStyle name="Normal 112 3 4" xfId="8570"/>
    <cellStyle name="Normal 112 3 4 2" xfId="10295"/>
    <cellStyle name="Normal 112 3_4.2 kt. samtrygg 2010" xfId="9165"/>
    <cellStyle name="Normal 112_4.2 kt. samtrygg 2010" xfId="9743"/>
    <cellStyle name="Normal 113" xfId="7520"/>
    <cellStyle name="Normal 114" xfId="7594"/>
    <cellStyle name="Normal 115" xfId="7595"/>
    <cellStyle name="Normal 116" xfId="7596"/>
    <cellStyle name="Normal 117" xfId="6128"/>
    <cellStyle name="Normal 118" xfId="7590"/>
    <cellStyle name="Normal 119" xfId="6131"/>
    <cellStyle name="Normal 12" xfId="4181"/>
    <cellStyle name="Normal 12 10" xfId="2081"/>
    <cellStyle name="Normal 12 10 2" xfId="4447"/>
    <cellStyle name="Normal 12 10 3" xfId="4957"/>
    <cellStyle name="Normal 12 10_4.2 kt. samtrygg 2010" xfId="9014"/>
    <cellStyle name="Normal 12 11" xfId="2082"/>
    <cellStyle name="Normal 12 11 2" xfId="4477"/>
    <cellStyle name="Normal 12 11 3" xfId="4986"/>
    <cellStyle name="Normal 12 11_4.2 kt. samtrygg 2010" xfId="9536"/>
    <cellStyle name="Normal 12 12" xfId="2083"/>
    <cellStyle name="Normal 12 12 2" xfId="4507"/>
    <cellStyle name="Normal 12 12 3" xfId="5015"/>
    <cellStyle name="Normal 12 12_4.2 kt. samtrygg 2010" xfId="9970"/>
    <cellStyle name="Normal 12 13" xfId="2084"/>
    <cellStyle name="Normal 12 13 2" xfId="4537"/>
    <cellStyle name="Normal 12 13 3" xfId="5044"/>
    <cellStyle name="Normal 12 13_4.2 kt. samtrygg 2010" xfId="10031"/>
    <cellStyle name="Normal 12 14" xfId="2085"/>
    <cellStyle name="Normal 12 14 2" xfId="4566"/>
    <cellStyle name="Normal 12 14 3" xfId="5072"/>
    <cellStyle name="Normal 12 14_4.2 kt. samtrygg 2010" xfId="9733"/>
    <cellStyle name="Normal 12 15" xfId="2086"/>
    <cellStyle name="Normal 12 15 2" xfId="4629"/>
    <cellStyle name="Normal 12 15 3" xfId="5132"/>
    <cellStyle name="Normal 12 15_4.2 kt. samtrygg 2010" xfId="10035"/>
    <cellStyle name="Normal 12 16" xfId="2087"/>
    <cellStyle name="Normal 12 16 2" xfId="4346"/>
    <cellStyle name="Normal 12 16 2 2" xfId="5661"/>
    <cellStyle name="Normal 12 16 2 3" xfId="6018"/>
    <cellStyle name="Normal 12 16 2 4" xfId="8456"/>
    <cellStyle name="Normal 12 16 2_4.2 kt. samtrygg 2010" xfId="9335"/>
    <cellStyle name="Normal 12 16 3" xfId="4860"/>
    <cellStyle name="Normal 12 16 3 2" xfId="5862"/>
    <cellStyle name="Normal 12 16 3 3" xfId="6079"/>
    <cellStyle name="Normal 12 16 3 4" xfId="8517"/>
    <cellStyle name="Normal 12 16 3_4.2 kt. samtrygg 2010" xfId="9666"/>
    <cellStyle name="Normal 12 16 4" xfId="5917"/>
    <cellStyle name="Normal 12 16 5" xfId="5288"/>
    <cellStyle name="Normal 12 16 6" xfId="5587"/>
    <cellStyle name="Normal 12 16 7" xfId="5281"/>
    <cellStyle name="Normal 12 16 8" xfId="5758"/>
    <cellStyle name="Normal 12 16 9" xfId="5556"/>
    <cellStyle name="Normal 12 16_4.2 kt. samtrygg 2010" xfId="9167"/>
    <cellStyle name="Normal 12 17" xfId="2088"/>
    <cellStyle name="Normal 12 17 2" xfId="4679"/>
    <cellStyle name="Normal 12 17 3" xfId="5180"/>
    <cellStyle name="Normal 12 17_4.2 kt. samtrygg 2010" xfId="9867"/>
    <cellStyle name="Normal 12 18" xfId="2945"/>
    <cellStyle name="Normal 12 18 2" xfId="4695"/>
    <cellStyle name="Normal 12 18 3" xfId="5196"/>
    <cellStyle name="Normal 12 18_4.2 kt. samtrygg 2010" xfId="8916"/>
    <cellStyle name="Normal 12 19" xfId="3069"/>
    <cellStyle name="Normal 12 2" xfId="2080"/>
    <cellStyle name="Normal 12 2 2" xfId="4218"/>
    <cellStyle name="Normal 12 2 2 2" xfId="5817"/>
    <cellStyle name="Normal 12 2 2 3" xfId="5989"/>
    <cellStyle name="Normal 12 2 2 4" xfId="8428"/>
    <cellStyle name="Normal 12 2 2_4.2 kt. samtrygg 2010" xfId="9216"/>
    <cellStyle name="Normal 12 2 3" xfId="4735"/>
    <cellStyle name="Normal 12 2 3 2" xfId="5328"/>
    <cellStyle name="Normal 12 2 3 3" xfId="6051"/>
    <cellStyle name="Normal 12 2 3 4" xfId="8489"/>
    <cellStyle name="Normal 12 2 3_4.2 kt. samtrygg 2010" xfId="10054"/>
    <cellStyle name="Normal 12 2 4" xfId="5731"/>
    <cellStyle name="Normal 12 2 5" xfId="5648"/>
    <cellStyle name="Normal 12 2 6" xfId="5763"/>
    <cellStyle name="Normal 12 2 7" xfId="5445"/>
    <cellStyle name="Normal 12 2 8" xfId="5757"/>
    <cellStyle name="Normal 12 2 9" xfId="5853"/>
    <cellStyle name="Normal 12 2_4.2 kt. samtrygg 2010" xfId="9463"/>
    <cellStyle name="Normal 12 20" xfId="2938"/>
    <cellStyle name="Normal 12 21" xfId="3077"/>
    <cellStyle name="Normal 12 22" xfId="2899"/>
    <cellStyle name="Normal 12 23" xfId="3119"/>
    <cellStyle name="Normal 12 24" xfId="5951"/>
    <cellStyle name="Normal 12 3" xfId="2090"/>
    <cellStyle name="Normal 12 3 2" xfId="4250"/>
    <cellStyle name="Normal 12 3 3" xfId="4765"/>
    <cellStyle name="Normal 12 3_4.2 kt. samtrygg 2010" xfId="10022"/>
    <cellStyle name="Normal 12 4" xfId="2091"/>
    <cellStyle name="Normal 12 4 2" xfId="4275"/>
    <cellStyle name="Normal 12 4 3" xfId="4790"/>
    <cellStyle name="Normal 12 4_4.2 kt. samtrygg 2010" xfId="8973"/>
    <cellStyle name="Normal 12 5" xfId="2092"/>
    <cellStyle name="Normal 12 5 2" xfId="4297"/>
    <cellStyle name="Normal 12 5 3" xfId="4812"/>
    <cellStyle name="Normal 12 5_4.2 kt. samtrygg 2010" xfId="9005"/>
    <cellStyle name="Normal 12 6" xfId="2093"/>
    <cellStyle name="Normal 12 6 2" xfId="4328"/>
    <cellStyle name="Normal 12 6 3" xfId="4842"/>
    <cellStyle name="Normal 12 6_4.2 kt. samtrygg 2010" xfId="9627"/>
    <cellStyle name="Normal 12 7" xfId="2094"/>
    <cellStyle name="Normal 12 7 2" xfId="4356"/>
    <cellStyle name="Normal 12 7 3" xfId="4869"/>
    <cellStyle name="Normal 12 7_4.2 kt. samtrygg 2010" xfId="9780"/>
    <cellStyle name="Normal 12 8" xfId="2095"/>
    <cellStyle name="Normal 12 8 2" xfId="4388"/>
    <cellStyle name="Normal 12 8 3" xfId="4900"/>
    <cellStyle name="Normal 12 8_4.2 kt. samtrygg 2010" xfId="8770"/>
    <cellStyle name="Normal 12 9" xfId="2096"/>
    <cellStyle name="Normal 12 9 2" xfId="4416"/>
    <cellStyle name="Normal 12 9 3" xfId="4927"/>
    <cellStyle name="Normal 12 9_4.2 kt. samtrygg 2010" xfId="10152"/>
    <cellStyle name="Normal 12_4.2 kt. samtrygg 2010" xfId="10216"/>
    <cellStyle name="Normal 120" xfId="6126"/>
    <cellStyle name="Normal 121" xfId="6132"/>
    <cellStyle name="Normal 122" xfId="6133"/>
    <cellStyle name="Normal 123" xfId="10289"/>
    <cellStyle name="Normal 13" xfId="4182"/>
    <cellStyle name="Normal 13 10" xfId="2098"/>
    <cellStyle name="Normal 13 10 2" xfId="4448"/>
    <cellStyle name="Normal 13 10 3" xfId="4958"/>
    <cellStyle name="Normal 13 10_4.2 kt. samtrygg 2010" xfId="8720"/>
    <cellStyle name="Normal 13 11" xfId="2099"/>
    <cellStyle name="Normal 13 11 2" xfId="4478"/>
    <cellStyle name="Normal 13 11 3" xfId="4987"/>
    <cellStyle name="Normal 13 11_4.2 kt. samtrygg 2010" xfId="10102"/>
    <cellStyle name="Normal 13 12" xfId="2100"/>
    <cellStyle name="Normal 13 12 2" xfId="4508"/>
    <cellStyle name="Normal 13 12 3" xfId="5016"/>
    <cellStyle name="Normal 13 12_4.2 kt. samtrygg 2010" xfId="8993"/>
    <cellStyle name="Normal 13 13" xfId="2101"/>
    <cellStyle name="Normal 13 13 2" xfId="4538"/>
    <cellStyle name="Normal 13 13 3" xfId="5045"/>
    <cellStyle name="Normal 13 13_4.2 kt. samtrygg 2010" xfId="8599"/>
    <cellStyle name="Normal 13 14" xfId="2102"/>
    <cellStyle name="Normal 13 14 2" xfId="4567"/>
    <cellStyle name="Normal 13 14 3" xfId="5073"/>
    <cellStyle name="Normal 13 14_4.2 kt. samtrygg 2010" xfId="8930"/>
    <cellStyle name="Normal 13 15" xfId="2103"/>
    <cellStyle name="Normal 13 15 2" xfId="4628"/>
    <cellStyle name="Normal 13 15 3" xfId="5131"/>
    <cellStyle name="Normal 13 15_4.2 kt. samtrygg 2010" xfId="8996"/>
    <cellStyle name="Normal 13 16" xfId="2104"/>
    <cellStyle name="Normal 13 16 2" xfId="4592"/>
    <cellStyle name="Normal 13 16 2 2" xfId="5383"/>
    <cellStyle name="Normal 13 16 2 3" xfId="6021"/>
    <cellStyle name="Normal 13 16 2 4" xfId="8459"/>
    <cellStyle name="Normal 13 16 2_4.2 kt. samtrygg 2010" xfId="10070"/>
    <cellStyle name="Normal 13 16 3" xfId="5097"/>
    <cellStyle name="Normal 13 16 3 2" xfId="5487"/>
    <cellStyle name="Normal 13 16 3 3" xfId="6082"/>
    <cellStyle name="Normal 13 16 3 4" xfId="8520"/>
    <cellStyle name="Normal 13 16 3_4.2 kt. samtrygg 2010" xfId="10095"/>
    <cellStyle name="Normal 13 16 4" xfId="5735"/>
    <cellStyle name="Normal 13 16 5" xfId="5424"/>
    <cellStyle name="Normal 13 16 6" xfId="5693"/>
    <cellStyle name="Normal 13 16 7" xfId="5819"/>
    <cellStyle name="Normal 13 16 8" xfId="5447"/>
    <cellStyle name="Normal 13 16 9" xfId="5446"/>
    <cellStyle name="Normal 13 16_4.2 kt. samtrygg 2010" xfId="9030"/>
    <cellStyle name="Normal 13 17" xfId="2105"/>
    <cellStyle name="Normal 13 17 2" xfId="4678"/>
    <cellStyle name="Normal 13 17 3" xfId="5179"/>
    <cellStyle name="Normal 13 17_4.2 kt. samtrygg 2010" xfId="8643"/>
    <cellStyle name="Normal 13 18" xfId="2951"/>
    <cellStyle name="Normal 13 18 2" xfId="4694"/>
    <cellStyle name="Normal 13 18 3" xfId="5195"/>
    <cellStyle name="Normal 13 18_4.2 kt. samtrygg 2010" xfId="10024"/>
    <cellStyle name="Normal 13 19" xfId="3063"/>
    <cellStyle name="Normal 13 2" xfId="2097"/>
    <cellStyle name="Normal 13 2 2" xfId="4219"/>
    <cellStyle name="Normal 13 2 2 2" xfId="5555"/>
    <cellStyle name="Normal 13 2 2 3" xfId="5990"/>
    <cellStyle name="Normal 13 2 2 4" xfId="8429"/>
    <cellStyle name="Normal 13 2 2_4.2 kt. samtrygg 2010" xfId="9491"/>
    <cellStyle name="Normal 13 2 3" xfId="4736"/>
    <cellStyle name="Normal 13 2 3 2" xfId="5925"/>
    <cellStyle name="Normal 13 2 3 3" xfId="6052"/>
    <cellStyle name="Normal 13 2 3 4" xfId="8490"/>
    <cellStyle name="Normal 13 2 3_4.2 kt. samtrygg 2010" xfId="8641"/>
    <cellStyle name="Normal 13 2 4" xfId="5552"/>
    <cellStyle name="Normal 13 2 5" xfId="5572"/>
    <cellStyle name="Normal 13 2 6" xfId="5677"/>
    <cellStyle name="Normal 13 2 7" xfId="5434"/>
    <cellStyle name="Normal 13 2 8" xfId="5863"/>
    <cellStyle name="Normal 13 2 9" xfId="5361"/>
    <cellStyle name="Normal 13 2_4.2 kt. samtrygg 2010" xfId="8811"/>
    <cellStyle name="Normal 13 20" xfId="2944"/>
    <cellStyle name="Normal 13 21" xfId="3071"/>
    <cellStyle name="Normal 13 22" xfId="2936"/>
    <cellStyle name="Normal 13 23" xfId="3079"/>
    <cellStyle name="Normal 13 24" xfId="5481"/>
    <cellStyle name="Normal 13 3" xfId="2107"/>
    <cellStyle name="Normal 13 3 2" xfId="4251"/>
    <cellStyle name="Normal 13 3 3" xfId="4766"/>
    <cellStyle name="Normal 13 3_4.2 kt. samtrygg 2010" xfId="9812"/>
    <cellStyle name="Normal 13 4" xfId="2108"/>
    <cellStyle name="Normal 13 4 2" xfId="4274"/>
    <cellStyle name="Normal 13 4 3" xfId="4789"/>
    <cellStyle name="Normal 13 4_4.2 kt. samtrygg 2010" xfId="9949"/>
    <cellStyle name="Normal 13 5" xfId="2109"/>
    <cellStyle name="Normal 13 5 2" xfId="4298"/>
    <cellStyle name="Normal 13 5 3" xfId="4813"/>
    <cellStyle name="Normal 13 5_4.2 kt. samtrygg 2010" xfId="8976"/>
    <cellStyle name="Normal 13 6" xfId="2110"/>
    <cellStyle name="Normal 13 6 2" xfId="4329"/>
    <cellStyle name="Normal 13 6 3" xfId="4843"/>
    <cellStyle name="Normal 13 6_4.2 kt. samtrygg 2010" xfId="10073"/>
    <cellStyle name="Normal 13 7" xfId="2111"/>
    <cellStyle name="Normal 13 7 2" xfId="4357"/>
    <cellStyle name="Normal 13 7 3" xfId="4870"/>
    <cellStyle name="Normal 13 7_4.2 kt. samtrygg 2010" xfId="9373"/>
    <cellStyle name="Normal 13 8" xfId="2112"/>
    <cellStyle name="Normal 13 8 2" xfId="4389"/>
    <cellStyle name="Normal 13 8 3" xfId="4901"/>
    <cellStyle name="Normal 13 8_4.2 kt. samtrygg 2010" xfId="9021"/>
    <cellStyle name="Normal 13 9" xfId="2113"/>
    <cellStyle name="Normal 13 9 2" xfId="4417"/>
    <cellStyle name="Normal 13 9 3" xfId="4928"/>
    <cellStyle name="Normal 13 9_4.2 kt. samtrygg 2010" xfId="9042"/>
    <cellStyle name="Normal 13_4.2 kt. samtrygg 2010" xfId="9181"/>
    <cellStyle name="Normal 14" xfId="4183"/>
    <cellStyle name="Normal 14 10" xfId="2115"/>
    <cellStyle name="Normal 14 10 2" xfId="4449"/>
    <cellStyle name="Normal 14 10 3" xfId="4959"/>
    <cellStyle name="Normal 14 10_4.2 kt. samtrygg 2010" xfId="9823"/>
    <cellStyle name="Normal 14 11" xfId="2116"/>
    <cellStyle name="Normal 14 11 2" xfId="4479"/>
    <cellStyle name="Normal 14 11 3" xfId="4988"/>
    <cellStyle name="Normal 14 11_4.2 kt. samtrygg 2010" xfId="9118"/>
    <cellStyle name="Normal 14 12" xfId="2117"/>
    <cellStyle name="Normal 14 12 2" xfId="4509"/>
    <cellStyle name="Normal 14 12 3" xfId="5017"/>
    <cellStyle name="Normal 14 12_4.2 kt. samtrygg 2010" xfId="8712"/>
    <cellStyle name="Normal 14 13" xfId="2118"/>
    <cellStyle name="Normal 14 13 2" xfId="4539"/>
    <cellStyle name="Normal 14 13 3" xfId="5046"/>
    <cellStyle name="Normal 14 13_4.2 kt. samtrygg 2010" xfId="9174"/>
    <cellStyle name="Normal 14 14" xfId="2119"/>
    <cellStyle name="Normal 14 14 2" xfId="4568"/>
    <cellStyle name="Normal 14 14 3" xfId="5074"/>
    <cellStyle name="Normal 14 14_4.2 kt. samtrygg 2010" xfId="9036"/>
    <cellStyle name="Normal 14 15" xfId="2120"/>
    <cellStyle name="Normal 14 15 2" xfId="4533"/>
    <cellStyle name="Normal 14 15 3" xfId="5040"/>
    <cellStyle name="Normal 14 15_4.2 kt. samtrygg 2010" xfId="8933"/>
    <cellStyle name="Normal 14 16" xfId="2121"/>
    <cellStyle name="Normal 14 16 2" xfId="4323"/>
    <cellStyle name="Normal 14 16 2 2" xfId="5542"/>
    <cellStyle name="Normal 14 16 2 3" xfId="6017"/>
    <cellStyle name="Normal 14 16 2 4" xfId="8455"/>
    <cellStyle name="Normal 14 16 2_4.2 kt. samtrygg 2010" xfId="9484"/>
    <cellStyle name="Normal 14 16 3" xfId="4837"/>
    <cellStyle name="Normal 14 16 3 2" xfId="5559"/>
    <cellStyle name="Normal 14 16 3 3" xfId="6078"/>
    <cellStyle name="Normal 14 16 3 4" xfId="8516"/>
    <cellStyle name="Normal 14 16 3_4.2 kt. samtrygg 2010" xfId="9753"/>
    <cellStyle name="Normal 14 16 4" xfId="5402"/>
    <cellStyle name="Normal 14 16 5" xfId="5705"/>
    <cellStyle name="Normal 14 16 6" xfId="5753"/>
    <cellStyle name="Normal 14 16 7" xfId="5691"/>
    <cellStyle name="Normal 14 16 8" xfId="5738"/>
    <cellStyle name="Normal 14 16 9" xfId="5549"/>
    <cellStyle name="Normal 14 16_4.2 kt. samtrygg 2010" xfId="9937"/>
    <cellStyle name="Normal 14 17" xfId="2122"/>
    <cellStyle name="Normal 14 17 2" xfId="4677"/>
    <cellStyle name="Normal 14 17 3" xfId="5178"/>
    <cellStyle name="Normal 14 17_4.2 kt. samtrygg 2010" xfId="8956"/>
    <cellStyle name="Normal 14 18" xfId="2957"/>
    <cellStyle name="Normal 14 18 2" xfId="4693"/>
    <cellStyle name="Normal 14 18 3" xfId="5194"/>
    <cellStyle name="Normal 14 18_4.2 kt. samtrygg 2010" xfId="8656"/>
    <cellStyle name="Normal 14 19" xfId="3057"/>
    <cellStyle name="Normal 14 2" xfId="2114"/>
    <cellStyle name="Normal 14 2 2" xfId="4220"/>
    <cellStyle name="Normal 14 2 2 2" xfId="5249"/>
    <cellStyle name="Normal 14 2 2 3" xfId="5991"/>
    <cellStyle name="Normal 14 2 2 4" xfId="8430"/>
    <cellStyle name="Normal 14 2 2_4.2 kt. samtrygg 2010" xfId="8805"/>
    <cellStyle name="Normal 14 2 3" xfId="4737"/>
    <cellStyle name="Normal 14 2 3 2" xfId="5429"/>
    <cellStyle name="Normal 14 2 3 3" xfId="6053"/>
    <cellStyle name="Normal 14 2 3 4" xfId="8491"/>
    <cellStyle name="Normal 14 2 3_4.2 kt. samtrygg 2010" xfId="8991"/>
    <cellStyle name="Normal 14 2 4" xfId="5472"/>
    <cellStyle name="Normal 14 2 5" xfId="5865"/>
    <cellStyle name="Normal 14 2 6" xfId="5647"/>
    <cellStyle name="Normal 14 2 7" xfId="5789"/>
    <cellStyle name="Normal 14 2 8" xfId="5389"/>
    <cellStyle name="Normal 14 2 9" xfId="5684"/>
    <cellStyle name="Normal 14 2_4.2 kt. samtrygg 2010" xfId="8711"/>
    <cellStyle name="Normal 14 20" xfId="2950"/>
    <cellStyle name="Normal 14 21" xfId="3065"/>
    <cellStyle name="Normal 14 22" xfId="2942"/>
    <cellStyle name="Normal 14 23" xfId="3073"/>
    <cellStyle name="Normal 14 24" xfId="5538"/>
    <cellStyle name="Normal 14 3" xfId="2124"/>
    <cellStyle name="Normal 14 3 2" xfId="4252"/>
    <cellStyle name="Normal 14 3 3" xfId="4767"/>
    <cellStyle name="Normal 14 3_4.2 kt. samtrygg 2010" xfId="9856"/>
    <cellStyle name="Normal 14 4" xfId="2125"/>
    <cellStyle name="Normal 14 4 2" xfId="4273"/>
    <cellStyle name="Normal 14 4 3" xfId="4788"/>
    <cellStyle name="Normal 14 4_4.2 kt. samtrygg 2010" xfId="9270"/>
    <cellStyle name="Normal 14 5" xfId="2126"/>
    <cellStyle name="Normal 14 5 2" xfId="4299"/>
    <cellStyle name="Normal 14 5 3" xfId="4814"/>
    <cellStyle name="Normal 14 5_4.2 kt. samtrygg 2010" xfId="8582"/>
    <cellStyle name="Normal 14 6" xfId="2127"/>
    <cellStyle name="Normal 14 6 2" xfId="4330"/>
    <cellStyle name="Normal 14 6 3" xfId="4844"/>
    <cellStyle name="Normal 14 6_4.2 kt. samtrygg 2010" xfId="8677"/>
    <cellStyle name="Normal 14 7" xfId="2128"/>
    <cellStyle name="Normal 14 7 2" xfId="4358"/>
    <cellStyle name="Normal 14 7 3" xfId="4871"/>
    <cellStyle name="Normal 14 7_4.2 kt. samtrygg 2010" xfId="9175"/>
    <cellStyle name="Normal 14 8" xfId="2129"/>
    <cellStyle name="Normal 14 8 2" xfId="4390"/>
    <cellStyle name="Normal 14 8 3" xfId="4902"/>
    <cellStyle name="Normal 14 8_4.2 kt. samtrygg 2010" xfId="8604"/>
    <cellStyle name="Normal 14 9" xfId="2130"/>
    <cellStyle name="Normal 14 9 2" xfId="4418"/>
    <cellStyle name="Normal 14 9 3" xfId="4929"/>
    <cellStyle name="Normal 14 9_4.2 kt. samtrygg 2010" xfId="9967"/>
    <cellStyle name="Normal 14_4.2 kt. samtrygg 2010" xfId="9063"/>
    <cellStyle name="Normal 15" xfId="4184"/>
    <cellStyle name="Normal 15 10" xfId="2132"/>
    <cellStyle name="Normal 15 10 2" xfId="4450"/>
    <cellStyle name="Normal 15 10 3" xfId="4960"/>
    <cellStyle name="Normal 15 10_4.2 kt. samtrygg 2010" xfId="10080"/>
    <cellStyle name="Normal 15 11" xfId="2133"/>
    <cellStyle name="Normal 15 11 2" xfId="4480"/>
    <cellStyle name="Normal 15 11 3" xfId="4989"/>
    <cellStyle name="Normal 15 11_4.2 kt. samtrygg 2010" xfId="9502"/>
    <cellStyle name="Normal 15 12" xfId="2134"/>
    <cellStyle name="Normal 15 12 2" xfId="4510"/>
    <cellStyle name="Normal 15 12 3" xfId="5018"/>
    <cellStyle name="Normal 15 12_4.2 kt. samtrygg 2010" xfId="9563"/>
    <cellStyle name="Normal 15 13" xfId="2135"/>
    <cellStyle name="Normal 15 13 2" xfId="4540"/>
    <cellStyle name="Normal 15 13 3" xfId="5047"/>
    <cellStyle name="Normal 15 13_4.2 kt. samtrygg 2010" xfId="8860"/>
    <cellStyle name="Normal 15 14" xfId="2136"/>
    <cellStyle name="Normal 15 14 2" xfId="4569"/>
    <cellStyle name="Normal 15 14 3" xfId="5075"/>
    <cellStyle name="Normal 15 14_4.2 kt. samtrygg 2010" xfId="9029"/>
    <cellStyle name="Normal 15 15" xfId="2137"/>
    <cellStyle name="Normal 15 15 2" xfId="4627"/>
    <cellStyle name="Normal 15 15 3" xfId="5130"/>
    <cellStyle name="Normal 15 15_4.2 kt. samtrygg 2010" xfId="8806"/>
    <cellStyle name="Normal 15 16" xfId="2138"/>
    <cellStyle name="Normal 15 16 2" xfId="4383"/>
    <cellStyle name="Normal 15 16 2 2" xfId="5450"/>
    <cellStyle name="Normal 15 16 2 3" xfId="6019"/>
    <cellStyle name="Normal 15 16 2 4" xfId="8457"/>
    <cellStyle name="Normal 15 16 2_4.2 kt. samtrygg 2010" xfId="9306"/>
    <cellStyle name="Normal 15 16 3" xfId="4895"/>
    <cellStyle name="Normal 15 16 3 2" xfId="5230"/>
    <cellStyle name="Normal 15 16 3 3" xfId="6080"/>
    <cellStyle name="Normal 15 16 3 4" xfId="8518"/>
    <cellStyle name="Normal 15 16 3_4.2 kt. samtrygg 2010" xfId="10036"/>
    <cellStyle name="Normal 15 16 4" xfId="5287"/>
    <cellStyle name="Normal 15 16 5" xfId="5574"/>
    <cellStyle name="Normal 15 16 6" xfId="5585"/>
    <cellStyle name="Normal 15 16 7" xfId="5571"/>
    <cellStyle name="Normal 15 16 8" xfId="5849"/>
    <cellStyle name="Normal 15 16 9" xfId="5570"/>
    <cellStyle name="Normal 15 16_4.2 kt. samtrygg 2010" xfId="8838"/>
    <cellStyle name="Normal 15 17" xfId="2139"/>
    <cellStyle name="Normal 15 17 2" xfId="4651"/>
    <cellStyle name="Normal 15 17 3" xfId="5153"/>
    <cellStyle name="Normal 15 17_4.2 kt. samtrygg 2010" xfId="9992"/>
    <cellStyle name="Normal 15 18" xfId="2961"/>
    <cellStyle name="Normal 15 18 2" xfId="4692"/>
    <cellStyle name="Normal 15 18 3" xfId="5193"/>
    <cellStyle name="Normal 15 18_4.2 kt. samtrygg 2010" xfId="8662"/>
    <cellStyle name="Normal 15 19" xfId="3053"/>
    <cellStyle name="Normal 15 2" xfId="2131"/>
    <cellStyle name="Normal 15 2 2" xfId="4221"/>
    <cellStyle name="Normal 15 2 2 2" xfId="5414"/>
    <cellStyle name="Normal 15 2 2 3" xfId="5992"/>
    <cellStyle name="Normal 15 2 2 4" xfId="8431"/>
    <cellStyle name="Normal 15 2 2_4.2 kt. samtrygg 2010" xfId="10205"/>
    <cellStyle name="Normal 15 2 3" xfId="4738"/>
    <cellStyle name="Normal 15 2 3 2" xfId="5766"/>
    <cellStyle name="Normal 15 2 3 3" xfId="6054"/>
    <cellStyle name="Normal 15 2 3 4" xfId="8492"/>
    <cellStyle name="Normal 15 2 3_4.2 kt. samtrygg 2010" xfId="9386"/>
    <cellStyle name="Normal 15 2 4" xfId="5931"/>
    <cellStyle name="Normal 15 2 5" xfId="5794"/>
    <cellStyle name="Normal 15 2 6" xfId="5455"/>
    <cellStyle name="Normal 15 2 7" xfId="5529"/>
    <cellStyle name="Normal 15 2 8" xfId="5463"/>
    <cellStyle name="Normal 15 2 9" xfId="5875"/>
    <cellStyle name="Normal 15 2_4.2 kt. samtrygg 2010" xfId="9125"/>
    <cellStyle name="Normal 15 20" xfId="2955"/>
    <cellStyle name="Normal 15 21" xfId="3059"/>
    <cellStyle name="Normal 15 22" xfId="2949"/>
    <cellStyle name="Normal 15 23" xfId="3066"/>
    <cellStyle name="Normal 15 24" xfId="5907"/>
    <cellStyle name="Normal 15 3" xfId="2141"/>
    <cellStyle name="Normal 15 3 2" xfId="4253"/>
    <cellStyle name="Normal 15 3 3" xfId="4768"/>
    <cellStyle name="Normal 15 3_4.2 kt. samtrygg 2010" xfId="9723"/>
    <cellStyle name="Normal 15 4" xfId="2142"/>
    <cellStyle name="Normal 15 4 2" xfId="4272"/>
    <cellStyle name="Normal 15 4 3" xfId="4787"/>
    <cellStyle name="Normal 15 4_4.2 kt. samtrygg 2010" xfId="9757"/>
    <cellStyle name="Normal 15 5" xfId="2143"/>
    <cellStyle name="Normal 15 5 2" xfId="4300"/>
    <cellStyle name="Normal 15 5 3" xfId="4815"/>
    <cellStyle name="Normal 15 5_4.2 kt. samtrygg 2010" xfId="9938"/>
    <cellStyle name="Normal 15 6" xfId="2144"/>
    <cellStyle name="Normal 15 6 2" xfId="4331"/>
    <cellStyle name="Normal 15 6 3" xfId="4845"/>
    <cellStyle name="Normal 15 6_4.2 kt. samtrygg 2010" xfId="9777"/>
    <cellStyle name="Normal 15 7" xfId="2145"/>
    <cellStyle name="Normal 15 7 2" xfId="4359"/>
    <cellStyle name="Normal 15 7 3" xfId="4872"/>
    <cellStyle name="Normal 15 7_4.2 kt. samtrygg 2010" xfId="9168"/>
    <cellStyle name="Normal 15 8" xfId="2146"/>
    <cellStyle name="Normal 15 8 2" xfId="4391"/>
    <cellStyle name="Normal 15 8 3" xfId="4903"/>
    <cellStyle name="Normal 15 8_4.2 kt. samtrygg 2010" xfId="10052"/>
    <cellStyle name="Normal 15 9" xfId="2147"/>
    <cellStyle name="Normal 15 9 2" xfId="4419"/>
    <cellStyle name="Normal 15 9 3" xfId="4930"/>
    <cellStyle name="Normal 15 9_4.2 kt. samtrygg 2010" xfId="9278"/>
    <cellStyle name="Normal 15_4.2 kt. samtrygg 2010" xfId="9304"/>
    <cellStyle name="Normal 16" xfId="4185"/>
    <cellStyle name="Normal 16 10" xfId="2149"/>
    <cellStyle name="Normal 16 10 2" xfId="4451"/>
    <cellStyle name="Normal 16 10 3" xfId="4961"/>
    <cellStyle name="Normal 16 10_4.2 kt. samtrygg 2010" xfId="9605"/>
    <cellStyle name="Normal 16 11" xfId="2150"/>
    <cellStyle name="Normal 16 11 2" xfId="4481"/>
    <cellStyle name="Normal 16 11 3" xfId="4990"/>
    <cellStyle name="Normal 16 11_4.2 kt. samtrygg 2010" xfId="8580"/>
    <cellStyle name="Normal 16 12" xfId="2151"/>
    <cellStyle name="Normal 16 12 2" xfId="4511"/>
    <cellStyle name="Normal 16 12 3" xfId="5019"/>
    <cellStyle name="Normal 16 12_4.2 kt. samtrygg 2010" xfId="9791"/>
    <cellStyle name="Normal 16 13" xfId="2152"/>
    <cellStyle name="Normal 16 13 2" xfId="4541"/>
    <cellStyle name="Normal 16 13 3" xfId="5048"/>
    <cellStyle name="Normal 16 13_4.2 kt. samtrygg 2010" xfId="9452"/>
    <cellStyle name="Normal 16 14" xfId="2153"/>
    <cellStyle name="Normal 16 14 2" xfId="4570"/>
    <cellStyle name="Normal 16 14 3" xfId="5076"/>
    <cellStyle name="Normal 16 14_4.2 kt. samtrygg 2010" xfId="9176"/>
    <cellStyle name="Normal 16 15" xfId="2154"/>
    <cellStyle name="Normal 16 15 2" xfId="4626"/>
    <cellStyle name="Normal 16 15 3" xfId="5129"/>
    <cellStyle name="Normal 16 15_4.2 kt. samtrygg 2010" xfId="9356"/>
    <cellStyle name="Normal 16 16" xfId="2155"/>
    <cellStyle name="Normal 16 16 2" xfId="4562"/>
    <cellStyle name="Normal 16 16 2 2" xfId="5773"/>
    <cellStyle name="Normal 16 16 2 3" xfId="6020"/>
    <cellStyle name="Normal 16 16 2 4" xfId="8458"/>
    <cellStyle name="Normal 16 16 2_4.2 kt. samtrygg 2010" xfId="9555"/>
    <cellStyle name="Normal 16 16 3" xfId="5068"/>
    <cellStyle name="Normal 16 16 3 2" xfId="5242"/>
    <cellStyle name="Normal 16 16 3 3" xfId="6081"/>
    <cellStyle name="Normal 16 16 3 4" xfId="8519"/>
    <cellStyle name="Normal 16 16 3_4.2 kt. samtrygg 2010" xfId="10029"/>
    <cellStyle name="Normal 16 16 4" xfId="5870"/>
    <cellStyle name="Normal 16 16 5" xfId="5792"/>
    <cellStyle name="Normal 16 16 6" xfId="5770"/>
    <cellStyle name="Normal 16 16 7" xfId="5906"/>
    <cellStyle name="Normal 16 16 8" xfId="5356"/>
    <cellStyle name="Normal 16 16 9" xfId="5833"/>
    <cellStyle name="Normal 16 16_4.2 kt. samtrygg 2010" xfId="10242"/>
    <cellStyle name="Normal 16 17" xfId="2156"/>
    <cellStyle name="Normal 16 17 2" xfId="4676"/>
    <cellStyle name="Normal 16 17 3" xfId="5177"/>
    <cellStyle name="Normal 16 17_4.2 kt. samtrygg 2010" xfId="10170"/>
    <cellStyle name="Normal 16 18" xfId="2966"/>
    <cellStyle name="Normal 16 18 2" xfId="4691"/>
    <cellStyle name="Normal 16 18 3" xfId="5192"/>
    <cellStyle name="Normal 16 18_4.2 kt. samtrygg 2010" xfId="9195"/>
    <cellStyle name="Normal 16 19" xfId="3047"/>
    <cellStyle name="Normal 16 2" xfId="2148"/>
    <cellStyle name="Normal 16 2 2" xfId="4222"/>
    <cellStyle name="Normal 16 2 2 2" xfId="5439"/>
    <cellStyle name="Normal 16 2 2 3" xfId="5993"/>
    <cellStyle name="Normal 16 2 2 4" xfId="8432"/>
    <cellStyle name="Normal 16 2 2_4.2 kt. samtrygg 2010" xfId="8813"/>
    <cellStyle name="Normal 16 2 3" xfId="4739"/>
    <cellStyle name="Normal 16 2 3 2" xfId="5579"/>
    <cellStyle name="Normal 16 2 3 3" xfId="6055"/>
    <cellStyle name="Normal 16 2 3 4" xfId="8493"/>
    <cellStyle name="Normal 16 2 3_4.2 kt. samtrygg 2010" xfId="9348"/>
    <cellStyle name="Normal 16 2 4" xfId="5407"/>
    <cellStyle name="Normal 16 2 5" xfId="5531"/>
    <cellStyle name="Normal 16 2 6" xfId="5340"/>
    <cellStyle name="Normal 16 2 7" xfId="5448"/>
    <cellStyle name="Normal 16 2 8" xfId="5301"/>
    <cellStyle name="Normal 16 2 9" xfId="5336"/>
    <cellStyle name="Normal 16 2_4.2 kt. samtrygg 2010" xfId="9374"/>
    <cellStyle name="Normal 16 20" xfId="2962"/>
    <cellStyle name="Normal 16 21" xfId="3052"/>
    <cellStyle name="Normal 16 22" xfId="2956"/>
    <cellStyle name="Normal 16 23" xfId="3058"/>
    <cellStyle name="Normal 16 24" xfId="5959"/>
    <cellStyle name="Normal 16 3" xfId="2158"/>
    <cellStyle name="Normal 16 3 2" xfId="4254"/>
    <cellStyle name="Normal 16 3 3" xfId="4769"/>
    <cellStyle name="Normal 16 3_4.2 kt. samtrygg 2010" xfId="9477"/>
    <cellStyle name="Normal 16 4" xfId="2159"/>
    <cellStyle name="Normal 16 4 2" xfId="4271"/>
    <cellStyle name="Normal 16 4 3" xfId="4786"/>
    <cellStyle name="Normal 16 4_4.2 kt. samtrygg 2010" xfId="9326"/>
    <cellStyle name="Normal 16 5" xfId="2160"/>
    <cellStyle name="Normal 16 5 2" xfId="4301"/>
    <cellStyle name="Normal 16 5 3" xfId="4816"/>
    <cellStyle name="Normal 16 5_4.2 kt. samtrygg 2010" xfId="9427"/>
    <cellStyle name="Normal 16 6" xfId="2161"/>
    <cellStyle name="Normal 16 6 2" xfId="4375"/>
    <cellStyle name="Normal 16 6 3" xfId="4888"/>
    <cellStyle name="Normal 16 6_4.2 kt. samtrygg 2010" xfId="9860"/>
    <cellStyle name="Normal 16 7" xfId="2162"/>
    <cellStyle name="Normal 16 7 2" xfId="4360"/>
    <cellStyle name="Normal 16 7 3" xfId="4873"/>
    <cellStyle name="Normal 16 7_4.2 kt. samtrygg 2010" xfId="10062"/>
    <cellStyle name="Normal 16 8" xfId="2163"/>
    <cellStyle name="Normal 16 8 2" xfId="4435"/>
    <cellStyle name="Normal 16 8 3" xfId="4946"/>
    <cellStyle name="Normal 16 8_4.2 kt. samtrygg 2010" xfId="9479"/>
    <cellStyle name="Normal 16 9" xfId="2164"/>
    <cellStyle name="Normal 16 9 2" xfId="4420"/>
    <cellStyle name="Normal 16 9 3" xfId="4931"/>
    <cellStyle name="Normal 16 9_4.2 kt. samtrygg 2010" xfId="10147"/>
    <cellStyle name="Normal 16_4.2 kt. samtrygg 2010" xfId="9671"/>
    <cellStyle name="Normal 17" xfId="4186"/>
    <cellStyle name="Normal 17 10" xfId="2166"/>
    <cellStyle name="Normal 17 10 2" xfId="4495"/>
    <cellStyle name="Normal 17 10 3" xfId="5004"/>
    <cellStyle name="Normal 17 10_4.2 kt. samtrygg 2010" xfId="9342"/>
    <cellStyle name="Normal 17 11" xfId="2167"/>
    <cellStyle name="Normal 17 11 2" xfId="4525"/>
    <cellStyle name="Normal 17 11 3" xfId="5033"/>
    <cellStyle name="Normal 17 11_4.2 kt. samtrygg 2010" xfId="9245"/>
    <cellStyle name="Normal 17 12" xfId="2168"/>
    <cellStyle name="Normal 17 12 2" xfId="4555"/>
    <cellStyle name="Normal 17 12 3" xfId="5062"/>
    <cellStyle name="Normal 17 12_4.2 kt. samtrygg 2010" xfId="9508"/>
    <cellStyle name="Normal 17 13" xfId="2169"/>
    <cellStyle name="Normal 17 13 2" xfId="4584"/>
    <cellStyle name="Normal 17 13 3" xfId="5090"/>
    <cellStyle name="Normal 17 13_4.2 kt. samtrygg 2010" xfId="10174"/>
    <cellStyle name="Normal 17 14" xfId="2170"/>
    <cellStyle name="Normal 17 14 2" xfId="4607"/>
    <cellStyle name="Normal 17 14 3" xfId="5112"/>
    <cellStyle name="Normal 17 14_4.2 kt. samtrygg 2010" xfId="9995"/>
    <cellStyle name="Normal 17 15" xfId="2171"/>
    <cellStyle name="Normal 17 15 2" xfId="4625"/>
    <cellStyle name="Normal 17 15 3" xfId="5128"/>
    <cellStyle name="Normal 17 15_4.2 kt. samtrygg 2010" xfId="8744"/>
    <cellStyle name="Normal 17 16" xfId="2172"/>
    <cellStyle name="Normal 17 16 2" xfId="4667"/>
    <cellStyle name="Normal 17 16 2 2" xfId="5465"/>
    <cellStyle name="Normal 17 16 2 3" xfId="6038"/>
    <cellStyle name="Normal 17 16 2 4" xfId="8476"/>
    <cellStyle name="Normal 17 16 2_4.2 kt. samtrygg 2010" xfId="8818"/>
    <cellStyle name="Normal 17 16 3" xfId="5169"/>
    <cellStyle name="Normal 17 16 3 2" xfId="5886"/>
    <cellStyle name="Normal 17 16 3 3" xfId="6099"/>
    <cellStyle name="Normal 17 16 3 4" xfId="8537"/>
    <cellStyle name="Normal 17 16 3_4.2 kt. samtrygg 2010" xfId="9814"/>
    <cellStyle name="Normal 17 16 4" xfId="5533"/>
    <cellStyle name="Normal 17 16 5" xfId="5503"/>
    <cellStyle name="Normal 17 16 6" xfId="5718"/>
    <cellStyle name="Normal 17 16 7" xfId="5252"/>
    <cellStyle name="Normal 17 16 8" xfId="5279"/>
    <cellStyle name="Normal 17 16 9" xfId="5613"/>
    <cellStyle name="Normal 17 16_4.2 kt. samtrygg 2010" xfId="9099"/>
    <cellStyle name="Normal 17 17" xfId="2173"/>
    <cellStyle name="Normal 17 17 2" xfId="4675"/>
    <cellStyle name="Normal 17 17 3" xfId="5176"/>
    <cellStyle name="Normal 17 17_4.2 kt. samtrygg 2010" xfId="10262"/>
    <cellStyle name="Normal 17 18" xfId="2971"/>
    <cellStyle name="Normal 17 18 2" xfId="4715"/>
    <cellStyle name="Normal 17 18 3" xfId="5216"/>
    <cellStyle name="Normal 17 18_4.2 kt. samtrygg 2010" xfId="9900"/>
    <cellStyle name="Normal 17 19" xfId="3042"/>
    <cellStyle name="Normal 17 2" xfId="2165"/>
    <cellStyle name="Normal 17 2 2" xfId="4223"/>
    <cellStyle name="Normal 17 2 2 2" xfId="5275"/>
    <cellStyle name="Normal 17 2 2 3" xfId="5994"/>
    <cellStyle name="Normal 17 2 2 4" xfId="8433"/>
    <cellStyle name="Normal 17 2 2_4.2 kt. samtrygg 2010" xfId="9223"/>
    <cellStyle name="Normal 17 2 3" xfId="4740"/>
    <cellStyle name="Normal 17 2 3 2" xfId="5793"/>
    <cellStyle name="Normal 17 2 3 3" xfId="6056"/>
    <cellStyle name="Normal 17 2 3 4" xfId="8494"/>
    <cellStyle name="Normal 17 2 3_4.2 kt. samtrygg 2010" xfId="8807"/>
    <cellStyle name="Normal 17 2 4" xfId="5866"/>
    <cellStyle name="Normal 17 2 5" xfId="5387"/>
    <cellStyle name="Normal 17 2 6" xfId="5709"/>
    <cellStyle name="Normal 17 2 7" xfId="5344"/>
    <cellStyle name="Normal 17 2 8" xfId="5409"/>
    <cellStyle name="Normal 17 2 9" xfId="5504"/>
    <cellStyle name="Normal 17 2_4.2 kt. samtrygg 2010" xfId="9554"/>
    <cellStyle name="Normal 17 20" xfId="2967"/>
    <cellStyle name="Normal 17 21" xfId="3046"/>
    <cellStyle name="Normal 17 22" xfId="2963"/>
    <cellStyle name="Normal 17 23" xfId="3051"/>
    <cellStyle name="Normal 17 24" xfId="5720"/>
    <cellStyle name="Normal 17 3" xfId="2175"/>
    <cellStyle name="Normal 17 3 2" xfId="4255"/>
    <cellStyle name="Normal 17 3 3" xfId="4770"/>
    <cellStyle name="Normal 17 3_4.2 kt. samtrygg 2010" xfId="9528"/>
    <cellStyle name="Normal 17 4" xfId="2176"/>
    <cellStyle name="Normal 17 4 2" xfId="4315"/>
    <cellStyle name="Normal 17 4 3" xfId="4830"/>
    <cellStyle name="Normal 17 4_4.2 kt. samtrygg 2010" xfId="9135"/>
    <cellStyle name="Normal 17 5" xfId="2177"/>
    <cellStyle name="Normal 17 5 2" xfId="4345"/>
    <cellStyle name="Normal 17 5 3" xfId="4859"/>
    <cellStyle name="Normal 17 5_4.2 kt. samtrygg 2010" xfId="9392"/>
    <cellStyle name="Normal 17 6" xfId="2178"/>
    <cellStyle name="Normal 17 6 2" xfId="4352"/>
    <cellStyle name="Normal 17 6 3" xfId="4865"/>
    <cellStyle name="Normal 17 6_4.2 kt. samtrygg 2010" xfId="9722"/>
    <cellStyle name="Normal 17 7" xfId="2179"/>
    <cellStyle name="Normal 17 7 2" xfId="4405"/>
    <cellStyle name="Normal 17 7 3" xfId="4917"/>
    <cellStyle name="Normal 17 7_4.2 kt. samtrygg 2010" xfId="9198"/>
    <cellStyle name="Normal 17 8" xfId="2180"/>
    <cellStyle name="Normal 17 8 2" xfId="4412"/>
    <cellStyle name="Normal 17 8 3" xfId="4923"/>
    <cellStyle name="Normal 17 8_4.2 kt. samtrygg 2010" xfId="8724"/>
    <cellStyle name="Normal 17 9" xfId="2181"/>
    <cellStyle name="Normal 17 9 2" xfId="4465"/>
    <cellStyle name="Normal 17 9 3" xfId="4975"/>
    <cellStyle name="Normal 17 9_4.2 kt. samtrygg 2010" xfId="8778"/>
    <cellStyle name="Normal 17_4.2 kt. samtrygg 2010" xfId="9706"/>
    <cellStyle name="Normal 18" xfId="4187"/>
    <cellStyle name="Normal 18 10" xfId="2183"/>
    <cellStyle name="Normal 18 10 2" xfId="4472"/>
    <cellStyle name="Normal 18 10 3" xfId="4981"/>
    <cellStyle name="Normal 18 10_4.2 kt. samtrygg 2010" xfId="8595"/>
    <cellStyle name="Normal 18 11" xfId="2184"/>
    <cellStyle name="Normal 18 11 2" xfId="4502"/>
    <cellStyle name="Normal 18 11 3" xfId="5010"/>
    <cellStyle name="Normal 18 11_4.2 kt. samtrygg 2010" xfId="8619"/>
    <cellStyle name="Normal 18 12" xfId="2185"/>
    <cellStyle name="Normal 18 12 2" xfId="4532"/>
    <cellStyle name="Normal 18 12 3" xfId="5039"/>
    <cellStyle name="Normal 18 12_4.2 kt. samtrygg 2010" xfId="8959"/>
    <cellStyle name="Normal 18 13" xfId="2186"/>
    <cellStyle name="Normal 18 13 2" xfId="4561"/>
    <cellStyle name="Normal 18 13 3" xfId="5067"/>
    <cellStyle name="Normal 18 13_4.2 kt. samtrygg 2010" xfId="9080"/>
    <cellStyle name="Normal 18 14" xfId="2187"/>
    <cellStyle name="Normal 18 14 2" xfId="4591"/>
    <cellStyle name="Normal 18 14 3" xfId="5096"/>
    <cellStyle name="Normal 18 14_4.2 kt. samtrygg 2010" xfId="9241"/>
    <cellStyle name="Normal 18 15" xfId="2188"/>
    <cellStyle name="Normal 18 15 2" xfId="4624"/>
    <cellStyle name="Normal 18 15 3" xfId="5127"/>
    <cellStyle name="Normal 18 15_4.2 kt. samtrygg 2010" xfId="9522"/>
    <cellStyle name="Normal 18 16" xfId="2189"/>
    <cellStyle name="Normal 18 16 2" xfId="4637"/>
    <cellStyle name="Normal 18 16 2 2" xfId="5493"/>
    <cellStyle name="Normal 18 16 2 3" xfId="6022"/>
    <cellStyle name="Normal 18 16 2 4" xfId="8460"/>
    <cellStyle name="Normal 18 16 2_4.2 kt. samtrygg 2010" xfId="9575"/>
    <cellStyle name="Normal 18 16 3" xfId="5140"/>
    <cellStyle name="Normal 18 16 3 2" xfId="5273"/>
    <cellStyle name="Normal 18 16 3 3" xfId="6083"/>
    <cellStyle name="Normal 18 16 3 4" xfId="8521"/>
    <cellStyle name="Normal 18 16 3_4.2 kt. samtrygg 2010" xfId="9884"/>
    <cellStyle name="Normal 18 16 4" xfId="5480"/>
    <cellStyle name="Normal 18 16 5" xfId="5227"/>
    <cellStyle name="Normal 18 16 6" xfId="5302"/>
    <cellStyle name="Normal 18 16 7" xfId="5576"/>
    <cellStyle name="Normal 18 16 8" xfId="5624"/>
    <cellStyle name="Normal 18 16 9" xfId="5240"/>
    <cellStyle name="Normal 18 16_4.2 kt. samtrygg 2010" xfId="9511"/>
    <cellStyle name="Normal 18 17" xfId="2190"/>
    <cellStyle name="Normal 18 17 2" xfId="4674"/>
    <cellStyle name="Normal 18 17 3" xfId="5175"/>
    <cellStyle name="Normal 18 17_4.2 kt. samtrygg 2010" xfId="8675"/>
    <cellStyle name="Normal 18 18" xfId="2977"/>
    <cellStyle name="Normal 18 18 2" xfId="4687"/>
    <cellStyle name="Normal 18 18 3" xfId="5188"/>
    <cellStyle name="Normal 18 18_4.2 kt. samtrygg 2010" xfId="8784"/>
    <cellStyle name="Normal 18 19" xfId="3036"/>
    <cellStyle name="Normal 18 2" xfId="2182"/>
    <cellStyle name="Normal 18 2 2" xfId="4224"/>
    <cellStyle name="Normal 18 2 2 2" xfId="5762"/>
    <cellStyle name="Normal 18 2 2 3" xfId="5995"/>
    <cellStyle name="Normal 18 2 2 4" xfId="8434"/>
    <cellStyle name="Normal 18 2 2_4.2 kt. samtrygg 2010" xfId="8875"/>
    <cellStyle name="Normal 18 2 3" xfId="4741"/>
    <cellStyle name="Normal 18 2 3 2" xfId="5581"/>
    <cellStyle name="Normal 18 2 3 3" xfId="6057"/>
    <cellStyle name="Normal 18 2 3 4" xfId="8495"/>
    <cellStyle name="Normal 18 2 3_4.2 kt. samtrygg 2010" xfId="9378"/>
    <cellStyle name="Normal 18 2 4" xfId="5828"/>
    <cellStyle name="Normal 18 2 5" xfId="5783"/>
    <cellStyle name="Normal 18 2 6" xfId="5822"/>
    <cellStyle name="Normal 18 2 7" xfId="5418"/>
    <cellStyle name="Normal 18 2 8" xfId="5941"/>
    <cellStyle name="Normal 18 2 9" xfId="5816"/>
    <cellStyle name="Normal 18 2_4.2 kt. samtrygg 2010" xfId="9056"/>
    <cellStyle name="Normal 18 20" xfId="2973"/>
    <cellStyle name="Normal 18 21" xfId="3040"/>
    <cellStyle name="Normal 18 22" xfId="2969"/>
    <cellStyle name="Normal 18 23" xfId="3045"/>
    <cellStyle name="Normal 18 24" xfId="5900"/>
    <cellStyle name="Normal 18 3" xfId="2192"/>
    <cellStyle name="Normal 18 3 2" xfId="4256"/>
    <cellStyle name="Normal 18 3 3" xfId="4771"/>
    <cellStyle name="Normal 18 3_4.2 kt. samtrygg 2010" xfId="9486"/>
    <cellStyle name="Normal 18 4" xfId="2193"/>
    <cellStyle name="Normal 18 4 2" xfId="4241"/>
    <cellStyle name="Normal 18 4 3" xfId="4757"/>
    <cellStyle name="Normal 18 4_4.2 kt. samtrygg 2010" xfId="8651"/>
    <cellStyle name="Normal 18 5" xfId="2194"/>
    <cellStyle name="Normal 18 5 2" xfId="4322"/>
    <cellStyle name="Normal 18 5 3" xfId="4836"/>
    <cellStyle name="Normal 18 5_4.2 kt. samtrygg 2010" xfId="9061"/>
    <cellStyle name="Normal 18 6" xfId="2195"/>
    <cellStyle name="Normal 18 6 2" xfId="4374"/>
    <cellStyle name="Normal 18 6 3" xfId="4887"/>
    <cellStyle name="Normal 18 6_4.2 kt. samtrygg 2010" xfId="9316"/>
    <cellStyle name="Normal 18 7" xfId="2196"/>
    <cellStyle name="Normal 18 7 2" xfId="4381"/>
    <cellStyle name="Normal 18 7 3" xfId="4893"/>
    <cellStyle name="Normal 18 7_4.2 kt. samtrygg 2010" xfId="9414"/>
    <cellStyle name="Normal 18 8" xfId="2197"/>
    <cellStyle name="Normal 18 8 2" xfId="4434"/>
    <cellStyle name="Normal 18 8 3" xfId="4945"/>
    <cellStyle name="Normal 18 8_4.2 kt. samtrygg 2010" xfId="9169"/>
    <cellStyle name="Normal 18 9" xfId="2198"/>
    <cellStyle name="Normal 18 9 2" xfId="4441"/>
    <cellStyle name="Normal 18 9 3" xfId="4951"/>
    <cellStyle name="Normal 18 9_4.2 kt. samtrygg 2010" xfId="8723"/>
    <cellStyle name="Normal 18_4.2 kt. samtrygg 2010" xfId="8745"/>
    <cellStyle name="Normal 19" xfId="4188"/>
    <cellStyle name="Normal 19 10" xfId="2200"/>
    <cellStyle name="Normal 19 10 2" xfId="4494"/>
    <cellStyle name="Normal 19 10 3" xfId="5003"/>
    <cellStyle name="Normal 19 10_4.2 kt. samtrygg 2010" xfId="8650"/>
    <cellStyle name="Normal 19 11" xfId="2201"/>
    <cellStyle name="Normal 19 11 2" xfId="4524"/>
    <cellStyle name="Normal 19 11 3" xfId="5032"/>
    <cellStyle name="Normal 19 11_4.2 kt. samtrygg 2010" xfId="9163"/>
    <cellStyle name="Normal 19 12" xfId="2202"/>
    <cellStyle name="Normal 19 12 2" xfId="4554"/>
    <cellStyle name="Normal 19 12 3" xfId="5061"/>
    <cellStyle name="Normal 19 12_4.2 kt. samtrygg 2010" xfId="8897"/>
    <cellStyle name="Normal 19 13" xfId="2203"/>
    <cellStyle name="Normal 19 13 2" xfId="4583"/>
    <cellStyle name="Normal 19 13 3" xfId="5089"/>
    <cellStyle name="Normal 19 13_4.2 kt. samtrygg 2010" xfId="9835"/>
    <cellStyle name="Normal 19 14" xfId="2204"/>
    <cellStyle name="Normal 19 14 2" xfId="4606"/>
    <cellStyle name="Normal 19 14 3" xfId="5111"/>
    <cellStyle name="Normal 19 14_4.2 kt. samtrygg 2010" xfId="10196"/>
    <cellStyle name="Normal 19 15" xfId="2205"/>
    <cellStyle name="Normal 19 15 2" xfId="4623"/>
    <cellStyle name="Normal 19 15 3" xfId="5126"/>
    <cellStyle name="Normal 19 15_4.2 kt. samtrygg 2010" xfId="10016"/>
    <cellStyle name="Normal 19 16" xfId="2206"/>
    <cellStyle name="Normal 19 16 2" xfId="4666"/>
    <cellStyle name="Normal 19 16 2 2" xfId="5396"/>
    <cellStyle name="Normal 19 16 2 3" xfId="6037"/>
    <cellStyle name="Normal 19 16 2 4" xfId="8475"/>
    <cellStyle name="Normal 19 16 2_4.2 kt. samtrygg 2010" xfId="8574"/>
    <cellStyle name="Normal 19 16 3" xfId="5168"/>
    <cellStyle name="Normal 19 16 3 2" xfId="5512"/>
    <cellStyle name="Normal 19 16 3 3" xfId="6098"/>
    <cellStyle name="Normal 19 16 3 4" xfId="8536"/>
    <cellStyle name="Normal 19 16 3_4.2 kt. samtrygg 2010" xfId="8834"/>
    <cellStyle name="Normal 19 16 4" xfId="5698"/>
    <cellStyle name="Normal 19 16 5" xfId="5476"/>
    <cellStyle name="Normal 19 16 6" xfId="5324"/>
    <cellStyle name="Normal 19 16 7" xfId="5260"/>
    <cellStyle name="Normal 19 16 8" xfId="5326"/>
    <cellStyle name="Normal 19 16 9" xfId="5527"/>
    <cellStyle name="Normal 19 16_4.2 kt. samtrygg 2010" xfId="9220"/>
    <cellStyle name="Normal 19 17" xfId="2207"/>
    <cellStyle name="Normal 19 17 2" xfId="4668"/>
    <cellStyle name="Normal 19 17 3" xfId="5170"/>
    <cellStyle name="Normal 19 17_4.2 kt. samtrygg 2010" xfId="9618"/>
    <cellStyle name="Normal 19 18" xfId="2982"/>
    <cellStyle name="Normal 19 18 2" xfId="4714"/>
    <cellStyle name="Normal 19 18 3" xfId="5215"/>
    <cellStyle name="Normal 19 18_4.2 kt. samtrygg 2010" xfId="10011"/>
    <cellStyle name="Normal 19 19" xfId="3031"/>
    <cellStyle name="Normal 19 2" xfId="2199"/>
    <cellStyle name="Normal 19 2 2" xfId="4225"/>
    <cellStyle name="Normal 19 2 2 2" xfId="5325"/>
    <cellStyle name="Normal 19 2 2 3" xfId="5996"/>
    <cellStyle name="Normal 19 2 2 4" xfId="8435"/>
    <cellStyle name="Normal 19 2 2_4.2 kt. samtrygg 2010" xfId="9159"/>
    <cellStyle name="Normal 19 2 3" xfId="4742"/>
    <cellStyle name="Normal 19 2 3 2" xfId="5894"/>
    <cellStyle name="Normal 19 2 3 3" xfId="6058"/>
    <cellStyle name="Normal 19 2 3 4" xfId="8496"/>
    <cellStyle name="Normal 19 2 3_4.2 kt. samtrygg 2010" xfId="8733"/>
    <cellStyle name="Normal 19 2 4" xfId="5582"/>
    <cellStyle name="Normal 19 2 5" xfId="5243"/>
    <cellStyle name="Normal 19 2 6" xfId="5839"/>
    <cellStyle name="Normal 19 2 7" xfId="5708"/>
    <cellStyle name="Normal 19 2 8" xfId="5413"/>
    <cellStyle name="Normal 19 2 9" xfId="5432"/>
    <cellStyle name="Normal 19 2_4.2 kt. samtrygg 2010" xfId="9259"/>
    <cellStyle name="Normal 19 20" xfId="2979"/>
    <cellStyle name="Normal 19 21" xfId="3034"/>
    <cellStyle name="Normal 19 22" xfId="2975"/>
    <cellStyle name="Normal 19 23" xfId="3038"/>
    <cellStyle name="Normal 19 24" xfId="5374"/>
    <cellStyle name="Normal 19 3" xfId="2209"/>
    <cellStyle name="Normal 19 3 2" xfId="4257"/>
    <cellStyle name="Normal 19 3 3" xfId="4772"/>
    <cellStyle name="Normal 19 3_4.2 kt. samtrygg 2010" xfId="9186"/>
    <cellStyle name="Normal 19 4" xfId="2210"/>
    <cellStyle name="Normal 19 4 2" xfId="4314"/>
    <cellStyle name="Normal 19 4 3" xfId="4829"/>
    <cellStyle name="Normal 19 4_4.2 kt. samtrygg 2010" xfId="8697"/>
    <cellStyle name="Normal 19 5" xfId="2211"/>
    <cellStyle name="Normal 19 5 2" xfId="4344"/>
    <cellStyle name="Normal 19 5 3" xfId="4858"/>
    <cellStyle name="Normal 19 5_4.2 kt. samtrygg 2010" xfId="9490"/>
    <cellStyle name="Normal 19 6" xfId="2212"/>
    <cellStyle name="Normal 19 6 2" xfId="4373"/>
    <cellStyle name="Normal 19 6 3" xfId="4886"/>
    <cellStyle name="Normal 19 6_4.2 kt. samtrygg 2010" xfId="9237"/>
    <cellStyle name="Normal 19 7" xfId="2213"/>
    <cellStyle name="Normal 19 7 2" xfId="4404"/>
    <cellStyle name="Normal 19 7 3" xfId="4916"/>
    <cellStyle name="Normal 19 7_4.2 kt. samtrygg 2010" xfId="9673"/>
    <cellStyle name="Normal 19 8" xfId="2214"/>
    <cellStyle name="Normal 19 8 2" xfId="4433"/>
    <cellStyle name="Normal 19 8 3" xfId="4944"/>
    <cellStyle name="Normal 19 8_4.2 kt. samtrygg 2010" xfId="8622"/>
    <cellStyle name="Normal 19 9" xfId="2215"/>
    <cellStyle name="Normal 19 9 2" xfId="4464"/>
    <cellStyle name="Normal 19 9 3" xfId="4974"/>
    <cellStyle name="Normal 19 9_4.2 kt. samtrygg 2010" xfId="9059"/>
    <cellStyle name="Normal 19_4.2 kt. samtrygg 2010" xfId="8986"/>
    <cellStyle name="Normal 2" xfId="4173"/>
    <cellStyle name="Normal 2 10" xfId="4501"/>
    <cellStyle name="Normal 2 11" xfId="4531"/>
    <cellStyle name="Normal 2 12" xfId="4560"/>
    <cellStyle name="Normal 2 13" xfId="4590"/>
    <cellStyle name="Normal 2 14" xfId="4613"/>
    <cellStyle name="Normal 2 15" xfId="4614"/>
    <cellStyle name="Normal 2 16" xfId="4673"/>
    <cellStyle name="Normal 2 17" xfId="4647"/>
    <cellStyle name="Normal 2 18" xfId="4720"/>
    <cellStyle name="Normal 2 19" xfId="7375"/>
    <cellStyle name="Normal 2 2" xfId="4210"/>
    <cellStyle name="Normal 2 2 2" xfId="6211"/>
    <cellStyle name="Normal 2 2 2 2" xfId="6212"/>
    <cellStyle name="Normal 2 2 2 3" xfId="7376"/>
    <cellStyle name="Normal 2 2 2_4.2 kt. samtrygg 2010" xfId="8579"/>
    <cellStyle name="Normal 2 2 3" xfId="6213"/>
    <cellStyle name="Normal 2 2 3 2" xfId="7377"/>
    <cellStyle name="Normal 2 2 3_4.2 kt. samtrygg 2010" xfId="8825"/>
    <cellStyle name="Normal 2 2 4" xfId="6210"/>
    <cellStyle name="Normal 2 2 4 2" xfId="7378"/>
    <cellStyle name="Normal 2 2 4_4.2 kt. samtrygg 2010" xfId="8774"/>
    <cellStyle name="Normal 2 2 5" xfId="7379"/>
    <cellStyle name="Normal 2 2_4.2 kt. samtrygg 2010" xfId="8607"/>
    <cellStyle name="Normal 2 20" xfId="7380"/>
    <cellStyle name="Normal 2 21" xfId="7381"/>
    <cellStyle name="Normal 2 22" xfId="7382"/>
    <cellStyle name="Normal 2 23" xfId="7383"/>
    <cellStyle name="Normal 2 24" xfId="7384"/>
    <cellStyle name="Normal 2 25" xfId="7385"/>
    <cellStyle name="Normal 2 26" xfId="7386"/>
    <cellStyle name="Normal 2 27" xfId="7387"/>
    <cellStyle name="Normal 2 28" xfId="7388"/>
    <cellStyle name="Normal 2 29" xfId="7389"/>
    <cellStyle name="Normal 2 3" xfId="4242"/>
    <cellStyle name="Normal 2 3 2" xfId="5702"/>
    <cellStyle name="Normal 2 3 2 2" xfId="6214"/>
    <cellStyle name="Normal 2 3 2 3" xfId="8545"/>
    <cellStyle name="Normal 2 3 2_4.2 kt. samtrygg 2010" xfId="10138"/>
    <cellStyle name="Normal 2 3 3" xfId="6010"/>
    <cellStyle name="Normal 2 3_4.2 kt. samtrygg 2010" xfId="9968"/>
    <cellStyle name="Normal 2 30" xfId="7390"/>
    <cellStyle name="Normal 2 31" xfId="7391"/>
    <cellStyle name="Normal 2 32" xfId="7392"/>
    <cellStyle name="Normal 2 33" xfId="7393"/>
    <cellStyle name="Normal 2 34" xfId="7394"/>
    <cellStyle name="Normal 2 35" xfId="7395"/>
    <cellStyle name="Normal 2 36" xfId="7396"/>
    <cellStyle name="Normal 2 37" xfId="7397"/>
    <cellStyle name="Normal 2 38" xfId="7398"/>
    <cellStyle name="Normal 2 39" xfId="7399"/>
    <cellStyle name="Normal 2 4" xfId="4321"/>
    <cellStyle name="Normal 2 40" xfId="7400"/>
    <cellStyle name="Normal 2 41" xfId="7401"/>
    <cellStyle name="Normal 2 42" xfId="7402"/>
    <cellStyle name="Normal 2 5" xfId="4351"/>
    <cellStyle name="Normal 2 6" xfId="4380"/>
    <cellStyle name="Normal 2 7" xfId="4411"/>
    <cellStyle name="Normal 2 8" xfId="4440"/>
    <cellStyle name="Normal 2 9" xfId="4471"/>
    <cellStyle name="Normal 2_4.2 kt. samtrygg 2010" xfId="8900"/>
    <cellStyle name="Normal 20" xfId="4189"/>
    <cellStyle name="Normal 20 10" xfId="2217"/>
    <cellStyle name="Normal 20 10 2" xfId="4493"/>
    <cellStyle name="Normal 20 10 3" xfId="5002"/>
    <cellStyle name="Normal 20 10_4.2 kt. samtrygg 2010" xfId="8727"/>
    <cellStyle name="Normal 20 11" xfId="2218"/>
    <cellStyle name="Normal 20 11 2" xfId="4523"/>
    <cellStyle name="Normal 20 11 3" xfId="5031"/>
    <cellStyle name="Normal 20 11_4.2 kt. samtrygg 2010" xfId="8972"/>
    <cellStyle name="Normal 20 12" xfId="2219"/>
    <cellStyle name="Normal 20 12 2" xfId="4553"/>
    <cellStyle name="Normal 20 12 3" xfId="5060"/>
    <cellStyle name="Normal 20 12_4.2 kt. samtrygg 2010" xfId="9158"/>
    <cellStyle name="Normal 20 13" xfId="2220"/>
    <cellStyle name="Normal 20 13 2" xfId="4582"/>
    <cellStyle name="Normal 20 13 3" xfId="5088"/>
    <cellStyle name="Normal 20 13_4.2 kt. samtrygg 2010" xfId="10212"/>
    <cellStyle name="Normal 20 14" xfId="2221"/>
    <cellStyle name="Normal 20 14 2" xfId="4605"/>
    <cellStyle name="Normal 20 14 3" xfId="5110"/>
    <cellStyle name="Normal 20 14_4.2 kt. samtrygg 2010" xfId="10108"/>
    <cellStyle name="Normal 20 15" xfId="2222"/>
    <cellStyle name="Normal 20 15 2" xfId="4622"/>
    <cellStyle name="Normal 20 15 3" xfId="5125"/>
    <cellStyle name="Normal 20 15_4.2 kt. samtrygg 2010" xfId="9854"/>
    <cellStyle name="Normal 20 16" xfId="2223"/>
    <cellStyle name="Normal 20 16 2" xfId="4665"/>
    <cellStyle name="Normal 20 16 2 2" xfId="5253"/>
    <cellStyle name="Normal 20 16 2 3" xfId="6036"/>
    <cellStyle name="Normal 20 16 2 4" xfId="8474"/>
    <cellStyle name="Normal 20 16 2_4.2 kt. samtrygg 2010" xfId="10071"/>
    <cellStyle name="Normal 20 16 3" xfId="5167"/>
    <cellStyle name="Normal 20 16 3 2" xfId="5525"/>
    <cellStyle name="Normal 20 16 3 3" xfId="6097"/>
    <cellStyle name="Normal 20 16 3 4" xfId="8535"/>
    <cellStyle name="Normal 20 16 3_4.2 kt. samtrygg 2010" xfId="9271"/>
    <cellStyle name="Normal 20 16 4" xfId="5824"/>
    <cellStyle name="Normal 20 16 5" xfId="5311"/>
    <cellStyle name="Normal 20 16 6" xfId="5776"/>
    <cellStyle name="Normal 20 16 7" xfId="5942"/>
    <cellStyle name="Normal 20 16 8" xfId="5511"/>
    <cellStyle name="Normal 20 16 9" xfId="5657"/>
    <cellStyle name="Normal 20 16_4.2 kt. samtrygg 2010" xfId="9606"/>
    <cellStyle name="Normal 20 17" xfId="2224"/>
    <cellStyle name="Normal 20 17 2" xfId="4641"/>
    <cellStyle name="Normal 20 17 3" xfId="5144"/>
    <cellStyle name="Normal 20 17_4.2 kt. samtrygg 2010" xfId="9177"/>
    <cellStyle name="Normal 20 18" xfId="2987"/>
    <cellStyle name="Normal 20 18 2" xfId="4713"/>
    <cellStyle name="Normal 20 18 3" xfId="5214"/>
    <cellStyle name="Normal 20 18_4.2 kt. samtrygg 2010" xfId="8703"/>
    <cellStyle name="Normal 20 19" xfId="3025"/>
    <cellStyle name="Normal 20 2" xfId="2216"/>
    <cellStyle name="Normal 20 2 2" xfId="4226"/>
    <cellStyle name="Normal 20 2 2 2" xfId="5662"/>
    <cellStyle name="Normal 20 2 2 3" xfId="5997"/>
    <cellStyle name="Normal 20 2 2 4" xfId="8436"/>
    <cellStyle name="Normal 20 2 2_4.2 kt. samtrygg 2010" xfId="9471"/>
    <cellStyle name="Normal 20 2 3" xfId="4743"/>
    <cellStyle name="Normal 20 2 3 2" xfId="5673"/>
    <cellStyle name="Normal 20 2 3 3" xfId="6059"/>
    <cellStyle name="Normal 20 2 3 4" xfId="8497"/>
    <cellStyle name="Normal 20 2 3_4.2 kt. samtrygg 2010" xfId="9113"/>
    <cellStyle name="Normal 20 2 4" xfId="5339"/>
    <cellStyle name="Normal 20 2 5" xfId="5706"/>
    <cellStyle name="Normal 20 2 6" xfId="5335"/>
    <cellStyle name="Normal 20 2 7" xfId="5261"/>
    <cellStyle name="Normal 20 2 8" xfId="5406"/>
    <cellStyle name="Normal 20 2 9" xfId="5580"/>
    <cellStyle name="Normal 20 2_4.2 kt. samtrygg 2010" xfId="9788"/>
    <cellStyle name="Normal 20 20" xfId="2985"/>
    <cellStyle name="Normal 20 21" xfId="3027"/>
    <cellStyle name="Normal 20 22" xfId="2983"/>
    <cellStyle name="Normal 20 23" xfId="3030"/>
    <cellStyle name="Normal 20 24" xfId="5869"/>
    <cellStyle name="Normal 20 3" xfId="2226"/>
    <cellStyle name="Normal 20 3 2" xfId="4258"/>
    <cellStyle name="Normal 20 3 3" xfId="4773"/>
    <cellStyle name="Normal 20 3_4.2 kt. samtrygg 2010" xfId="8701"/>
    <cellStyle name="Normal 20 4" xfId="2227"/>
    <cellStyle name="Normal 20 4 2" xfId="4313"/>
    <cellStyle name="Normal 20 4 3" xfId="4828"/>
    <cellStyle name="Normal 20 4_4.2 kt. samtrygg 2010" xfId="8910"/>
    <cellStyle name="Normal 20 5" xfId="2228"/>
    <cellStyle name="Normal 20 5 2" xfId="4343"/>
    <cellStyle name="Normal 20 5 3" xfId="4857"/>
    <cellStyle name="Normal 20 5_4.2 kt. samtrygg 2010" xfId="9407"/>
    <cellStyle name="Normal 20 6" xfId="2229"/>
    <cellStyle name="Normal 20 6 2" xfId="4372"/>
    <cellStyle name="Normal 20 6 3" xfId="4885"/>
    <cellStyle name="Normal 20 6_4.2 kt. samtrygg 2010" xfId="9549"/>
    <cellStyle name="Normal 20 7" xfId="2230"/>
    <cellStyle name="Normal 20 7 2" xfId="4403"/>
    <cellStyle name="Normal 20 7 3" xfId="4915"/>
    <cellStyle name="Normal 20 7_4.2 kt. samtrygg 2010" xfId="9980"/>
    <cellStyle name="Normal 20 8" xfId="2231"/>
    <cellStyle name="Normal 20 8 2" xfId="4432"/>
    <cellStyle name="Normal 20 8 3" xfId="4943"/>
    <cellStyle name="Normal 20 8_4.2 kt. samtrygg 2010" xfId="9557"/>
    <cellStyle name="Normal 20 9" xfId="2232"/>
    <cellStyle name="Normal 20 9 2" xfId="4463"/>
    <cellStyle name="Normal 20 9 3" xfId="4973"/>
    <cellStyle name="Normal 20 9_4.2 kt. samtrygg 2010" xfId="9284"/>
    <cellStyle name="Normal 20_4.2 kt. samtrygg 2010" xfId="9400"/>
    <cellStyle name="Normal 21" xfId="4190"/>
    <cellStyle name="Normal 21 10" xfId="2234"/>
    <cellStyle name="Normal 21 10 2" xfId="4492"/>
    <cellStyle name="Normal 21 10 3" xfId="5001"/>
    <cellStyle name="Normal 21 10_4.2 kt. samtrygg 2010" xfId="9816"/>
    <cellStyle name="Normal 21 11" xfId="2235"/>
    <cellStyle name="Normal 21 11 2" xfId="4522"/>
    <cellStyle name="Normal 21 11 3" xfId="5030"/>
    <cellStyle name="Normal 21 11_4.2 kt. samtrygg 2010" xfId="9861"/>
    <cellStyle name="Normal 21 12" xfId="2236"/>
    <cellStyle name="Normal 21 12 2" xfId="4552"/>
    <cellStyle name="Normal 21 12 3" xfId="5059"/>
    <cellStyle name="Normal 21 12_4.2 kt. samtrygg 2010" xfId="8750"/>
    <cellStyle name="Normal 21 13" xfId="2237"/>
    <cellStyle name="Normal 21 13 2" xfId="4581"/>
    <cellStyle name="Normal 21 13 3" xfId="5087"/>
    <cellStyle name="Normal 21 13_4.2 kt. samtrygg 2010" xfId="9895"/>
    <cellStyle name="Normal 21 14" xfId="2238"/>
    <cellStyle name="Normal 21 14 2" xfId="4604"/>
    <cellStyle name="Normal 21 14 3" xfId="5109"/>
    <cellStyle name="Normal 21 14_4.2 kt. samtrygg 2010" xfId="9391"/>
    <cellStyle name="Normal 21 15" xfId="2239"/>
    <cellStyle name="Normal 21 15 2" xfId="4621"/>
    <cellStyle name="Normal 21 15 3" xfId="5124"/>
    <cellStyle name="Normal 21 15_4.2 kt. samtrygg 2010" xfId="8974"/>
    <cellStyle name="Normal 21 16" xfId="2240"/>
    <cellStyle name="Normal 21 16 2" xfId="4664"/>
    <cellStyle name="Normal 21 16 2 2" xfId="5332"/>
    <cellStyle name="Normal 21 16 2 3" xfId="6035"/>
    <cellStyle name="Normal 21 16 2 4" xfId="8473"/>
    <cellStyle name="Normal 21 16 2_4.2 kt. samtrygg 2010" xfId="9641"/>
    <cellStyle name="Normal 21 16 3" xfId="5166"/>
    <cellStyle name="Normal 21 16 3 2" xfId="5343"/>
    <cellStyle name="Normal 21 16 3 3" xfId="6096"/>
    <cellStyle name="Normal 21 16 3 4" xfId="8534"/>
    <cellStyle name="Normal 21 16 3_4.2 kt. samtrygg 2010" xfId="10210"/>
    <cellStyle name="Normal 21 16 4" xfId="5229"/>
    <cellStyle name="Normal 21 16 5" xfId="5575"/>
    <cellStyle name="Normal 21 16 6" xfId="5318"/>
    <cellStyle name="Normal 21 16 7" xfId="5537"/>
    <cellStyle name="Normal 21 16 8" xfId="5466"/>
    <cellStyle name="Normal 21 16 9" xfId="5908"/>
    <cellStyle name="Normal 21 16_4.2 kt. samtrygg 2010" xfId="8832"/>
    <cellStyle name="Normal 21 17" xfId="2241"/>
    <cellStyle name="Normal 21 17 2" xfId="4642"/>
    <cellStyle name="Normal 21 17 3" xfId="5145"/>
    <cellStyle name="Normal 21 17_4.2 kt. samtrygg 2010" xfId="10048"/>
    <cellStyle name="Normal 21 18" xfId="2992"/>
    <cellStyle name="Normal 21 18 2" xfId="4712"/>
    <cellStyle name="Normal 21 18 3" xfId="5213"/>
    <cellStyle name="Normal 21 18_4.2 kt. samtrygg 2010" xfId="9312"/>
    <cellStyle name="Normal 21 19" xfId="3020"/>
    <cellStyle name="Normal 21 2" xfId="2233"/>
    <cellStyle name="Normal 21 2 2" xfId="4227"/>
    <cellStyle name="Normal 21 2 2 2" xfId="5350"/>
    <cellStyle name="Normal 21 2 2 3" xfId="5998"/>
    <cellStyle name="Normal 21 2 2 4" xfId="8437"/>
    <cellStyle name="Normal 21 2 2_4.2 kt. samtrygg 2010" xfId="8911"/>
    <cellStyle name="Normal 21 2 3" xfId="4744"/>
    <cellStyle name="Normal 21 2 3 2" xfId="5663"/>
    <cellStyle name="Normal 21 2 3 3" xfId="6060"/>
    <cellStyle name="Normal 21 2 3 4" xfId="8498"/>
    <cellStyle name="Normal 21 2 3_4.2 kt. samtrygg 2010" xfId="8968"/>
    <cellStyle name="Normal 21 2 4" xfId="5334"/>
    <cellStyle name="Normal 21 2 5" xfId="5844"/>
    <cellStyle name="Normal 21 2 6" xfId="5308"/>
    <cellStyle name="Normal 21 2 7" xfId="5960"/>
    <cellStyle name="Normal 21 2 8" xfId="5378"/>
    <cellStyle name="Normal 21 2 9" xfId="5532"/>
    <cellStyle name="Normal 21 2_4.2 kt. samtrygg 2010" xfId="10123"/>
    <cellStyle name="Normal 21 20" xfId="2990"/>
    <cellStyle name="Normal 21 21" xfId="3022"/>
    <cellStyle name="Normal 21 22" xfId="2988"/>
    <cellStyle name="Normal 21 23" xfId="3024"/>
    <cellStyle name="Normal 21 24" xfId="5352"/>
    <cellStyle name="Normal 21 3" xfId="2243"/>
    <cellStyle name="Normal 21 3 2" xfId="4259"/>
    <cellStyle name="Normal 21 3 3" xfId="4774"/>
    <cellStyle name="Normal 21 3_4.2 kt. samtrygg 2010" xfId="9869"/>
    <cellStyle name="Normal 21 4" xfId="2244"/>
    <cellStyle name="Normal 21 4 2" xfId="4312"/>
    <cellStyle name="Normal 21 4 3" xfId="4827"/>
    <cellStyle name="Normal 21 4_4.2 kt. samtrygg 2010" xfId="8833"/>
    <cellStyle name="Normal 21 5" xfId="2245"/>
    <cellStyle name="Normal 21 5 2" xfId="4342"/>
    <cellStyle name="Normal 21 5 3" xfId="4856"/>
    <cellStyle name="Normal 21 5_4.2 kt. samtrygg 2010" xfId="8751"/>
    <cellStyle name="Normal 21 6" xfId="2246"/>
    <cellStyle name="Normal 21 6 2" xfId="4371"/>
    <cellStyle name="Normal 21 6 3" xfId="4884"/>
    <cellStyle name="Normal 21 6_4.2 kt. samtrygg 2010" xfId="8783"/>
    <cellStyle name="Normal 21 7" xfId="2247"/>
    <cellStyle name="Normal 21 7 2" xfId="4402"/>
    <cellStyle name="Normal 21 7 3" xfId="4914"/>
    <cellStyle name="Normal 21 7_4.2 kt. samtrygg 2010" xfId="10066"/>
    <cellStyle name="Normal 21 8" xfId="2248"/>
    <cellStyle name="Normal 21 8 2" xfId="4431"/>
    <cellStyle name="Normal 21 8 3" xfId="4942"/>
    <cellStyle name="Normal 21 8_4.2 kt. samtrygg 2010" xfId="9960"/>
    <cellStyle name="Normal 21 9" xfId="2249"/>
    <cellStyle name="Normal 21 9 2" xfId="4462"/>
    <cellStyle name="Normal 21 9 3" xfId="4972"/>
    <cellStyle name="Normal 21 9_4.2 kt. samtrygg 2010" xfId="9545"/>
    <cellStyle name="Normal 21_4.2 kt. samtrygg 2010" xfId="9131"/>
    <cellStyle name="Normal 22" xfId="4191"/>
    <cellStyle name="Normal 22 10" xfId="2251"/>
    <cellStyle name="Normal 22 10 2" xfId="4491"/>
    <cellStyle name="Normal 22 10 3" xfId="5000"/>
    <cellStyle name="Normal 22 10_4.2 kt. samtrygg 2010" xfId="9221"/>
    <cellStyle name="Normal 22 11" xfId="2252"/>
    <cellStyle name="Normal 22 11 2" xfId="4521"/>
    <cellStyle name="Normal 22 11 3" xfId="5029"/>
    <cellStyle name="Normal 22 11_4.2 kt. samtrygg 2010" xfId="9961"/>
    <cellStyle name="Normal 22 12" xfId="2253"/>
    <cellStyle name="Normal 22 12 2" xfId="4551"/>
    <cellStyle name="Normal 22 12 3" xfId="5058"/>
    <cellStyle name="Normal 22 12_4.2 kt. samtrygg 2010" xfId="10012"/>
    <cellStyle name="Normal 22 13" xfId="2254"/>
    <cellStyle name="Normal 22 13 2" xfId="4580"/>
    <cellStyle name="Normal 22 13 3" xfId="5086"/>
    <cellStyle name="Normal 22 13_4.2 kt. samtrygg 2010" xfId="8693"/>
    <cellStyle name="Normal 22 14" xfId="2255"/>
    <cellStyle name="Normal 22 14 2" xfId="4603"/>
    <cellStyle name="Normal 22 14 3" xfId="5108"/>
    <cellStyle name="Normal 22 14_4.2 kt. samtrygg 2010" xfId="9947"/>
    <cellStyle name="Normal 22 15" xfId="2256"/>
    <cellStyle name="Normal 22 15 2" xfId="4620"/>
    <cellStyle name="Normal 22 15 3" xfId="5123"/>
    <cellStyle name="Normal 22 15_4.2 kt. samtrygg 2010" xfId="9990"/>
    <cellStyle name="Normal 22 16" xfId="2257"/>
    <cellStyle name="Normal 22 16 2" xfId="4663"/>
    <cellStyle name="Normal 22 16 2 2" xfId="5563"/>
    <cellStyle name="Normal 22 16 2 3" xfId="6034"/>
    <cellStyle name="Normal 22 16 2 4" xfId="8472"/>
    <cellStyle name="Normal 22 16 2_4.2 kt. samtrygg 2010" xfId="10187"/>
    <cellStyle name="Normal 22 16 3" xfId="5165"/>
    <cellStyle name="Normal 22 16 3 2" xfId="5724"/>
    <cellStyle name="Normal 22 16 3 3" xfId="6095"/>
    <cellStyle name="Normal 22 16 3 4" xfId="8533"/>
    <cellStyle name="Normal 22 16 3_4.2 kt. samtrygg 2010" xfId="10217"/>
    <cellStyle name="Normal 22 16 4" xfId="5545"/>
    <cellStyle name="Normal 22 16 5" xfId="5467"/>
    <cellStyle name="Normal 22 16 6" xfId="5901"/>
    <cellStyle name="Normal 22 16 7" xfId="5726"/>
    <cellStyle name="Normal 22 16 8" xfId="5411"/>
    <cellStyle name="Normal 22 16 9" xfId="5801"/>
    <cellStyle name="Normal 22 16_4.2 kt. samtrygg 2010" xfId="9393"/>
    <cellStyle name="Normal 22 17" xfId="2258"/>
    <cellStyle name="Normal 22 17 2" xfId="4643"/>
    <cellStyle name="Normal 22 17 3" xfId="5146"/>
    <cellStyle name="Normal 22 17_4.2 kt. samtrygg 2010" xfId="9847"/>
    <cellStyle name="Normal 22 18" xfId="2998"/>
    <cellStyle name="Normal 22 18 2" xfId="4711"/>
    <cellStyle name="Normal 22 18 3" xfId="5212"/>
    <cellStyle name="Normal 22 18_4.2 kt. samtrygg 2010" xfId="8638"/>
    <cellStyle name="Normal 22 19" xfId="3014"/>
    <cellStyle name="Normal 22 2" xfId="2250"/>
    <cellStyle name="Normal 22 2 2" xfId="4228"/>
    <cellStyle name="Normal 22 2 2 2" xfId="5283"/>
    <cellStyle name="Normal 22 2 2 3" xfId="5999"/>
    <cellStyle name="Normal 22 2 2 4" xfId="8438"/>
    <cellStyle name="Normal 22 2 2_4.2 kt. samtrygg 2010" xfId="9330"/>
    <cellStyle name="Normal 22 2 3" xfId="4745"/>
    <cellStyle name="Normal 22 2 3 2" xfId="5255"/>
    <cellStyle name="Normal 22 2 3 3" xfId="6061"/>
    <cellStyle name="Normal 22 2 3 4" xfId="8499"/>
    <cellStyle name="Normal 22 2 3_4.2 kt. samtrygg 2010" xfId="9481"/>
    <cellStyle name="Normal 22 2 4" xfId="5760"/>
    <cellStyle name="Normal 22 2 5" xfId="5490"/>
    <cellStyle name="Normal 22 2 6" xfId="5685"/>
    <cellStyle name="Normal 22 2 7" xfId="5774"/>
    <cellStyle name="Normal 22 2 8" xfId="5847"/>
    <cellStyle name="Normal 22 2 9" xfId="5802"/>
    <cellStyle name="Normal 22 2_4.2 kt. samtrygg 2010" xfId="9179"/>
    <cellStyle name="Normal 22 20" xfId="2996"/>
    <cellStyle name="Normal 22 21" xfId="3016"/>
    <cellStyle name="Normal 22 22" xfId="2994"/>
    <cellStyle name="Normal 22 23" xfId="3017"/>
    <cellStyle name="Normal 22 24" xfId="5276"/>
    <cellStyle name="Normal 22 3" xfId="2259"/>
    <cellStyle name="Normal 22 3 2" xfId="4260"/>
    <cellStyle name="Normal 22 3 3" xfId="4775"/>
    <cellStyle name="Normal 22 3_4.2 kt. samtrygg 2010" xfId="9951"/>
    <cellStyle name="Normal 22 4" xfId="2260"/>
    <cellStyle name="Normal 22 4 2" xfId="4311"/>
    <cellStyle name="Normal 22 4 3" xfId="4826"/>
    <cellStyle name="Normal 22 4_4.2 kt. samtrygg 2010" xfId="10267"/>
    <cellStyle name="Normal 22 5" xfId="2261"/>
    <cellStyle name="Normal 22 5 2" xfId="4341"/>
    <cellStyle name="Normal 22 5 3" xfId="4855"/>
    <cellStyle name="Normal 22 5_4.2 kt. samtrygg 2010" xfId="10014"/>
    <cellStyle name="Normal 22 6" xfId="2262"/>
    <cellStyle name="Normal 22 6 2" xfId="4370"/>
    <cellStyle name="Normal 22 6 3" xfId="4883"/>
    <cellStyle name="Normal 22 6_4.2 kt. samtrygg 2010" xfId="8588"/>
    <cellStyle name="Normal 22 7" xfId="2263"/>
    <cellStyle name="Normal 22 7 2" xfId="4401"/>
    <cellStyle name="Normal 22 7 3" xfId="4913"/>
    <cellStyle name="Normal 22 7_4.2 kt. samtrygg 2010" xfId="9548"/>
    <cellStyle name="Normal 22 8" xfId="2264"/>
    <cellStyle name="Normal 22 8 2" xfId="4430"/>
    <cellStyle name="Normal 22 8 3" xfId="4941"/>
    <cellStyle name="Normal 22 8_4.2 kt. samtrygg 2010" xfId="9124"/>
    <cellStyle name="Normal 22 9" xfId="2265"/>
    <cellStyle name="Normal 22 9 2" xfId="4461"/>
    <cellStyle name="Normal 22 9 3" xfId="4971"/>
    <cellStyle name="Normal 22 9_4.2 kt. samtrygg 2010" xfId="9133"/>
    <cellStyle name="Normal 22_4.2 kt. samtrygg 2010" xfId="9104"/>
    <cellStyle name="Normal 23" xfId="4192"/>
    <cellStyle name="Normal 23 10" xfId="2267"/>
    <cellStyle name="Normal 23 10 2" xfId="4490"/>
    <cellStyle name="Normal 23 10 3" xfId="4999"/>
    <cellStyle name="Normal 23 10_4.2 kt. samtrygg 2010" xfId="9188"/>
    <cellStyle name="Normal 23 11" xfId="2268"/>
    <cellStyle name="Normal 23 11 2" xfId="4520"/>
    <cellStyle name="Normal 23 11 3" xfId="5028"/>
    <cellStyle name="Normal 23 11_4.2 kt. samtrygg 2010" xfId="9923"/>
    <cellStyle name="Normal 23 12" xfId="2269"/>
    <cellStyle name="Normal 23 12 2" xfId="4550"/>
    <cellStyle name="Normal 23 12 3" xfId="5057"/>
    <cellStyle name="Normal 23 12_4.2 kt. samtrygg 2010" xfId="8898"/>
    <cellStyle name="Normal 23 13" xfId="2270"/>
    <cellStyle name="Normal 23 13 2" xfId="4579"/>
    <cellStyle name="Normal 23 13 3" xfId="5085"/>
    <cellStyle name="Normal 23 13_4.2 kt. samtrygg 2010" xfId="9889"/>
    <cellStyle name="Normal 23 14" xfId="2271"/>
    <cellStyle name="Normal 23 14 2" xfId="4602"/>
    <cellStyle name="Normal 23 14 3" xfId="5107"/>
    <cellStyle name="Normal 23 14_4.2 kt. samtrygg 2010" xfId="9269"/>
    <cellStyle name="Normal 23 15" xfId="2272"/>
    <cellStyle name="Normal 23 15 2" xfId="4619"/>
    <cellStyle name="Normal 23 15 3" xfId="5122"/>
    <cellStyle name="Normal 23 15_4.2 kt. samtrygg 2010" xfId="9433"/>
    <cellStyle name="Normal 23 16" xfId="2273"/>
    <cellStyle name="Normal 23 16 2" xfId="4662"/>
    <cellStyle name="Normal 23 16 2 2" xfId="5715"/>
    <cellStyle name="Normal 23 16 2 3" xfId="6033"/>
    <cellStyle name="Normal 23 16 2 4" xfId="8471"/>
    <cellStyle name="Normal 23 16 2_4.2 kt. samtrygg 2010" xfId="9661"/>
    <cellStyle name="Normal 23 16 3" xfId="5164"/>
    <cellStyle name="Normal 23 16 3 2" xfId="5518"/>
    <cellStyle name="Normal 23 16 3 3" xfId="6094"/>
    <cellStyle name="Normal 23 16 3 4" xfId="8532"/>
    <cellStyle name="Normal 23 16 3_4.2 kt. samtrygg 2010" xfId="9139"/>
    <cellStyle name="Normal 23 16 4" xfId="5747"/>
    <cellStyle name="Normal 23 16 5" xfId="5323"/>
    <cellStyle name="Normal 23 16 6" xfId="5474"/>
    <cellStyle name="Normal 23 16 7" xfId="5347"/>
    <cellStyle name="Normal 23 16 8" xfId="5554"/>
    <cellStyle name="Normal 23 16 9" xfId="5330"/>
    <cellStyle name="Normal 23 16_4.2 kt. samtrygg 2010" xfId="9520"/>
    <cellStyle name="Normal 23 17" xfId="2274"/>
    <cellStyle name="Normal 23 17 2" xfId="4640"/>
    <cellStyle name="Normal 23 17 3" xfId="5143"/>
    <cellStyle name="Normal 23 17_4.2 kt. samtrygg 2010" xfId="9621"/>
    <cellStyle name="Normal 23 18" xfId="3002"/>
    <cellStyle name="Normal 23 18 2" xfId="4710"/>
    <cellStyle name="Normal 23 18 3" xfId="5211"/>
    <cellStyle name="Normal 23 18_4.2 kt. samtrygg 2010" xfId="10191"/>
    <cellStyle name="Normal 23 19" xfId="3009"/>
    <cellStyle name="Normal 23 2" xfId="2266"/>
    <cellStyle name="Normal 23 2 2" xfId="4229"/>
    <cellStyle name="Normal 23 2 2 2" xfId="5376"/>
    <cellStyle name="Normal 23 2 2 3" xfId="6000"/>
    <cellStyle name="Normal 23 2 2 4" xfId="8439"/>
    <cellStyle name="Normal 23 2 2_4.2 kt. samtrygg 2010" xfId="8854"/>
    <cellStyle name="Normal 23 2 3" xfId="4746"/>
    <cellStyle name="Normal 23 2 3 2" xfId="5798"/>
    <cellStyle name="Normal 23 2 3 3" xfId="6062"/>
    <cellStyle name="Normal 23 2 3 4" xfId="8500"/>
    <cellStyle name="Normal 23 2 3_4.2 kt. samtrygg 2010" xfId="9097"/>
    <cellStyle name="Normal 23 2 4" xfId="5272"/>
    <cellStyle name="Normal 23 2 5" xfId="5519"/>
    <cellStyle name="Normal 23 2 6" xfId="5327"/>
    <cellStyle name="Normal 23 2 7" xfId="5546"/>
    <cellStyle name="Normal 23 2 8" xfId="5777"/>
    <cellStyle name="Normal 23 2 9" xfId="5313"/>
    <cellStyle name="Normal 23 2_4.2 kt. samtrygg 2010" xfId="9903"/>
    <cellStyle name="Normal 23 20" xfId="3001"/>
    <cellStyle name="Normal 23 21" xfId="3010"/>
    <cellStyle name="Normal 23 22" xfId="3000"/>
    <cellStyle name="Normal 23 23" xfId="3011"/>
    <cellStyle name="Normal 23 24" xfId="5905"/>
    <cellStyle name="Normal 23 3" xfId="2276"/>
    <cellStyle name="Normal 23 3 2" xfId="4261"/>
    <cellStyle name="Normal 23 3 3" xfId="4776"/>
    <cellStyle name="Normal 23 3_4.2 kt. samtrygg 2010" xfId="9542"/>
    <cellStyle name="Normal 23 4" xfId="2277"/>
    <cellStyle name="Normal 23 4 2" xfId="4310"/>
    <cellStyle name="Normal 23 4 3" xfId="4825"/>
    <cellStyle name="Normal 23 4_4.2 kt. samtrygg 2010" xfId="10043"/>
    <cellStyle name="Normal 23 5" xfId="2278"/>
    <cellStyle name="Normal 23 5 2" xfId="4340"/>
    <cellStyle name="Normal 23 5 3" xfId="4854"/>
    <cellStyle name="Normal 23 5_4.2 kt. samtrygg 2010" xfId="8891"/>
    <cellStyle name="Normal 23 6" xfId="2279"/>
    <cellStyle name="Normal 23 6 2" xfId="4369"/>
    <cellStyle name="Normal 23 6 3" xfId="4882"/>
    <cellStyle name="Normal 23 6_4.2 kt. samtrygg 2010" xfId="9294"/>
    <cellStyle name="Normal 23 7" xfId="2280"/>
    <cellStyle name="Normal 23 7 2" xfId="4400"/>
    <cellStyle name="Normal 23 7 3" xfId="4912"/>
    <cellStyle name="Normal 23 7_4.2 kt. samtrygg 2010" xfId="10090"/>
    <cellStyle name="Normal 23 8" xfId="2281"/>
    <cellStyle name="Normal 23 8 2" xfId="4429"/>
    <cellStyle name="Normal 23 8 3" xfId="4940"/>
    <cellStyle name="Normal 23 8_4.2 kt. samtrygg 2010" xfId="8939"/>
    <cellStyle name="Normal 23 9" xfId="2282"/>
    <cellStyle name="Normal 23 9 2" xfId="4460"/>
    <cellStyle name="Normal 23 9 3" xfId="4970"/>
    <cellStyle name="Normal 23 9_4.2 kt. samtrygg 2010" xfId="9384"/>
    <cellStyle name="Normal 23_4.2 kt. samtrygg 2010" xfId="9926"/>
    <cellStyle name="Normal 24" xfId="4193"/>
    <cellStyle name="Normal 24 10" xfId="2284"/>
    <cellStyle name="Normal 24 10 2" xfId="4489"/>
    <cellStyle name="Normal 24 10 3" xfId="4998"/>
    <cellStyle name="Normal 24 10_4.2 kt. samtrygg 2010" xfId="9886"/>
    <cellStyle name="Normal 24 11" xfId="2285"/>
    <cellStyle name="Normal 24 11 2" xfId="4519"/>
    <cellStyle name="Normal 24 11 3" xfId="5027"/>
    <cellStyle name="Normal 24 11_4.2 kt. samtrygg 2010" xfId="8699"/>
    <cellStyle name="Normal 24 12" xfId="2286"/>
    <cellStyle name="Normal 24 12 2" xfId="4549"/>
    <cellStyle name="Normal 24 12 3" xfId="5056"/>
    <cellStyle name="Normal 24 12_4.2 kt. samtrygg 2010" xfId="9196"/>
    <cellStyle name="Normal 24 13" xfId="2287"/>
    <cellStyle name="Normal 24 13 2" xfId="4578"/>
    <cellStyle name="Normal 24 13 3" xfId="5084"/>
    <cellStyle name="Normal 24 13_4.2 kt. samtrygg 2010" xfId="9458"/>
    <cellStyle name="Normal 24 14" xfId="2288"/>
    <cellStyle name="Normal 24 14 2" xfId="4601"/>
    <cellStyle name="Normal 24 14 3" xfId="5106"/>
    <cellStyle name="Normal 24 14_4.2 kt. samtrygg 2010" xfId="9390"/>
    <cellStyle name="Normal 24 15" xfId="2289"/>
    <cellStyle name="Normal 24 15 2" xfId="4618"/>
    <cellStyle name="Normal 24 15 3" xfId="5121"/>
    <cellStyle name="Normal 24 15_4.2 kt. samtrygg 2010" xfId="8683"/>
    <cellStyle name="Normal 24 16" xfId="2290"/>
    <cellStyle name="Normal 24 16 2" xfId="4661"/>
    <cellStyle name="Normal 24 16 2 2" xfId="5728"/>
    <cellStyle name="Normal 24 16 2 3" xfId="6032"/>
    <cellStyle name="Normal 24 16 2 4" xfId="8470"/>
    <cellStyle name="Normal 24 16 2_4.2 kt. samtrygg 2010" xfId="8635"/>
    <cellStyle name="Normal 24 16 3" xfId="5163"/>
    <cellStyle name="Normal 24 16 3 2" xfId="5795"/>
    <cellStyle name="Normal 24 16 3 3" xfId="6093"/>
    <cellStyle name="Normal 24 16 3 4" xfId="8531"/>
    <cellStyle name="Normal 24 16 3_4.2 kt. samtrygg 2010" xfId="9616"/>
    <cellStyle name="Normal 24 16 4" xfId="5764"/>
    <cellStyle name="Normal 24 16 5" xfId="5489"/>
    <cellStyle name="Normal 24 16 6" xfId="5947"/>
    <cellStyle name="Normal 24 16 7" xfId="5778"/>
    <cellStyle name="Normal 24 16 8" xfId="5759"/>
    <cellStyle name="Normal 24 16 9" xfId="5767"/>
    <cellStyle name="Normal 24 16_4.2 kt. samtrygg 2010" xfId="9526"/>
    <cellStyle name="Normal 24 17" xfId="2291"/>
    <cellStyle name="Normal 24 17 2" xfId="4645"/>
    <cellStyle name="Normal 24 17 3" xfId="5148"/>
    <cellStyle name="Normal 24 17_4.2 kt. samtrygg 2010" xfId="9105"/>
    <cellStyle name="Normal 24 18" xfId="3006"/>
    <cellStyle name="Normal 24 18 2" xfId="4709"/>
    <cellStyle name="Normal 24 18 3" xfId="5210"/>
    <cellStyle name="Normal 24 18_4.2 kt. samtrygg 2010" xfId="8713"/>
    <cellStyle name="Normal 24 19" xfId="3005"/>
    <cellStyle name="Normal 24 2" xfId="2283"/>
    <cellStyle name="Normal 24 2 2" xfId="4230"/>
    <cellStyle name="Normal 24 2 2 2" xfId="5775"/>
    <cellStyle name="Normal 24 2 2 3" xfId="6001"/>
    <cellStyle name="Normal 24 2 2 4" xfId="8440"/>
    <cellStyle name="Normal 24 2 2_4.2 kt. samtrygg 2010" xfId="8752"/>
    <cellStyle name="Normal 24 2 3" xfId="4747"/>
    <cellStyle name="Normal 24 2 3 2" xfId="5922"/>
    <cellStyle name="Normal 24 2 3 3" xfId="6063"/>
    <cellStyle name="Normal 24 2 3 4" xfId="8501"/>
    <cellStyle name="Normal 24 2 3_4.2 kt. samtrygg 2010" xfId="9943"/>
    <cellStyle name="Normal 24 2 4" xfId="5267"/>
    <cellStyle name="Normal 24 2 5" xfId="5915"/>
    <cellStyle name="Normal 24 2 6" xfId="5341"/>
    <cellStyle name="Normal 24 2 7" xfId="5727"/>
    <cellStyle name="Normal 24 2 8" xfId="5830"/>
    <cellStyle name="Normal 24 2 9" xfId="5333"/>
    <cellStyle name="Normal 24 2_4.2 kt. samtrygg 2010" xfId="9695"/>
    <cellStyle name="Normal 24 20" xfId="3007"/>
    <cellStyle name="Normal 24 21" xfId="3004"/>
    <cellStyle name="Normal 24 22" xfId="3008"/>
    <cellStyle name="Normal 24 23" xfId="3003"/>
    <cellStyle name="Normal 24 24" xfId="5859"/>
    <cellStyle name="Normal 24 3" xfId="2293"/>
    <cellStyle name="Normal 24 3 2" xfId="4262"/>
    <cellStyle name="Normal 24 3 3" xfId="4777"/>
    <cellStyle name="Normal 24 3_4.2 kt. samtrygg 2010" xfId="8644"/>
    <cellStyle name="Normal 24 4" xfId="2294"/>
    <cellStyle name="Normal 24 4 2" xfId="4309"/>
    <cellStyle name="Normal 24 4 3" xfId="4824"/>
    <cellStyle name="Normal 24 4_4.2 kt. samtrygg 2010" xfId="9904"/>
    <cellStyle name="Normal 24 5" xfId="2295"/>
    <cellStyle name="Normal 24 5 2" xfId="4339"/>
    <cellStyle name="Normal 24 5 3" xfId="4853"/>
    <cellStyle name="Normal 24 5_4.2 kt. samtrygg 2010" xfId="8789"/>
    <cellStyle name="Normal 24 6" xfId="2296"/>
    <cellStyle name="Normal 24 6 2" xfId="4368"/>
    <cellStyle name="Normal 24 6 3" xfId="4881"/>
    <cellStyle name="Normal 24 6_4.2 kt. samtrygg 2010" xfId="10107"/>
    <cellStyle name="Normal 24 7" xfId="2297"/>
    <cellStyle name="Normal 24 7 2" xfId="4399"/>
    <cellStyle name="Normal 24 7 3" xfId="4911"/>
    <cellStyle name="Normal 24 7_4.2 kt. samtrygg 2010" xfId="8606"/>
    <cellStyle name="Normal 24 8" xfId="2298"/>
    <cellStyle name="Normal 24 8 2" xfId="4428"/>
    <cellStyle name="Normal 24 8 3" xfId="4939"/>
    <cellStyle name="Normal 24 8_4.2 kt. samtrygg 2010" xfId="9006"/>
    <cellStyle name="Normal 24 9" xfId="2299"/>
    <cellStyle name="Normal 24 9 2" xfId="4459"/>
    <cellStyle name="Normal 24 9 3" xfId="4969"/>
    <cellStyle name="Normal 24 9_4.2 kt. samtrygg 2010" xfId="8820"/>
    <cellStyle name="Normal 24_4.2 kt. samtrygg 2010" xfId="9327"/>
    <cellStyle name="Normal 25" xfId="4194"/>
    <cellStyle name="Normal 25 10" xfId="2301"/>
    <cellStyle name="Normal 25 10 2" xfId="4488"/>
    <cellStyle name="Normal 25 10 3" xfId="4997"/>
    <cellStyle name="Normal 25 10_4.2 kt. samtrygg 2010" xfId="9009"/>
    <cellStyle name="Normal 25 11" xfId="2302"/>
    <cellStyle name="Normal 25 11 2" xfId="4518"/>
    <cellStyle name="Normal 25 11 3" xfId="5026"/>
    <cellStyle name="Normal 25 11_4.2 kt. samtrygg 2010" xfId="9927"/>
    <cellStyle name="Normal 25 12" xfId="2303"/>
    <cellStyle name="Normal 25 12 2" xfId="4548"/>
    <cellStyle name="Normal 25 12 3" xfId="5055"/>
    <cellStyle name="Normal 25 12_4.2 kt. samtrygg 2010" xfId="9916"/>
    <cellStyle name="Normal 25 13" xfId="2304"/>
    <cellStyle name="Normal 25 13 2" xfId="4577"/>
    <cellStyle name="Normal 25 13 3" xfId="5083"/>
    <cellStyle name="Normal 25 13_4.2 kt. samtrygg 2010" xfId="9891"/>
    <cellStyle name="Normal 25 14" xfId="2305"/>
    <cellStyle name="Normal 25 14 2" xfId="4600"/>
    <cellStyle name="Normal 25 14 3" xfId="5105"/>
    <cellStyle name="Normal 25 14_4.2 kt. samtrygg 2010" xfId="9672"/>
    <cellStyle name="Normal 25 15" xfId="2306"/>
    <cellStyle name="Normal 25 15 2" xfId="4585"/>
    <cellStyle name="Normal 25 15 3" xfId="5091"/>
    <cellStyle name="Normal 25 15_4.2 kt. samtrygg 2010" xfId="9675"/>
    <cellStyle name="Normal 25 16" xfId="2307"/>
    <cellStyle name="Normal 25 16 2" xfId="4660"/>
    <cellStyle name="Normal 25 16 2 2" xfId="5237"/>
    <cellStyle name="Normal 25 16 2 3" xfId="6031"/>
    <cellStyle name="Normal 25 16 2 4" xfId="8469"/>
    <cellStyle name="Normal 25 16 2_4.2 kt. samtrygg 2010" xfId="9205"/>
    <cellStyle name="Normal 25 16 3" xfId="5162"/>
    <cellStyle name="Normal 25 16 3 2" xfId="5367"/>
    <cellStyle name="Normal 25 16 3 3" xfId="6092"/>
    <cellStyle name="Normal 25 16 3 4" xfId="8530"/>
    <cellStyle name="Normal 25 16 3_4.2 kt. samtrygg 2010" xfId="9230"/>
    <cellStyle name="Normal 25 16 4" xfId="5890"/>
    <cellStyle name="Normal 25 16 5" xfId="5688"/>
    <cellStyle name="Normal 25 16 6" xfId="5315"/>
    <cellStyle name="Normal 25 16 7" xfId="5291"/>
    <cellStyle name="Normal 25 16 8" xfId="5872"/>
    <cellStyle name="Normal 25 16 9" xfId="5745"/>
    <cellStyle name="Normal 25 16_4.2 kt. samtrygg 2010" xfId="9905"/>
    <cellStyle name="Normal 25 17" xfId="2308"/>
    <cellStyle name="Normal 25 17 2" xfId="4646"/>
    <cellStyle name="Normal 25 17 3" xfId="5149"/>
    <cellStyle name="Normal 25 17_4.2 kt. samtrygg 2010" xfId="8985"/>
    <cellStyle name="Normal 25 18" xfId="3012"/>
    <cellStyle name="Normal 25 18 2" xfId="4708"/>
    <cellStyle name="Normal 25 18 3" xfId="5209"/>
    <cellStyle name="Normal 25 18_4.2 kt. samtrygg 2010" xfId="9684"/>
    <cellStyle name="Normal 25 19" xfId="2999"/>
    <cellStyle name="Normal 25 2" xfId="2300"/>
    <cellStyle name="Normal 25 2 2" xfId="4231"/>
    <cellStyle name="Normal 25 2 2 2" xfId="5497"/>
    <cellStyle name="Normal 25 2 2 3" xfId="6002"/>
    <cellStyle name="Normal 25 2 2 4" xfId="8441"/>
    <cellStyle name="Normal 25 2 2_4.2 kt. samtrygg 2010" xfId="8601"/>
    <cellStyle name="Normal 25 2 3" xfId="4748"/>
    <cellStyle name="Normal 25 2 3 2" xfId="5714"/>
    <cellStyle name="Normal 25 2 3 3" xfId="6064"/>
    <cellStyle name="Normal 25 2 3 4" xfId="8502"/>
    <cellStyle name="Normal 25 2 3_4.2 kt. samtrygg 2010" xfId="9577"/>
    <cellStyle name="Normal 25 2 4" xfId="5499"/>
    <cellStyle name="Normal 25 2 5" xfId="5695"/>
    <cellStyle name="Normal 25 2 6" xfId="5761"/>
    <cellStyle name="Normal 25 2 7" xfId="5823"/>
    <cellStyle name="Normal 25 2 8" xfId="5578"/>
    <cellStyle name="Normal 25 2 9" xfId="5565"/>
    <cellStyle name="Normal 25 2_4.2 kt. samtrygg 2010" xfId="9737"/>
    <cellStyle name="Normal 25 20" xfId="3013"/>
    <cellStyle name="Normal 25 21" xfId="2997"/>
    <cellStyle name="Normal 25 22" xfId="3015"/>
    <cellStyle name="Normal 25 23" xfId="2995"/>
    <cellStyle name="Normal 25 24" xfId="5928"/>
    <cellStyle name="Normal 25 3" xfId="2310"/>
    <cellStyle name="Normal 25 3 2" xfId="4263"/>
    <cellStyle name="Normal 25 3 3" xfId="4778"/>
    <cellStyle name="Normal 25 3_4.2 kt. samtrygg 2010" xfId="9465"/>
    <cellStyle name="Normal 25 4" xfId="2311"/>
    <cellStyle name="Normal 25 4 2" xfId="4308"/>
    <cellStyle name="Normal 25 4 3" xfId="4823"/>
    <cellStyle name="Normal 25 4_4.2 kt. samtrygg 2010" xfId="8847"/>
    <cellStyle name="Normal 25 5" xfId="2312"/>
    <cellStyle name="Normal 25 5 2" xfId="4338"/>
    <cellStyle name="Normal 25 5 3" xfId="4852"/>
    <cellStyle name="Normal 25 5_4.2 kt. samtrygg 2010" xfId="8938"/>
    <cellStyle name="Normal 25 6" xfId="2313"/>
    <cellStyle name="Normal 25 6 2" xfId="4367"/>
    <cellStyle name="Normal 25 6 3" xfId="4880"/>
    <cellStyle name="Normal 25 6_4.2 kt. samtrygg 2010" xfId="9444"/>
    <cellStyle name="Normal 25 7" xfId="2314"/>
    <cellStyle name="Normal 25 7 2" xfId="4398"/>
    <cellStyle name="Normal 25 7 3" xfId="4910"/>
    <cellStyle name="Normal 25 7_4.2 kt. samtrygg 2010" xfId="8835"/>
    <cellStyle name="Normal 25 8" xfId="2315"/>
    <cellStyle name="Normal 25 8 2" xfId="4427"/>
    <cellStyle name="Normal 25 8 3" xfId="4938"/>
    <cellStyle name="Normal 25 8_4.2 kt. samtrygg 2010" xfId="9585"/>
    <cellStyle name="Normal 25 9" xfId="2316"/>
    <cellStyle name="Normal 25 9 2" xfId="4458"/>
    <cellStyle name="Normal 25 9 3" xfId="4968"/>
    <cellStyle name="Normal 25 9_4.2 kt. samtrygg 2010" xfId="8931"/>
    <cellStyle name="Normal 25_4.2 kt. samtrygg 2010" xfId="9449"/>
    <cellStyle name="Normal 26" xfId="4195"/>
    <cellStyle name="Normal 26 10" xfId="2318"/>
    <cellStyle name="Normal 26 10 2" xfId="4487"/>
    <cellStyle name="Normal 26 10 3" xfId="4996"/>
    <cellStyle name="Normal 26 10_4.2 kt. samtrygg 2010" xfId="9784"/>
    <cellStyle name="Normal 26 11" xfId="2319"/>
    <cellStyle name="Normal 26 11 2" xfId="4517"/>
    <cellStyle name="Normal 26 11 3" xfId="5025"/>
    <cellStyle name="Normal 26 11_4.2 kt. samtrygg 2010" xfId="9864"/>
    <cellStyle name="Normal 26 12" xfId="2320"/>
    <cellStyle name="Normal 26 12 2" xfId="4547"/>
    <cellStyle name="Normal 26 12 3" xfId="5054"/>
    <cellStyle name="Normal 26 12_4.2 kt. samtrygg 2010" xfId="10004"/>
    <cellStyle name="Normal 26 13" xfId="2321"/>
    <cellStyle name="Normal 26 13 2" xfId="4576"/>
    <cellStyle name="Normal 26 13 3" xfId="5082"/>
    <cellStyle name="Normal 26 13_4.2 kt. samtrygg 2010" xfId="9466"/>
    <cellStyle name="Normal 26 14" xfId="2322"/>
    <cellStyle name="Normal 26 14 2" xfId="4599"/>
    <cellStyle name="Normal 26 14 3" xfId="5104"/>
    <cellStyle name="Normal 26 14_4.2 kt. samtrygg 2010" xfId="9586"/>
    <cellStyle name="Normal 26 15" xfId="2323"/>
    <cellStyle name="Normal 26 15 2" xfId="4617"/>
    <cellStyle name="Normal 26 15 3" xfId="5120"/>
    <cellStyle name="Normal 26 15_4.2 kt. samtrygg 2010" xfId="9054"/>
    <cellStyle name="Normal 26 16" xfId="2324"/>
    <cellStyle name="Normal 26 16 2" xfId="4659"/>
    <cellStyle name="Normal 26 16 2 2" xfId="5460"/>
    <cellStyle name="Normal 26 16 2 3" xfId="6030"/>
    <cellStyle name="Normal 26 16 2 4" xfId="8468"/>
    <cellStyle name="Normal 26 16 2_4.2 kt. samtrygg 2010" xfId="9598"/>
    <cellStyle name="Normal 26 16 3" xfId="5161"/>
    <cellStyle name="Normal 26 16 3 2" xfId="5696"/>
    <cellStyle name="Normal 26 16 3 3" xfId="6091"/>
    <cellStyle name="Normal 26 16 3 4" xfId="8529"/>
    <cellStyle name="Normal 26 16 3_4.2 kt. samtrygg 2010" xfId="9109"/>
    <cellStyle name="Normal 26 16 4" xfId="5800"/>
    <cellStyle name="Normal 26 16 5" xfId="5373"/>
    <cellStyle name="Normal 26 16 6" xfId="5732"/>
    <cellStyle name="Normal 26 16 7" xfId="5744"/>
    <cellStyle name="Normal 26 16 8" xfId="5364"/>
    <cellStyle name="Normal 26 16 9" xfId="5391"/>
    <cellStyle name="Normal 26 16_4.2 kt. samtrygg 2010" xfId="8863"/>
    <cellStyle name="Normal 26 17" xfId="2325"/>
    <cellStyle name="Normal 26 17 2" xfId="4652"/>
    <cellStyle name="Normal 26 17 3" xfId="5154"/>
    <cellStyle name="Normal 26 17_4.2 kt. samtrygg 2010" xfId="9066"/>
    <cellStyle name="Normal 26 18" xfId="3018"/>
    <cellStyle name="Normal 26 18 2" xfId="4707"/>
    <cellStyle name="Normal 26 18 3" xfId="5208"/>
    <cellStyle name="Normal 26 18_4.2 kt. samtrygg 2010" xfId="9636"/>
    <cellStyle name="Normal 26 19" xfId="2993"/>
    <cellStyle name="Normal 26 2" xfId="2317"/>
    <cellStyle name="Normal 26 2 2" xfId="4232"/>
    <cellStyle name="Normal 26 2 2 2" xfId="5473"/>
    <cellStyle name="Normal 26 2 2 3" xfId="6003"/>
    <cellStyle name="Normal 26 2 2 4" xfId="8442"/>
    <cellStyle name="Normal 26 2 2_4.2 kt. samtrygg 2010" xfId="9295"/>
    <cellStyle name="Normal 26 2 3" xfId="4749"/>
    <cellStyle name="Normal 26 2 3 2" xfId="5741"/>
    <cellStyle name="Normal 26 2 3 3" xfId="6065"/>
    <cellStyle name="Normal 26 2 3 4" xfId="8503"/>
    <cellStyle name="Normal 26 2 3_4.2 kt. samtrygg 2010" xfId="8640"/>
    <cellStyle name="Normal 26 2 4" xfId="5251"/>
    <cellStyle name="Normal 26 2 5" xfId="5284"/>
    <cellStyle name="Normal 26 2 6" xfId="5632"/>
    <cellStyle name="Normal 26 2 7" xfId="5583"/>
    <cellStyle name="Normal 26 2 8" xfId="5806"/>
    <cellStyle name="Normal 26 2 9" xfId="5296"/>
    <cellStyle name="Normal 26 2_4.2 kt. samtrygg 2010" xfId="10186"/>
    <cellStyle name="Normal 26 20" xfId="3019"/>
    <cellStyle name="Normal 26 21" xfId="2991"/>
    <cellStyle name="Normal 26 22" xfId="3021"/>
    <cellStyle name="Normal 26 23" xfId="2989"/>
    <cellStyle name="Normal 26 24" xfId="5584"/>
    <cellStyle name="Normal 26 3" xfId="2327"/>
    <cellStyle name="Normal 26 3 2" xfId="4264"/>
    <cellStyle name="Normal 26 3 3" xfId="4779"/>
    <cellStyle name="Normal 26 3_4.2 kt. samtrygg 2010" xfId="8590"/>
    <cellStyle name="Normal 26 4" xfId="2328"/>
    <cellStyle name="Normal 26 4 2" xfId="4307"/>
    <cellStyle name="Normal 26 4 3" xfId="4822"/>
    <cellStyle name="Normal 26 4_4.2 kt. samtrygg 2010" xfId="9773"/>
    <cellStyle name="Normal 26 5" xfId="2329"/>
    <cellStyle name="Normal 26 5 2" xfId="4337"/>
    <cellStyle name="Normal 26 5 3" xfId="4851"/>
    <cellStyle name="Normal 26 5_4.2 kt. samtrygg 2010" xfId="8614"/>
    <cellStyle name="Normal 26 6" xfId="2330"/>
    <cellStyle name="Normal 26 6 2" xfId="4366"/>
    <cellStyle name="Normal 26 6 3" xfId="4879"/>
    <cellStyle name="Normal 26 6_4.2 kt. samtrygg 2010" xfId="9341"/>
    <cellStyle name="Normal 26 7" xfId="2331"/>
    <cellStyle name="Normal 26 7 2" xfId="4397"/>
    <cellStyle name="Normal 26 7 3" xfId="4909"/>
    <cellStyle name="Normal 26 7_4.2 kt. samtrygg 2010" xfId="10264"/>
    <cellStyle name="Normal 26 8" xfId="2332"/>
    <cellStyle name="Normal 26 8 2" xfId="4426"/>
    <cellStyle name="Normal 26 8 3" xfId="4937"/>
    <cellStyle name="Normal 26 8_4.2 kt. samtrygg 2010" xfId="8612"/>
    <cellStyle name="Normal 26 9" xfId="2333"/>
    <cellStyle name="Normal 26 9 2" xfId="4457"/>
    <cellStyle name="Normal 26 9 3" xfId="4967"/>
    <cellStyle name="Normal 26 9_4.2 kt. samtrygg 2010" xfId="9506"/>
    <cellStyle name="Normal 26_4.2 kt. samtrygg 2010" xfId="10253"/>
    <cellStyle name="Normal 27" xfId="4196"/>
    <cellStyle name="Normal 27 10" xfId="2335"/>
    <cellStyle name="Normal 27 10 2" xfId="4486"/>
    <cellStyle name="Normal 27 10 3" xfId="4995"/>
    <cellStyle name="Normal 27 10_4.2 kt. samtrygg 2010" xfId="8764"/>
    <cellStyle name="Normal 27 11" xfId="2336"/>
    <cellStyle name="Normal 27 11 2" xfId="4516"/>
    <cellStyle name="Normal 27 11 3" xfId="5024"/>
    <cellStyle name="Normal 27 11_4.2 kt. samtrygg 2010" xfId="9715"/>
    <cellStyle name="Normal 27 12" xfId="2337"/>
    <cellStyle name="Normal 27 12 2" xfId="4546"/>
    <cellStyle name="Normal 27 12 3" xfId="5053"/>
    <cellStyle name="Normal 27 12_4.2 kt. samtrygg 2010" xfId="9402"/>
    <cellStyle name="Normal 27 13" xfId="2338"/>
    <cellStyle name="Normal 27 13 2" xfId="4575"/>
    <cellStyle name="Normal 27 13 3" xfId="5081"/>
    <cellStyle name="Normal 27 13_4.2 kt. samtrygg 2010" xfId="9184"/>
    <cellStyle name="Normal 27 14" xfId="2339"/>
    <cellStyle name="Normal 27 14 2" xfId="4598"/>
    <cellStyle name="Normal 27 14 3" xfId="5103"/>
    <cellStyle name="Normal 27 14_4.2 kt. samtrygg 2010" xfId="10190"/>
    <cellStyle name="Normal 27 15" xfId="2340"/>
    <cellStyle name="Normal 27 15 2" xfId="4616"/>
    <cellStyle name="Normal 27 15 3" xfId="5119"/>
    <cellStyle name="Normal 27 15_4.2 kt. samtrygg 2010" xfId="9571"/>
    <cellStyle name="Normal 27 16" xfId="2341"/>
    <cellStyle name="Normal 27 16 2" xfId="4658"/>
    <cellStyle name="Normal 27 16 2 2" xfId="5963"/>
    <cellStyle name="Normal 27 16 2 3" xfId="6029"/>
    <cellStyle name="Normal 27 16 2 4" xfId="8467"/>
    <cellStyle name="Normal 27 16 2_4.2 kt. samtrygg 2010" xfId="8859"/>
    <cellStyle name="Normal 27 16 3" xfId="5160"/>
    <cellStyle name="Normal 27 16 3 2" xfId="5857"/>
    <cellStyle name="Normal 27 16 3 3" xfId="6090"/>
    <cellStyle name="Normal 27 16 3 4" xfId="8528"/>
    <cellStyle name="Normal 27 16 3_4.2 kt. samtrygg 2010" xfId="10202"/>
    <cellStyle name="Normal 27 16 4" xfId="5933"/>
    <cellStyle name="Normal 27 16 5" xfId="5461"/>
    <cellStyle name="Normal 27 16 6" xfId="5270"/>
    <cellStyle name="Normal 27 16 7" xfId="5365"/>
    <cellStyle name="Normal 27 16 8" xfId="5694"/>
    <cellStyle name="Normal 27 16 9" xfId="5769"/>
    <cellStyle name="Normal 27 16_4.2 kt. samtrygg 2010" xfId="9043"/>
    <cellStyle name="Normal 27 17" xfId="2342"/>
    <cellStyle name="Normal 27 17 2" xfId="4648"/>
    <cellStyle name="Normal 27 17 3" xfId="5150"/>
    <cellStyle name="Normal 27 17_4.2 kt. samtrygg 2010" xfId="10131"/>
    <cellStyle name="Normal 27 18" xfId="3023"/>
    <cellStyle name="Normal 27 18 2" xfId="4706"/>
    <cellStyle name="Normal 27 18 3" xfId="5207"/>
    <cellStyle name="Normal 27 18_4.2 kt. samtrygg 2010" xfId="9693"/>
    <cellStyle name="Normal 27 19" xfId="2986"/>
    <cellStyle name="Normal 27 2" xfId="2334"/>
    <cellStyle name="Normal 27 2 2" xfId="4233"/>
    <cellStyle name="Normal 27 2 2 2" xfId="5408"/>
    <cellStyle name="Normal 27 2 2 3" xfId="6004"/>
    <cellStyle name="Normal 27 2 2 4" xfId="8443"/>
    <cellStyle name="Normal 27 2 2_4.2 kt. samtrygg 2010" xfId="9228"/>
    <cellStyle name="Normal 27 2 3" xfId="4750"/>
    <cellStyle name="Normal 27 2 3 2" xfId="5256"/>
    <cellStyle name="Normal 27 2 3 3" xfId="6066"/>
    <cellStyle name="Normal 27 2 3 4" xfId="8504"/>
    <cellStyle name="Normal 27 2 3_4.2 kt. samtrygg 2010" xfId="8961"/>
    <cellStyle name="Normal 27 2 4" xfId="5486"/>
    <cellStyle name="Normal 27 2 5" xfId="5478"/>
    <cellStyle name="Normal 27 2 6" xfId="5245"/>
    <cellStyle name="Normal 27 2 7" xfId="5739"/>
    <cellStyle name="Normal 27 2 8" xfId="5289"/>
    <cellStyle name="Normal 27 2 9" xfId="5674"/>
    <cellStyle name="Normal 27 2_4.2 kt. samtrygg 2010" xfId="8710"/>
    <cellStyle name="Normal 27 20" xfId="3026"/>
    <cellStyle name="Normal 27 21" xfId="2984"/>
    <cellStyle name="Normal 27 22" xfId="3028"/>
    <cellStyle name="Normal 27 23" xfId="2981"/>
    <cellStyle name="Normal 27 24" xfId="5713"/>
    <cellStyle name="Normal 27 3" xfId="2344"/>
    <cellStyle name="Normal 27 3 2" xfId="4265"/>
    <cellStyle name="Normal 27 3 3" xfId="4780"/>
    <cellStyle name="Normal 27 3_4.2 kt. samtrygg 2010" xfId="8780"/>
    <cellStyle name="Normal 27 4" xfId="2345"/>
    <cellStyle name="Normal 27 4 2" xfId="4306"/>
    <cellStyle name="Normal 27 4 3" xfId="4821"/>
    <cellStyle name="Normal 27 4_4.2 kt. samtrygg 2010" xfId="9026"/>
    <cellStyle name="Normal 27 5" xfId="2346"/>
    <cellStyle name="Normal 27 5 2" xfId="4336"/>
    <cellStyle name="Normal 27 5 3" xfId="4850"/>
    <cellStyle name="Normal 27 5_4.2 kt. samtrygg 2010" xfId="9389"/>
    <cellStyle name="Normal 27 6" xfId="2347"/>
    <cellStyle name="Normal 27 6 2" xfId="4280"/>
    <cellStyle name="Normal 27 6 3" xfId="4795"/>
    <cellStyle name="Normal 27 6_4.2 kt. samtrygg 2010" xfId="9160"/>
    <cellStyle name="Normal 27 7" xfId="2348"/>
    <cellStyle name="Normal 27 7 2" xfId="4396"/>
    <cellStyle name="Normal 27 7 3" xfId="4908"/>
    <cellStyle name="Normal 27 7_4.2 kt. samtrygg 2010" xfId="9551"/>
    <cellStyle name="Normal 27 8" xfId="2349"/>
    <cellStyle name="Normal 27 8 2" xfId="4284"/>
    <cellStyle name="Normal 27 8 3" xfId="4799"/>
    <cellStyle name="Normal 27 8_4.2 kt. samtrygg 2010" xfId="9514"/>
    <cellStyle name="Normal 27 9" xfId="2350"/>
    <cellStyle name="Normal 27 9 2" xfId="4456"/>
    <cellStyle name="Normal 27 9 3" xfId="4966"/>
    <cellStyle name="Normal 27 9_4.2 kt. samtrygg 2010" xfId="9252"/>
    <cellStyle name="Normal 27_4.2 kt. samtrygg 2010" xfId="10038"/>
    <cellStyle name="Normal 28" xfId="4197"/>
    <cellStyle name="Normal 28 10" xfId="2352"/>
    <cellStyle name="Normal 28 10 2" xfId="4283"/>
    <cellStyle name="Normal 28 10 3" xfId="4798"/>
    <cellStyle name="Normal 28 10_4.2 kt. samtrygg 2010" xfId="9732"/>
    <cellStyle name="Normal 28 11" xfId="2353"/>
    <cellStyle name="Normal 28 11 2" xfId="4406"/>
    <cellStyle name="Normal 28 11 3" xfId="4918"/>
    <cellStyle name="Normal 28 11_4.2 kt. samtrygg 2010" xfId="9303"/>
    <cellStyle name="Normal 28 12" xfId="2354"/>
    <cellStyle name="Normal 28 12 2" xfId="4443"/>
    <cellStyle name="Normal 28 12 3" xfId="4953"/>
    <cellStyle name="Normal 28 12_4.2 kt. samtrygg 2010" xfId="9792"/>
    <cellStyle name="Normal 28 13" xfId="2355"/>
    <cellStyle name="Normal 28 13 2" xfId="4473"/>
    <cellStyle name="Normal 28 13 3" xfId="4982"/>
    <cellStyle name="Normal 28 13_4.2 kt. samtrygg 2010" xfId="10183"/>
    <cellStyle name="Normal 28 14" xfId="2356"/>
    <cellStyle name="Normal 28 14 2" xfId="4503"/>
    <cellStyle name="Normal 28 14 3" xfId="5011"/>
    <cellStyle name="Normal 28 14_4.2 kt. samtrygg 2010" xfId="8722"/>
    <cellStyle name="Normal 28 15" xfId="2357"/>
    <cellStyle name="Normal 28 15 2" xfId="4615"/>
    <cellStyle name="Normal 28 15 3" xfId="5118"/>
    <cellStyle name="Normal 28 15_4.2 kt. samtrygg 2010" xfId="9431"/>
    <cellStyle name="Normal 28 16" xfId="2358"/>
    <cellStyle name="Normal 28 16 2" xfId="4644"/>
    <cellStyle name="Normal 28 16 2 2" xfId="5608"/>
    <cellStyle name="Normal 28 16 2 3" xfId="6025"/>
    <cellStyle name="Normal 28 16 2 4" xfId="8463"/>
    <cellStyle name="Normal 28 16 2_4.2 kt. samtrygg 2010" xfId="9662"/>
    <cellStyle name="Normal 28 16 3" xfId="5147"/>
    <cellStyle name="Normal 28 16 3 2" xfId="5926"/>
    <cellStyle name="Normal 28 16 3 3" xfId="6086"/>
    <cellStyle name="Normal 28 16 3 4" xfId="8524"/>
    <cellStyle name="Normal 28 16 3_4.2 kt. samtrygg 2010" xfId="8842"/>
    <cellStyle name="Normal 28 16 4" xfId="5400"/>
    <cellStyle name="Normal 28 16 5" xfId="5876"/>
    <cellStyle name="Normal 28 16 6" xfId="5526"/>
    <cellStyle name="Normal 28 16 7" xfId="5469"/>
    <cellStyle name="Normal 28 16 8" xfId="5704"/>
    <cellStyle name="Normal 28 16 9" xfId="5902"/>
    <cellStyle name="Normal 28 16_4.2 kt. samtrygg 2010" xfId="10247"/>
    <cellStyle name="Normal 28 17" xfId="2359"/>
    <cellStyle name="Normal 28 17 2" xfId="4649"/>
    <cellStyle name="Normal 28 17 3" xfId="5151"/>
    <cellStyle name="Normal 28 17_4.2 kt. samtrygg 2010" xfId="9880"/>
    <cellStyle name="Normal 28 18" xfId="3029"/>
    <cellStyle name="Normal 28 18 2" xfId="4700"/>
    <cellStyle name="Normal 28 18 3" xfId="5201"/>
    <cellStyle name="Normal 28 18_4.2 kt. samtrygg 2010" xfId="10037"/>
    <cellStyle name="Normal 28 19" xfId="2980"/>
    <cellStyle name="Normal 28 2" xfId="2351"/>
    <cellStyle name="Normal 28 2 2" xfId="4234"/>
    <cellStyle name="Normal 28 2 2 2" xfId="5664"/>
    <cellStyle name="Normal 28 2 2 3" xfId="6005"/>
    <cellStyle name="Normal 28 2 2 4" xfId="8444"/>
    <cellStyle name="Normal 28 2 2_4.2 kt. samtrygg 2010" xfId="9674"/>
    <cellStyle name="Normal 28 2 3" xfId="4751"/>
    <cellStyle name="Normal 28 2 3 2" xfId="5233"/>
    <cellStyle name="Normal 28 2 3 3" xfId="6067"/>
    <cellStyle name="Normal 28 2 3 4" xfId="8505"/>
    <cellStyle name="Normal 28 2 3_4.2 kt. samtrygg 2010" xfId="10192"/>
    <cellStyle name="Normal 28 2 4" xfId="5300"/>
    <cellStyle name="Normal 28 2 5" xfId="5934"/>
    <cellStyle name="Normal 28 2 6" xfId="5858"/>
    <cellStyle name="Normal 28 2 7" xfId="5520"/>
    <cellStyle name="Normal 28 2 8" xfId="5385"/>
    <cellStyle name="Normal 28 2 9" xfId="5516"/>
    <cellStyle name="Normal 28 2_4.2 kt. samtrygg 2010" xfId="8906"/>
    <cellStyle name="Normal 28 20" xfId="3032"/>
    <cellStyle name="Normal 28 21" xfId="2978"/>
    <cellStyle name="Normal 28 22" xfId="3035"/>
    <cellStyle name="Normal 28 23" xfId="2974"/>
    <cellStyle name="Normal 28 24" xfId="5755"/>
    <cellStyle name="Normal 28 3" xfId="2360"/>
    <cellStyle name="Normal 28 3 2" xfId="4266"/>
    <cellStyle name="Normal 28 3 3" xfId="4781"/>
    <cellStyle name="Normal 28 3_4.2 kt. samtrygg 2010" xfId="9917"/>
    <cellStyle name="Normal 28 4" xfId="2361"/>
    <cellStyle name="Normal 28 4 2" xfId="4285"/>
    <cellStyle name="Normal 28 4 3" xfId="4800"/>
    <cellStyle name="Normal 28 4_4.2 kt. samtrygg 2010" xfId="8669"/>
    <cellStyle name="Normal 28 5" xfId="2362"/>
    <cellStyle name="Normal 28 5 2" xfId="4288"/>
    <cellStyle name="Normal 28 5 3" xfId="4803"/>
    <cellStyle name="Normal 28 5_4.2 kt. samtrygg 2010" xfId="9681"/>
    <cellStyle name="Normal 28 6" xfId="2363"/>
    <cellStyle name="Normal 28 6 2" xfId="4365"/>
    <cellStyle name="Normal 28 6 3" xfId="4878"/>
    <cellStyle name="Normal 28 6_4.2 kt. samtrygg 2010" xfId="9098"/>
    <cellStyle name="Normal 28 7" xfId="2364"/>
    <cellStyle name="Normal 28 7 2" xfId="4287"/>
    <cellStyle name="Normal 28 7 3" xfId="4802"/>
    <cellStyle name="Normal 28 7_4.2 kt. samtrygg 2010" xfId="9411"/>
    <cellStyle name="Normal 28 8" xfId="2365"/>
    <cellStyle name="Normal 28 8 2" xfId="4425"/>
    <cellStyle name="Normal 28 8 3" xfId="4936"/>
    <cellStyle name="Normal 28 8_4.2 kt. samtrygg 2010" xfId="9395"/>
    <cellStyle name="Normal 28 9" xfId="2366"/>
    <cellStyle name="Normal 28 9 2" xfId="4286"/>
    <cellStyle name="Normal 28 9 3" xfId="4801"/>
    <cellStyle name="Normal 28 9_4.2 kt. samtrygg 2010" xfId="8741"/>
    <cellStyle name="Normal 28_4.2 kt. samtrygg 2010" xfId="9240"/>
    <cellStyle name="Normal 29" xfId="4198"/>
    <cellStyle name="Normal 29 10" xfId="2368"/>
    <cellStyle name="Normal 29 10 2" xfId="4485"/>
    <cellStyle name="Normal 29 10 3" xfId="4994"/>
    <cellStyle name="Normal 29 10_4.2 kt. samtrygg 2010" xfId="9324"/>
    <cellStyle name="Normal 29 11" xfId="2369"/>
    <cellStyle name="Normal 29 11 2" xfId="4515"/>
    <cellStyle name="Normal 29 11 3" xfId="5023"/>
    <cellStyle name="Normal 29 11_4.2 kt. samtrygg 2010" xfId="9123"/>
    <cellStyle name="Normal 29 12" xfId="2370"/>
    <cellStyle name="Normal 29 12 2" xfId="4545"/>
    <cellStyle name="Normal 29 12 3" xfId="5052"/>
    <cellStyle name="Normal 29 12_4.2 kt. samtrygg 2010" xfId="9445"/>
    <cellStyle name="Normal 29 13" xfId="2371"/>
    <cellStyle name="Normal 29 13 2" xfId="4574"/>
    <cellStyle name="Normal 29 13 3" xfId="5080"/>
    <cellStyle name="Normal 29 13_4.2 kt. samtrygg 2010" xfId="9543"/>
    <cellStyle name="Normal 29 14" xfId="2372"/>
    <cellStyle name="Normal 29 14 2" xfId="4597"/>
    <cellStyle name="Normal 29 14 3" xfId="5102"/>
    <cellStyle name="Normal 29 14_4.2 kt. samtrygg 2010" xfId="8653"/>
    <cellStyle name="Normal 29 15" xfId="2373"/>
    <cellStyle name="Normal 29 15 2" xfId="4608"/>
    <cellStyle name="Normal 29 15 3" xfId="5113"/>
    <cellStyle name="Normal 29 15_4.2 kt. samtrygg 2010" xfId="9608"/>
    <cellStyle name="Normal 29 16" xfId="2374"/>
    <cellStyle name="Normal 29 16 2" xfId="4657"/>
    <cellStyle name="Normal 29 16 2 2" xfId="5278"/>
    <cellStyle name="Normal 29 16 2 3" xfId="6028"/>
    <cellStyle name="Normal 29 16 2 4" xfId="8466"/>
    <cellStyle name="Normal 29 16 2_4.2 kt. samtrygg 2010" xfId="9748"/>
    <cellStyle name="Normal 29 16 3" xfId="5159"/>
    <cellStyle name="Normal 29 16 3 2" xfId="5366"/>
    <cellStyle name="Normal 29 16 3 3" xfId="6089"/>
    <cellStyle name="Normal 29 16 3 4" xfId="8527"/>
    <cellStyle name="Normal 29 16 3_4.2 kt. samtrygg 2010" xfId="9650"/>
    <cellStyle name="Normal 29 16 4" xfId="5282"/>
    <cellStyle name="Normal 29 16 5" xfId="5502"/>
    <cellStyle name="Normal 29 16 6" xfId="5495"/>
    <cellStyle name="Normal 29 16 7" xfId="5799"/>
    <cellStyle name="Normal 29 16 8" xfId="5675"/>
    <cellStyle name="Normal 29 16 9" xfId="5918"/>
    <cellStyle name="Normal 29 16_4.2 kt. samtrygg 2010" xfId="9050"/>
    <cellStyle name="Normal 29 17" xfId="2375"/>
    <cellStyle name="Normal 29 17 2" xfId="4650"/>
    <cellStyle name="Normal 29 17 3" xfId="5152"/>
    <cellStyle name="Normal 29 17_4.2 kt. samtrygg 2010" xfId="9432"/>
    <cellStyle name="Normal 29 18" xfId="3033"/>
    <cellStyle name="Normal 29 18 2" xfId="4705"/>
    <cellStyle name="Normal 29 18 3" xfId="5206"/>
    <cellStyle name="Normal 29 18_4.2 kt. samtrygg 2010" xfId="9564"/>
    <cellStyle name="Normal 29 19" xfId="2976"/>
    <cellStyle name="Normal 29 2" xfId="2367"/>
    <cellStyle name="Normal 29 2 2" xfId="4235"/>
    <cellStyle name="Normal 29 2 2 2" xfId="5292"/>
    <cellStyle name="Normal 29 2 2 3" xfId="6006"/>
    <cellStyle name="Normal 29 2 2 4" xfId="8445"/>
    <cellStyle name="Normal 29 2 2_4.2 kt. samtrygg 2010" xfId="9920"/>
    <cellStyle name="Normal 29 2 3" xfId="4752"/>
    <cellStyle name="Normal 29 2 3 2" xfId="5248"/>
    <cellStyle name="Normal 29 2 3 3" xfId="6068"/>
    <cellStyle name="Normal 29 2 3 4" xfId="8506"/>
    <cellStyle name="Normal 29 2 3_4.2 kt. samtrygg 2010" xfId="9801"/>
    <cellStyle name="Normal 29 2 4" xfId="5577"/>
    <cellStyle name="Normal 29 2 5" xfId="5736"/>
    <cellStyle name="Normal 29 2 6" xfId="5914"/>
    <cellStyle name="Normal 29 2 7" xfId="5395"/>
    <cellStyle name="Normal 29 2 8" xfId="5562"/>
    <cellStyle name="Normal 29 2 9" xfId="5362"/>
    <cellStyle name="Normal 29 2_4.2 kt. samtrygg 2010" xfId="9231"/>
    <cellStyle name="Normal 29 20" xfId="3037"/>
    <cellStyle name="Normal 29 21" xfId="2972"/>
    <cellStyle name="Normal 29 22" xfId="3041"/>
    <cellStyle name="Normal 29 23" xfId="2968"/>
    <cellStyle name="Normal 29 24" xfId="5787"/>
    <cellStyle name="Normal 29 3" xfId="2377"/>
    <cellStyle name="Normal 29 3 2" xfId="4267"/>
    <cellStyle name="Normal 29 3 3" xfId="4782"/>
    <cellStyle name="Normal 29 3_4.2 kt. samtrygg 2010" xfId="8781"/>
    <cellStyle name="Normal 29 4" xfId="2378"/>
    <cellStyle name="Normal 29 4 2" xfId="4305"/>
    <cellStyle name="Normal 29 4 3" xfId="4820"/>
    <cellStyle name="Normal 29 4_4.2 kt. samtrygg 2010" xfId="9425"/>
    <cellStyle name="Normal 29 5" xfId="2379"/>
    <cellStyle name="Normal 29 5 2" xfId="4335"/>
    <cellStyle name="Normal 29 5 3" xfId="4849"/>
    <cellStyle name="Normal 29 5_4.2 kt. samtrygg 2010" xfId="9519"/>
    <cellStyle name="Normal 29 6" xfId="2380"/>
    <cellStyle name="Normal 29 6 2" xfId="4364"/>
    <cellStyle name="Normal 29 6 3" xfId="4877"/>
    <cellStyle name="Normal 29 6_4.2 kt. samtrygg 2010" xfId="10082"/>
    <cellStyle name="Normal 29 7" xfId="2381"/>
    <cellStyle name="Normal 29 7 2" xfId="4395"/>
    <cellStyle name="Normal 29 7 3" xfId="4907"/>
    <cellStyle name="Normal 29 7_4.2 kt. samtrygg 2010" xfId="9217"/>
    <cellStyle name="Normal 29 8" xfId="2382"/>
    <cellStyle name="Normal 29 8 2" xfId="4424"/>
    <cellStyle name="Normal 29 8 3" xfId="4935"/>
    <cellStyle name="Normal 29 8_4.2 kt. samtrygg 2010" xfId="9531"/>
    <cellStyle name="Normal 29 9" xfId="2383"/>
    <cellStyle name="Normal 29 9 2" xfId="4455"/>
    <cellStyle name="Normal 29 9 3" xfId="4965"/>
    <cellStyle name="Normal 29 9_4.2 kt. samtrygg 2010" xfId="9574"/>
    <cellStyle name="Normal 29_4.2 kt. samtrygg 2010" xfId="9601"/>
    <cellStyle name="Normal 3" xfId="4240"/>
    <cellStyle name="Normal 3 10" xfId="2385"/>
    <cellStyle name="Normal 3 11" xfId="2386"/>
    <cellStyle name="Normal 3 12" xfId="2387"/>
    <cellStyle name="Normal 3 13" xfId="2388"/>
    <cellStyle name="Normal 3 14" xfId="2389"/>
    <cellStyle name="Normal 3 15" xfId="2390"/>
    <cellStyle name="Normal 3 16" xfId="2391"/>
    <cellStyle name="Normal 3 17" xfId="2392"/>
    <cellStyle name="Normal 3 18" xfId="3039"/>
    <cellStyle name="Normal 3 19" xfId="2970"/>
    <cellStyle name="Normal 3 2" xfId="2384"/>
    <cellStyle name="Normal 3 2 2" xfId="6215"/>
    <cellStyle name="Normal 3 2 2 2" xfId="7403"/>
    <cellStyle name="Normal 3 2 2_4.2 kt. samtrygg 2010" xfId="9103"/>
    <cellStyle name="Normal 3 2_4.2 kt. samtrygg 2010" xfId="9703"/>
    <cellStyle name="Normal 3 20" xfId="3043"/>
    <cellStyle name="Normal 3 21" xfId="2965"/>
    <cellStyle name="Normal 3 22" xfId="3048"/>
    <cellStyle name="Normal 3 23" xfId="2960"/>
    <cellStyle name="Normal 3 24" xfId="5961"/>
    <cellStyle name="Normal 3 3" xfId="2394"/>
    <cellStyle name="Normal 3 4" xfId="2395"/>
    <cellStyle name="Normal 3 5" xfId="2396"/>
    <cellStyle name="Normal 3 6" xfId="2397"/>
    <cellStyle name="Normal 3 7" xfId="2398"/>
    <cellStyle name="Normal 3 8" xfId="2399"/>
    <cellStyle name="Normal 3 9" xfId="2400"/>
    <cellStyle name="Normal 3_4.2 kt. samtrygg 2010" xfId="8883"/>
    <cellStyle name="Normal 30" xfId="4199"/>
    <cellStyle name="Normal 30 10" xfId="2402"/>
    <cellStyle name="Normal 30 10 2" xfId="4484"/>
    <cellStyle name="Normal 30 10 3" xfId="4993"/>
    <cellStyle name="Normal 30 10_4.2 kt. samtrygg 2010" xfId="9387"/>
    <cellStyle name="Normal 30 11" xfId="2403"/>
    <cellStyle name="Normal 30 11 2" xfId="4514"/>
    <cellStyle name="Normal 30 11 3" xfId="5022"/>
    <cellStyle name="Normal 30 11_4.2 kt. samtrygg 2010" xfId="10164"/>
    <cellStyle name="Normal 30 12" xfId="2404"/>
    <cellStyle name="Normal 30 12 2" xfId="4544"/>
    <cellStyle name="Normal 30 12 3" xfId="5051"/>
    <cellStyle name="Normal 30 12_4.2 kt. samtrygg 2010" xfId="10270"/>
    <cellStyle name="Normal 30 13" xfId="2405"/>
    <cellStyle name="Normal 30 13 2" xfId="4573"/>
    <cellStyle name="Normal 30 13 3" xfId="5079"/>
    <cellStyle name="Normal 30 13_4.2 kt. samtrygg 2010" xfId="8936"/>
    <cellStyle name="Normal 30 14" xfId="2406"/>
    <cellStyle name="Normal 30 14 2" xfId="4596"/>
    <cellStyle name="Normal 30 14 3" xfId="5101"/>
    <cellStyle name="Normal 30 14_4.2 kt. samtrygg 2010" xfId="8785"/>
    <cellStyle name="Normal 30 15" xfId="2407"/>
    <cellStyle name="Normal 30 15 2" xfId="4436"/>
    <cellStyle name="Normal 30 15 3" xfId="4947"/>
    <cellStyle name="Normal 30 15_4.2 kt. samtrygg 2010" xfId="9236"/>
    <cellStyle name="Normal 30 16" xfId="2408"/>
    <cellStyle name="Normal 30 16 2" xfId="4656"/>
    <cellStyle name="Normal 30 16 2 2" xfId="5680"/>
    <cellStyle name="Normal 30 16 2 3" xfId="6027"/>
    <cellStyle name="Normal 30 16 2 4" xfId="8465"/>
    <cellStyle name="Normal 30 16 2_4.2 kt. samtrygg 2010" xfId="8945"/>
    <cellStyle name="Normal 30 16 3" xfId="5158"/>
    <cellStyle name="Normal 30 16 3 2" xfId="5457"/>
    <cellStyle name="Normal 30 16 3 3" xfId="6088"/>
    <cellStyle name="Normal 30 16 3 4" xfId="8526"/>
    <cellStyle name="Normal 30 16 3_4.2 kt. samtrygg 2010" xfId="9018"/>
    <cellStyle name="Normal 30 16 4" xfId="5805"/>
    <cellStyle name="Normal 30 16 5" xfId="5666"/>
    <cellStyle name="Normal 30 16 6" xfId="5550"/>
    <cellStyle name="Normal 30 16 7" xfId="5852"/>
    <cellStyle name="Normal 30 16 8" xfId="5379"/>
    <cellStyle name="Normal 30 16 9" xfId="5740"/>
    <cellStyle name="Normal 30 16_4.2 kt. samtrygg 2010" xfId="9521"/>
    <cellStyle name="Normal 30 17" xfId="2409"/>
    <cellStyle name="Normal 30 17 2" xfId="4688"/>
    <cellStyle name="Normal 30 17 3" xfId="5189"/>
    <cellStyle name="Normal 30 17_4.2 kt. samtrygg 2010" xfId="10213"/>
    <cellStyle name="Normal 30 18" xfId="3044"/>
    <cellStyle name="Normal 30 18 2" xfId="4704"/>
    <cellStyle name="Normal 30 18 3" xfId="5205"/>
    <cellStyle name="Normal 30 18_4.2 kt. samtrygg 2010" xfId="9454"/>
    <cellStyle name="Normal 30 19" xfId="2964"/>
    <cellStyle name="Normal 30 2" xfId="2401"/>
    <cellStyle name="Normal 30 2 2" xfId="4236"/>
    <cellStyle name="Normal 30 2 2 2" xfId="5310"/>
    <cellStyle name="Normal 30 2 2 3" xfId="6007"/>
    <cellStyle name="Normal 30 2 2 4" xfId="8446"/>
    <cellStyle name="Normal 30 2 2_4.2 kt. samtrygg 2010" xfId="9424"/>
    <cellStyle name="Normal 30 2 3" xfId="4753"/>
    <cellStyle name="Normal 30 2 3 2" xfId="5878"/>
    <cellStyle name="Normal 30 2 3 3" xfId="6069"/>
    <cellStyle name="Normal 30 2 3 4" xfId="8507"/>
    <cellStyle name="Normal 30 2 3_4.2 kt. samtrygg 2010" xfId="9235"/>
    <cellStyle name="Normal 30 2 4" xfId="5268"/>
    <cellStyle name="Normal 30 2 5" xfId="5893"/>
    <cellStyle name="Normal 30 2 6" xfId="5958"/>
    <cellStyle name="Normal 30 2 7" xfId="5650"/>
    <cellStyle name="Normal 30 2 8" xfId="5521"/>
    <cellStyle name="Normal 30 2 9" xfId="5451"/>
    <cellStyle name="Normal 30 2_4.2 kt. samtrygg 2010" xfId="9423"/>
    <cellStyle name="Normal 30 20" xfId="3049"/>
    <cellStyle name="Normal 30 21" xfId="2959"/>
    <cellStyle name="Normal 30 22" xfId="3055"/>
    <cellStyle name="Normal 30 23" xfId="2953"/>
    <cellStyle name="Normal 30 24" xfId="5274"/>
    <cellStyle name="Normal 30 3" xfId="2411"/>
    <cellStyle name="Normal 30 3 2" xfId="4268"/>
    <cellStyle name="Normal 30 3 3" xfId="4783"/>
    <cellStyle name="Normal 30 3_4.2 kt. samtrygg 2010" xfId="9283"/>
    <cellStyle name="Normal 30 4" xfId="2412"/>
    <cellStyle name="Normal 30 4 2" xfId="4304"/>
    <cellStyle name="Normal 30 4 3" xfId="4819"/>
    <cellStyle name="Normal 30 4_4.2 kt. samtrygg 2010" xfId="8632"/>
    <cellStyle name="Normal 30 5" xfId="2413"/>
    <cellStyle name="Normal 30 5 2" xfId="4334"/>
    <cellStyle name="Normal 30 5 3" xfId="4848"/>
    <cellStyle name="Normal 30 5_4.2 kt. samtrygg 2010" xfId="10099"/>
    <cellStyle name="Normal 30 6" xfId="2414"/>
    <cellStyle name="Normal 30 6 2" xfId="4363"/>
    <cellStyle name="Normal 30 6 3" xfId="4876"/>
    <cellStyle name="Normal 30 6_4.2 kt. samtrygg 2010" xfId="9108"/>
    <cellStyle name="Normal 30 7" xfId="2415"/>
    <cellStyle name="Normal 30 7 2" xfId="4394"/>
    <cellStyle name="Normal 30 7 3" xfId="4906"/>
    <cellStyle name="Normal 30 7_4.2 kt. samtrygg 2010" xfId="9911"/>
    <cellStyle name="Normal 30 8" xfId="2416"/>
    <cellStyle name="Normal 30 8 2" xfId="4423"/>
    <cellStyle name="Normal 30 8 3" xfId="4934"/>
    <cellStyle name="Normal 30 8_4.2 kt. samtrygg 2010" xfId="9222"/>
    <cellStyle name="Normal 30 9" xfId="2417"/>
    <cellStyle name="Normal 30 9 2" xfId="4454"/>
    <cellStyle name="Normal 30 9 3" xfId="4964"/>
    <cellStyle name="Normal 30 9_4.2 kt. samtrygg 2010" xfId="9969"/>
    <cellStyle name="Normal 30_4.2 kt. samtrygg 2010" xfId="9735"/>
    <cellStyle name="Normal 31" xfId="4200"/>
    <cellStyle name="Normal 31 10" xfId="2419"/>
    <cellStyle name="Normal 31 10 2" xfId="4483"/>
    <cellStyle name="Normal 31 10 3" xfId="4992"/>
    <cellStyle name="Normal 31 10_4.2 kt. samtrygg 2010" xfId="9772"/>
    <cellStyle name="Normal 31 11" xfId="2420"/>
    <cellStyle name="Normal 31 11 2" xfId="4513"/>
    <cellStyle name="Normal 31 11 3" xfId="5021"/>
    <cellStyle name="Normal 31 11_4.2 kt. samtrygg 2010" xfId="9572"/>
    <cellStyle name="Normal 31 12" xfId="2421"/>
    <cellStyle name="Normal 31 12 2" xfId="4543"/>
    <cellStyle name="Normal 31 12 3" xfId="5050"/>
    <cellStyle name="Normal 31 12_4.2 kt. samtrygg 2010" xfId="9752"/>
    <cellStyle name="Normal 31 13" xfId="2422"/>
    <cellStyle name="Normal 31 13 2" xfId="4572"/>
    <cellStyle name="Normal 31 13 3" xfId="5078"/>
    <cellStyle name="Normal 31 13_4.2 kt. samtrygg 2010" xfId="9070"/>
    <cellStyle name="Normal 31 14" xfId="2423"/>
    <cellStyle name="Normal 31 14 2" xfId="4595"/>
    <cellStyle name="Normal 31 14 3" xfId="5100"/>
    <cellStyle name="Normal 31 14_4.2 kt. samtrygg 2010" xfId="9953"/>
    <cellStyle name="Normal 31 15" xfId="2424"/>
    <cellStyle name="Normal 31 15 2" xfId="4376"/>
    <cellStyle name="Normal 31 15 3" xfId="4889"/>
    <cellStyle name="Normal 31 15_4.2 kt. samtrygg 2010" xfId="9596"/>
    <cellStyle name="Normal 31 16" xfId="2425"/>
    <cellStyle name="Normal 31 16 2" xfId="4655"/>
    <cellStyle name="Normal 31 16 2 2" xfId="5390"/>
    <cellStyle name="Normal 31 16 2 3" xfId="6026"/>
    <cellStyle name="Normal 31 16 2 4" xfId="8464"/>
    <cellStyle name="Normal 31 16 2_4.2 kt. samtrygg 2010" xfId="9830"/>
    <cellStyle name="Normal 31 16 3" xfId="5157"/>
    <cellStyle name="Normal 31 16 3 2" xfId="5885"/>
    <cellStyle name="Normal 31 16 3 3" xfId="6087"/>
    <cellStyle name="Normal 31 16 3 4" xfId="8525"/>
    <cellStyle name="Normal 31 16 3_4.2 kt. samtrygg 2010" xfId="9730"/>
    <cellStyle name="Normal 31 16 4" xfId="5294"/>
    <cellStyle name="Normal 31 16 5" xfId="5464"/>
    <cellStyle name="Normal 31 16 6" xfId="5568"/>
    <cellStyle name="Normal 31 16 7" xfId="5295"/>
    <cellStyle name="Normal 31 16 8" xfId="5640"/>
    <cellStyle name="Normal 31 16 9" xfId="5393"/>
    <cellStyle name="Normal 31 16_4.2 kt. samtrygg 2010" xfId="8647"/>
    <cellStyle name="Normal 31 17" xfId="2426"/>
    <cellStyle name="Normal 31 17 2" xfId="4689"/>
    <cellStyle name="Normal 31 17 3" xfId="5190"/>
    <cellStyle name="Normal 31 17_4.2 kt. samtrygg 2010" xfId="9002"/>
    <cellStyle name="Normal 31 18" xfId="3050"/>
    <cellStyle name="Normal 31 18 2" xfId="4703"/>
    <cellStyle name="Normal 31 18 3" xfId="5204"/>
    <cellStyle name="Normal 31 18_4.2 kt. samtrygg 2010" xfId="9973"/>
    <cellStyle name="Normal 31 19" xfId="2958"/>
    <cellStyle name="Normal 31 2" xfId="2418"/>
    <cellStyle name="Normal 31 2 2" xfId="4237"/>
    <cellStyle name="Normal 31 2 2 2" xfId="5750"/>
    <cellStyle name="Normal 31 2 2 3" xfId="6008"/>
    <cellStyle name="Normal 31 2 2 4" xfId="8447"/>
    <cellStyle name="Normal 31 2 2_4.2 kt. samtrygg 2010" xfId="9711"/>
    <cellStyle name="Normal 31 2 3" xfId="4754"/>
    <cellStyle name="Normal 31 2 3 2" xfId="5312"/>
    <cellStyle name="Normal 31 2 3 3" xfId="6070"/>
    <cellStyle name="Normal 31 2 3 4" xfId="8508"/>
    <cellStyle name="Normal 31 2 3_4.2 kt. samtrygg 2010" xfId="8830"/>
    <cellStyle name="Normal 31 2 4" xfId="5692"/>
    <cellStyle name="Normal 31 2 5" xfId="5897"/>
    <cellStyle name="Normal 31 2 6" xfId="5506"/>
    <cellStyle name="Normal 31 2 7" xfId="5860"/>
    <cellStyle name="Normal 31 2 8" xfId="5827"/>
    <cellStyle name="Normal 31 2 9" xfId="5939"/>
    <cellStyle name="Normal 31 2_4.2 kt. samtrygg 2010" xfId="9189"/>
    <cellStyle name="Normal 31 20" xfId="3056"/>
    <cellStyle name="Normal 31 21" xfId="2952"/>
    <cellStyle name="Normal 31 22" xfId="3062"/>
    <cellStyle name="Normal 31 23" xfId="2946"/>
    <cellStyle name="Normal 31 24" xfId="5889"/>
    <cellStyle name="Normal 31 3" xfId="2428"/>
    <cellStyle name="Normal 31 3 2" xfId="4269"/>
    <cellStyle name="Normal 31 3 3" xfId="4784"/>
    <cellStyle name="Normal 31 3_4.2 kt. samtrygg 2010" xfId="9116"/>
    <cellStyle name="Normal 31 4" xfId="2429"/>
    <cellStyle name="Normal 31 4 2" xfId="4303"/>
    <cellStyle name="Normal 31 4 3" xfId="4818"/>
    <cellStyle name="Normal 31 4_4.2 kt. samtrygg 2010" xfId="10005"/>
    <cellStyle name="Normal 31 5" xfId="2430"/>
    <cellStyle name="Normal 31 5 2" xfId="4333"/>
    <cellStyle name="Normal 31 5 3" xfId="4847"/>
    <cellStyle name="Normal 31 5_4.2 kt. samtrygg 2010" xfId="10172"/>
    <cellStyle name="Normal 31 6" xfId="2431"/>
    <cellStyle name="Normal 31 6 2" xfId="4362"/>
    <cellStyle name="Normal 31 6 3" xfId="4875"/>
    <cellStyle name="Normal 31 6_4.2 kt. samtrygg 2010" xfId="8887"/>
    <cellStyle name="Normal 31 7" xfId="2432"/>
    <cellStyle name="Normal 31 7 2" xfId="4393"/>
    <cellStyle name="Normal 31 7 3" xfId="4905"/>
    <cellStyle name="Normal 31 7_4.2 kt. samtrygg 2010" xfId="8728"/>
    <cellStyle name="Normal 31 8" xfId="2433"/>
    <cellStyle name="Normal 31 8 2" xfId="4422"/>
    <cellStyle name="Normal 31 8 3" xfId="4933"/>
    <cellStyle name="Normal 31 8_4.2 kt. samtrygg 2010" xfId="8576"/>
    <cellStyle name="Normal 31 9" xfId="2434"/>
    <cellStyle name="Normal 31 9 2" xfId="4453"/>
    <cellStyle name="Normal 31 9 3" xfId="4963"/>
    <cellStyle name="Normal 31 9_4.2 kt. samtrygg 2010" xfId="9064"/>
    <cellStyle name="Normal 31_4.2 kt. samtrygg 2010" xfId="9055"/>
    <cellStyle name="Normal 32" xfId="1278"/>
    <cellStyle name="Normal 32 10" xfId="2436"/>
    <cellStyle name="Normal 32 10 2" xfId="4482"/>
    <cellStyle name="Normal 32 10 3" xfId="4991"/>
    <cellStyle name="Normal 32 10_4.2 kt. samtrygg 2010" xfId="9527"/>
    <cellStyle name="Normal 32 11" xfId="2437"/>
    <cellStyle name="Normal 32 11 2" xfId="4512"/>
    <cellStyle name="Normal 32 11 3" xfId="5020"/>
    <cellStyle name="Normal 32 11_4.2 kt. samtrygg 2010" xfId="9626"/>
    <cellStyle name="Normal 32 12" xfId="2438"/>
    <cellStyle name="Normal 32 12 2" xfId="4542"/>
    <cellStyle name="Normal 32 12 3" xfId="5049"/>
    <cellStyle name="Normal 32 12_4.2 kt. samtrygg 2010" xfId="9941"/>
    <cellStyle name="Normal 32 13" xfId="2439"/>
    <cellStyle name="Normal 32 13 2" xfId="4571"/>
    <cellStyle name="Normal 32 13 3" xfId="5077"/>
    <cellStyle name="Normal 32 13_4.2 kt. samtrygg 2010" xfId="10032"/>
    <cellStyle name="Normal 32 14" xfId="2440"/>
    <cellStyle name="Normal 32 14 2" xfId="4594"/>
    <cellStyle name="Normal 32 14 3" xfId="5099"/>
    <cellStyle name="Normal 32 14_4.2 kt. samtrygg 2010" xfId="8903"/>
    <cellStyle name="Normal 32 15" xfId="2441"/>
    <cellStyle name="Normal 32 15 2" xfId="4282"/>
    <cellStyle name="Normal 32 15 3" xfId="4797"/>
    <cellStyle name="Normal 32 15_4.2 kt. samtrygg 2010" xfId="8661"/>
    <cellStyle name="Normal 32 16" xfId="2442"/>
    <cellStyle name="Normal 32 16 2" xfId="4654"/>
    <cellStyle name="Normal 32 16 3" xfId="5156"/>
    <cellStyle name="Normal 32 16_4.2 kt. samtrygg 2010" xfId="9862"/>
    <cellStyle name="Normal 32 17" xfId="2443"/>
    <cellStyle name="Normal 32 17 2" xfId="4690"/>
    <cellStyle name="Normal 32 17 3" xfId="5191"/>
    <cellStyle name="Normal 32 17_4.2 kt. samtrygg 2010" xfId="8616"/>
    <cellStyle name="Normal 32 18" xfId="3054"/>
    <cellStyle name="Normal 32 18 2" xfId="4702"/>
    <cellStyle name="Normal 32 18 3" xfId="5203"/>
    <cellStyle name="Normal 32 18 4" xfId="5984"/>
    <cellStyle name="Normal 32 18 5" xfId="8414"/>
    <cellStyle name="Normal 32 18_4.2 kt. samtrygg 2010" xfId="10244"/>
    <cellStyle name="Normal 32 19" xfId="2954"/>
    <cellStyle name="Normal 32 2" xfId="2435"/>
    <cellStyle name="Normal 32 2 2" xfId="4238"/>
    <cellStyle name="Normal 32 2 2 2" xfId="5422"/>
    <cellStyle name="Normal 32 2 2 3" xfId="6009"/>
    <cellStyle name="Normal 32 2 2 4" xfId="8448"/>
    <cellStyle name="Normal 32 2 2_4.2 kt. samtrygg 2010" xfId="8848"/>
    <cellStyle name="Normal 32 2 3" xfId="4755"/>
    <cellStyle name="Normal 32 2 3 2" xfId="5719"/>
    <cellStyle name="Normal 32 2 3 3" xfId="6071"/>
    <cellStyle name="Normal 32 2 3 4" xfId="8509"/>
    <cellStyle name="Normal 32 2 3_4.2 kt. samtrygg 2010" xfId="9552"/>
    <cellStyle name="Normal 32 2 4" xfId="5491"/>
    <cellStyle name="Normal 32 2 5" xfId="5553"/>
    <cellStyle name="Normal 32 2 6" xfId="5851"/>
    <cellStyle name="Normal 32 2 7" xfId="5923"/>
    <cellStyle name="Normal 32 2 8" xfId="5421"/>
    <cellStyle name="Normal 32 2 9" xfId="5609"/>
    <cellStyle name="Normal 32 2_4.2 kt. samtrygg 2010" xfId="9291"/>
    <cellStyle name="Normal 32 20" xfId="3061"/>
    <cellStyle name="Normal 32 21" xfId="2947"/>
    <cellStyle name="Normal 32 22" xfId="3068"/>
    <cellStyle name="Normal 32 23" xfId="2939"/>
    <cellStyle name="Normal 32 24" xfId="5564"/>
    <cellStyle name="Normal 32 25" xfId="5410"/>
    <cellStyle name="Normal 32 3" xfId="2445"/>
    <cellStyle name="Normal 32 3 2" xfId="4270"/>
    <cellStyle name="Normal 32 3 3" xfId="4785"/>
    <cellStyle name="Normal 32 3_4.2 kt. samtrygg 2010" xfId="9921"/>
    <cellStyle name="Normal 32 4" xfId="2446"/>
    <cellStyle name="Normal 32 4 2" xfId="4302"/>
    <cellStyle name="Normal 32 4 3" xfId="4817"/>
    <cellStyle name="Normal 32 4_4.2 kt. samtrygg 2010" xfId="9047"/>
    <cellStyle name="Normal 32 5" xfId="2447"/>
    <cellStyle name="Normal 32 5 2" xfId="4332"/>
    <cellStyle name="Normal 32 5 3" xfId="4846"/>
    <cellStyle name="Normal 32 5_4.2 kt. samtrygg 2010" xfId="9301"/>
    <cellStyle name="Normal 32 6" xfId="2448"/>
    <cellStyle name="Normal 32 6 2" xfId="4361"/>
    <cellStyle name="Normal 32 6 3" xfId="4874"/>
    <cellStyle name="Normal 32 6_4.2 kt. samtrygg 2010" xfId="9786"/>
    <cellStyle name="Normal 32 7" xfId="2449"/>
    <cellStyle name="Normal 32 7 2" xfId="4392"/>
    <cellStyle name="Normal 32 7 3" xfId="4904"/>
    <cellStyle name="Normal 32 7_4.2 kt. samtrygg 2010" xfId="8873"/>
    <cellStyle name="Normal 32 8" xfId="2450"/>
    <cellStyle name="Normal 32 8 2" xfId="4421"/>
    <cellStyle name="Normal 32 8 3" xfId="4932"/>
    <cellStyle name="Normal 32 8_4.2 kt. samtrygg 2010" xfId="9799"/>
    <cellStyle name="Normal 32 9" xfId="2451"/>
    <cellStyle name="Normal 32 9 2" xfId="4452"/>
    <cellStyle name="Normal 32 9 3" xfId="4962"/>
    <cellStyle name="Normal 32 9_4.2 kt. samtrygg 2010" xfId="8755"/>
    <cellStyle name="Normal 32_4.2 kt. samtrygg 2010" xfId="9561"/>
    <cellStyle name="Normal 33" xfId="4201"/>
    <cellStyle name="Normal 33 10" xfId="2453"/>
    <cellStyle name="Normal 33 11" xfId="2454"/>
    <cellStyle name="Normal 33 12" xfId="2455"/>
    <cellStyle name="Normal 33 13" xfId="2456"/>
    <cellStyle name="Normal 33 14" xfId="2457"/>
    <cellStyle name="Normal 33 15" xfId="2458"/>
    <cellStyle name="Normal 33 16" xfId="2459"/>
    <cellStyle name="Normal 33 17" xfId="2460"/>
    <cellStyle name="Normal 33 18" xfId="3060"/>
    <cellStyle name="Normal 33 19" xfId="2948"/>
    <cellStyle name="Normal 33 2" xfId="2452"/>
    <cellStyle name="Normal 33 20" xfId="3067"/>
    <cellStyle name="Normal 33 21" xfId="2941"/>
    <cellStyle name="Normal 33 22" xfId="3074"/>
    <cellStyle name="Normal 33 23" xfId="2921"/>
    <cellStyle name="Normal 33 24" xfId="5743"/>
    <cellStyle name="Normal 33 3" xfId="2461"/>
    <cellStyle name="Normal 33 4" xfId="2462"/>
    <cellStyle name="Normal 33 5" xfId="2463"/>
    <cellStyle name="Normal 33 6" xfId="2464"/>
    <cellStyle name="Normal 33 7" xfId="2465"/>
    <cellStyle name="Normal 33 8" xfId="2466"/>
    <cellStyle name="Normal 33 9" xfId="2467"/>
    <cellStyle name="Normal 33_4.2 kt. samtrygg 2010" xfId="8915"/>
    <cellStyle name="Normal 34" xfId="4202"/>
    <cellStyle name="Normal 34 10" xfId="2469"/>
    <cellStyle name="Normal 34 11" xfId="2470"/>
    <cellStyle name="Normal 34 12" xfId="2471"/>
    <cellStyle name="Normal 34 13" xfId="2472"/>
    <cellStyle name="Normal 34 14" xfId="2473"/>
    <cellStyle name="Normal 34 15" xfId="2474"/>
    <cellStyle name="Normal 34 16" xfId="2475"/>
    <cellStyle name="Normal 34 17" xfId="2476"/>
    <cellStyle name="Normal 34 18" xfId="3064"/>
    <cellStyle name="Normal 34 19" xfId="2943"/>
    <cellStyle name="Normal 34 2" xfId="2468"/>
    <cellStyle name="Normal 34 20" xfId="3072"/>
    <cellStyle name="Normal 34 21" xfId="2932"/>
    <cellStyle name="Normal 34 22" xfId="3084"/>
    <cellStyle name="Normal 34 23" xfId="2871"/>
    <cellStyle name="Normal 34 24" xfId="5462"/>
    <cellStyle name="Normal 34 3" xfId="2478"/>
    <cellStyle name="Normal 34 4" xfId="2479"/>
    <cellStyle name="Normal 34 5" xfId="2480"/>
    <cellStyle name="Normal 34 6" xfId="2481"/>
    <cellStyle name="Normal 34 7" xfId="2482"/>
    <cellStyle name="Normal 34 8" xfId="2483"/>
    <cellStyle name="Normal 34 9" xfId="2484"/>
    <cellStyle name="Normal 34_4.2 kt. samtrygg 2010" xfId="9035"/>
    <cellStyle name="Normal 35" xfId="4203"/>
    <cellStyle name="Normal 35 10" xfId="2486"/>
    <cellStyle name="Normal 35 11" xfId="2487"/>
    <cellStyle name="Normal 35 12" xfId="2488"/>
    <cellStyle name="Normal 35 13" xfId="2489"/>
    <cellStyle name="Normal 35 14" xfId="2490"/>
    <cellStyle name="Normal 35 15" xfId="2491"/>
    <cellStyle name="Normal 35 16" xfId="2492"/>
    <cellStyle name="Normal 35 17" xfId="2493"/>
    <cellStyle name="Normal 35 18" xfId="3070"/>
    <cellStyle name="Normal 35 19" xfId="2937"/>
    <cellStyle name="Normal 35 2" xfId="2485"/>
    <cellStyle name="Normal 35 20" xfId="3078"/>
    <cellStyle name="Normal 35 21" xfId="2896"/>
    <cellStyle name="Normal 35 22" xfId="3122"/>
    <cellStyle name="Normal 35 23" xfId="2089"/>
    <cellStyle name="Normal 35 24" xfId="5904"/>
    <cellStyle name="Normal 35 3" xfId="2495"/>
    <cellStyle name="Normal 35 4" xfId="2496"/>
    <cellStyle name="Normal 35 5" xfId="2497"/>
    <cellStyle name="Normal 35 6" xfId="2498"/>
    <cellStyle name="Normal 35 7" xfId="2499"/>
    <cellStyle name="Normal 35 8" xfId="2500"/>
    <cellStyle name="Normal 35 9" xfId="2501"/>
    <cellStyle name="Normal 35_4.2 kt. samtrygg 2010" xfId="9613"/>
    <cellStyle name="Normal 36" xfId="4204"/>
    <cellStyle name="Normal 36 10" xfId="2503"/>
    <cellStyle name="Normal 36 11" xfId="2504"/>
    <cellStyle name="Normal 36 12" xfId="2505"/>
    <cellStyle name="Normal 36 13" xfId="2506"/>
    <cellStyle name="Normal 36 14" xfId="2507"/>
    <cellStyle name="Normal 36 15" xfId="2508"/>
    <cellStyle name="Normal 36 16" xfId="2509"/>
    <cellStyle name="Normal 36 17" xfId="2510"/>
    <cellStyle name="Normal 36 18" xfId="3076"/>
    <cellStyle name="Normal 36 19" xfId="2914"/>
    <cellStyle name="Normal 36 2" xfId="2502"/>
    <cellStyle name="Normal 36 20" xfId="3102"/>
    <cellStyle name="Normal 36 21" xfId="1865"/>
    <cellStyle name="Normal 36 22" xfId="3212"/>
    <cellStyle name="Normal 36 23" xfId="3433"/>
    <cellStyle name="Normal 36 24" xfId="5832"/>
    <cellStyle name="Normal 36 3" xfId="2512"/>
    <cellStyle name="Normal 36 4" xfId="2513"/>
    <cellStyle name="Normal 36 5" xfId="2514"/>
    <cellStyle name="Normal 36 6" xfId="2515"/>
    <cellStyle name="Normal 36 7" xfId="2516"/>
    <cellStyle name="Normal 36 8" xfId="2517"/>
    <cellStyle name="Normal 36 9" xfId="2518"/>
    <cellStyle name="Normal 36_4.2 kt. samtrygg 2010" xfId="9746"/>
    <cellStyle name="Normal 37" xfId="4722"/>
    <cellStyle name="Normal 37 10" xfId="2520"/>
    <cellStyle name="Normal 37 11" xfId="2521"/>
    <cellStyle name="Normal 37 12" xfId="2522"/>
    <cellStyle name="Normal 37 13" xfId="2523"/>
    <cellStyle name="Normal 37 14" xfId="2524"/>
    <cellStyle name="Normal 37 15" xfId="2525"/>
    <cellStyle name="Normal 37 16" xfId="2526"/>
    <cellStyle name="Normal 37 17" xfId="2527"/>
    <cellStyle name="Normal 37 18" xfId="3080"/>
    <cellStyle name="Normal 37 19" xfId="2882"/>
    <cellStyle name="Normal 37 2" xfId="2519"/>
    <cellStyle name="Normal 37 20" xfId="3137"/>
    <cellStyle name="Normal 37 21" xfId="2834"/>
    <cellStyle name="Normal 37 22" xfId="3350"/>
    <cellStyle name="Normal 37 23" xfId="3571"/>
    <cellStyle name="Normal 37 24" xfId="5765"/>
    <cellStyle name="Normal 37 3" xfId="2529"/>
    <cellStyle name="Normal 37 4" xfId="2530"/>
    <cellStyle name="Normal 37 5" xfId="2531"/>
    <cellStyle name="Normal 37 6" xfId="2532"/>
    <cellStyle name="Normal 37 7" xfId="2533"/>
    <cellStyle name="Normal 37 8" xfId="2534"/>
    <cellStyle name="Normal 37 9" xfId="2535"/>
    <cellStyle name="Normal 37_4.2 kt. samtrygg 2010" xfId="8876"/>
    <cellStyle name="Normal 38" xfId="4205"/>
    <cellStyle name="Normal 38 10" xfId="2537"/>
    <cellStyle name="Normal 38 11" xfId="2538"/>
    <cellStyle name="Normal 38 12" xfId="2539"/>
    <cellStyle name="Normal 38 13" xfId="2540"/>
    <cellStyle name="Normal 38 14" xfId="2541"/>
    <cellStyle name="Normal 38 15" xfId="2542"/>
    <cellStyle name="Normal 38 16" xfId="2543"/>
    <cellStyle name="Normal 38 17" xfId="2544"/>
    <cellStyle name="Normal 38 18" xfId="3092"/>
    <cellStyle name="Normal 38 19" xfId="1772"/>
    <cellStyle name="Normal 38 2" xfId="2536"/>
    <cellStyle name="Normal 38 20" xfId="3178"/>
    <cellStyle name="Normal 38 21" xfId="3400"/>
    <cellStyle name="Normal 38 22" xfId="3621"/>
    <cellStyle name="Normal 38 23" xfId="3830"/>
    <cellStyle name="Normal 38 24" xfId="5271"/>
    <cellStyle name="Normal 38 3" xfId="2546"/>
    <cellStyle name="Normal 38 4" xfId="2547"/>
    <cellStyle name="Normal 38 5" xfId="2548"/>
    <cellStyle name="Normal 38 6" xfId="2549"/>
    <cellStyle name="Normal 38 7" xfId="2550"/>
    <cellStyle name="Normal 38 8" xfId="2551"/>
    <cellStyle name="Normal 38 9" xfId="2552"/>
    <cellStyle name="Normal 38_4.2 kt. samtrygg 2010" xfId="9238"/>
    <cellStyle name="Normal 39" xfId="4206"/>
    <cellStyle name="Normal 39 10" xfId="2554"/>
    <cellStyle name="Normal 39 11" xfId="2555"/>
    <cellStyle name="Normal 39 12" xfId="2556"/>
    <cellStyle name="Normal 39 13" xfId="2557"/>
    <cellStyle name="Normal 39 14" xfId="2558"/>
    <cellStyle name="Normal 39 15" xfId="2559"/>
    <cellStyle name="Normal 39 16" xfId="2560"/>
    <cellStyle name="Normal 39 17" xfId="2561"/>
    <cellStyle name="Normal 39 18" xfId="3105"/>
    <cellStyle name="Normal 39 19" xfId="1890"/>
    <cellStyle name="Normal 39 2" xfId="2553"/>
    <cellStyle name="Normal 39 20" xfId="3221"/>
    <cellStyle name="Normal 39 21" xfId="3442"/>
    <cellStyle name="Normal 39 22" xfId="3662"/>
    <cellStyle name="Normal 39 23" xfId="3861"/>
    <cellStyle name="Normal 39 24" xfId="5911"/>
    <cellStyle name="Normal 39 3" xfId="2563"/>
    <cellStyle name="Normal 39 4" xfId="2564"/>
    <cellStyle name="Normal 39 5" xfId="2565"/>
    <cellStyle name="Normal 39 6" xfId="2566"/>
    <cellStyle name="Normal 39 7" xfId="2567"/>
    <cellStyle name="Normal 39 8" xfId="2568"/>
    <cellStyle name="Normal 39 9" xfId="2569"/>
    <cellStyle name="Normal 39_4.2 kt. samtrygg 2010" xfId="9855"/>
    <cellStyle name="Normal 4" xfId="4721"/>
    <cellStyle name="Normal 4 10" xfId="2571"/>
    <cellStyle name="Normal 4 11" xfId="2572"/>
    <cellStyle name="Normal 4 12" xfId="2573"/>
    <cellStyle name="Normal 4 13" xfId="2574"/>
    <cellStyle name="Normal 4 14" xfId="2575"/>
    <cellStyle name="Normal 4 15" xfId="2576"/>
    <cellStyle name="Normal 4 16" xfId="2577"/>
    <cellStyle name="Normal 4 17" xfId="2578"/>
    <cellStyle name="Normal 4 18" xfId="3116"/>
    <cellStyle name="Normal 4 19" xfId="2006"/>
    <cellStyle name="Normal 4 2" xfId="2570"/>
    <cellStyle name="Normal 4 20" xfId="3262"/>
    <cellStyle name="Normal 4 21" xfId="3483"/>
    <cellStyle name="Normal 4 22" xfId="3703"/>
    <cellStyle name="Normal 4 23" xfId="3892"/>
    <cellStyle name="Normal 4 24" xfId="5768"/>
    <cellStyle name="Normal 4 3" xfId="2580"/>
    <cellStyle name="Normal 4 4" xfId="2581"/>
    <cellStyle name="Normal 4 5" xfId="2582"/>
    <cellStyle name="Normal 4 6" xfId="2583"/>
    <cellStyle name="Normal 4 7" xfId="2584"/>
    <cellStyle name="Normal 4 8" xfId="2585"/>
    <cellStyle name="Normal 4 9" xfId="2586"/>
    <cellStyle name="Normal 4_4.2 kt. samtrygg 2010" xfId="10284"/>
    <cellStyle name="Normal 40" xfId="4207"/>
    <cellStyle name="Normal 40 10" xfId="2588"/>
    <cellStyle name="Normal 40 11" xfId="2589"/>
    <cellStyle name="Normal 40 12" xfId="2590"/>
    <cellStyle name="Normal 40 13" xfId="2591"/>
    <cellStyle name="Normal 40 14" xfId="2592"/>
    <cellStyle name="Normal 40 15" xfId="2593"/>
    <cellStyle name="Normal 40 16" xfId="2594"/>
    <cellStyle name="Normal 40 17" xfId="2595"/>
    <cellStyle name="Normal 40 18" xfId="3129"/>
    <cellStyle name="Normal 40 19" xfId="2528"/>
    <cellStyle name="Normal 40 2" xfId="2587"/>
    <cellStyle name="Normal 40 20" xfId="3303"/>
    <cellStyle name="Normal 40 21" xfId="3524"/>
    <cellStyle name="Normal 40 22" xfId="3744"/>
    <cellStyle name="Normal 40 23" xfId="3923"/>
    <cellStyle name="Normal 40 24" xfId="5957"/>
    <cellStyle name="Normal 40 3" xfId="2597"/>
    <cellStyle name="Normal 40 4" xfId="2598"/>
    <cellStyle name="Normal 40 5" xfId="2599"/>
    <cellStyle name="Normal 40 6" xfId="2600"/>
    <cellStyle name="Normal 40 7" xfId="2601"/>
    <cellStyle name="Normal 40 8" xfId="2602"/>
    <cellStyle name="Normal 40 9" xfId="2603"/>
    <cellStyle name="Normal 40_4.2 kt. samtrygg 2010" xfId="10028"/>
    <cellStyle name="Normal 41" xfId="4208"/>
    <cellStyle name="Normal 42" xfId="4209"/>
    <cellStyle name="Normal 42 10" xfId="2605"/>
    <cellStyle name="Normal 42 10 2" xfId="4474"/>
    <cellStyle name="Normal 42 10 3" xfId="4983"/>
    <cellStyle name="Normal 42 10_4.2 kt. samtrygg 2010" xfId="9924"/>
    <cellStyle name="Normal 42 11" xfId="2606"/>
    <cellStyle name="Normal 42 11 2" xfId="4504"/>
    <cellStyle name="Normal 42 11 3" xfId="5012"/>
    <cellStyle name="Normal 42 11_4.2 kt. samtrygg 2010" xfId="9820"/>
    <cellStyle name="Normal 42 12" xfId="2607"/>
    <cellStyle name="Normal 42 12 2" xfId="4534"/>
    <cellStyle name="Normal 42 12 3" xfId="5041"/>
    <cellStyle name="Normal 42 12_4.2 kt. samtrygg 2010" xfId="9831"/>
    <cellStyle name="Normal 42 13" xfId="2608"/>
    <cellStyle name="Normal 42 13 2" xfId="4563"/>
    <cellStyle name="Normal 42 13 3" xfId="5069"/>
    <cellStyle name="Normal 42 13_4.2 kt. samtrygg 2010" xfId="10075"/>
    <cellStyle name="Normal 42 14" xfId="2609"/>
    <cellStyle name="Normal 42 14 2" xfId="4593"/>
    <cellStyle name="Normal 42 14 3" xfId="5098"/>
    <cellStyle name="Normal 42 14_4.2 kt. samtrygg 2010" xfId="9846"/>
    <cellStyle name="Normal 42 15" xfId="2610"/>
    <cellStyle name="Normal 42 15 2" xfId="4639"/>
    <cellStyle name="Normal 42 15 2 2" xfId="5700"/>
    <cellStyle name="Normal 42 15 2 3" xfId="6024"/>
    <cellStyle name="Normal 42 15 2 4" xfId="8462"/>
    <cellStyle name="Normal 42 15 2_4.2 kt. samtrygg 2010" xfId="9624"/>
    <cellStyle name="Normal 42 15 3" xfId="5142"/>
    <cellStyle name="Normal 42 15 3 2" xfId="5929"/>
    <cellStyle name="Normal 42 15 3 3" xfId="6085"/>
    <cellStyle name="Normal 42 15 3 4" xfId="8523"/>
    <cellStyle name="Normal 42 15 3_4.2 kt. samtrygg 2010" xfId="9405"/>
    <cellStyle name="Normal 42 15 4" xfId="5485"/>
    <cellStyle name="Normal 42 15 5" xfId="5226"/>
    <cellStyle name="Normal 42 15 6" xfId="5458"/>
    <cellStyle name="Normal 42 15 7" xfId="5351"/>
    <cellStyle name="Normal 42 15 8" xfId="5425"/>
    <cellStyle name="Normal 42 15 9" xfId="5867"/>
    <cellStyle name="Normal 42 15_4.2 kt. samtrygg 2010" xfId="9377"/>
    <cellStyle name="Normal 42 16" xfId="2611"/>
    <cellStyle name="Normal 42 16 2" xfId="4653"/>
    <cellStyle name="Normal 42 16 3" xfId="5155"/>
    <cellStyle name="Normal 42 16_4.2 kt. samtrygg 2010" xfId="9841"/>
    <cellStyle name="Normal 42 17" xfId="2612"/>
    <cellStyle name="Normal 42 17 2" xfId="4699"/>
    <cellStyle name="Normal 42 17 3" xfId="5200"/>
    <cellStyle name="Normal 42 17_4.2 kt. samtrygg 2010" xfId="10045"/>
    <cellStyle name="Normal 42 18" xfId="3142"/>
    <cellStyle name="Normal 42 18 2" xfId="4701"/>
    <cellStyle name="Normal 42 18 3" xfId="5202"/>
    <cellStyle name="Normal 42 18_4.2 kt. samtrygg 2010" xfId="9804"/>
    <cellStyle name="Normal 42 19" xfId="3364"/>
    <cellStyle name="Normal 42 2" xfId="2604"/>
    <cellStyle name="Normal 42 2 2" xfId="4239"/>
    <cellStyle name="Normal 42 2 3" xfId="4756"/>
    <cellStyle name="Normal 42 2_4.2 kt. samtrygg 2010" xfId="9258"/>
    <cellStyle name="Normal 42 20" xfId="3585"/>
    <cellStyle name="Normal 42 21" xfId="3802"/>
    <cellStyle name="Normal 42 22" xfId="3974"/>
    <cellStyle name="Normal 42 23" xfId="4140"/>
    <cellStyle name="Normal 42 24" xfId="5841"/>
    <cellStyle name="Normal 42 3" xfId="2614"/>
    <cellStyle name="Normal 42 3 2" xfId="4279"/>
    <cellStyle name="Normal 42 3 3" xfId="4794"/>
    <cellStyle name="Normal 42 3_4.2 kt. samtrygg 2010" xfId="8611"/>
    <cellStyle name="Normal 42 4" xfId="2615"/>
    <cellStyle name="Normal 42 4 2" xfId="4294"/>
    <cellStyle name="Normal 42 4 3" xfId="4809"/>
    <cellStyle name="Normal 42 4_4.2 kt. samtrygg 2010" xfId="9413"/>
    <cellStyle name="Normal 42 5" xfId="2616"/>
    <cellStyle name="Normal 42 5 2" xfId="4324"/>
    <cellStyle name="Normal 42 5 3" xfId="4838"/>
    <cellStyle name="Normal 42 5_4.2 kt. samtrygg 2010" xfId="10061"/>
    <cellStyle name="Normal 42 6" xfId="2617"/>
    <cellStyle name="Normal 42 6 2" xfId="4353"/>
    <cellStyle name="Normal 42 6 3" xfId="4866"/>
    <cellStyle name="Normal 42 6_4.2 kt. samtrygg 2010" xfId="9417"/>
    <cellStyle name="Normal 42 7" xfId="2618"/>
    <cellStyle name="Normal 42 7 2" xfId="4384"/>
    <cellStyle name="Normal 42 7 3" xfId="4896"/>
    <cellStyle name="Normal 42 7_4.2 kt. samtrygg 2010" xfId="8793"/>
    <cellStyle name="Normal 42 8" xfId="2619"/>
    <cellStyle name="Normal 42 8 2" xfId="4413"/>
    <cellStyle name="Normal 42 8 3" xfId="4924"/>
    <cellStyle name="Normal 42 8_4.2 kt. samtrygg 2010" xfId="9065"/>
    <cellStyle name="Normal 42 9" xfId="2620"/>
    <cellStyle name="Normal 42 9 2" xfId="4444"/>
    <cellStyle name="Normal 42 9 3" xfId="4954"/>
    <cellStyle name="Normal 42 9_4.2 kt. samtrygg 2010" xfId="9388"/>
    <cellStyle name="Normal 42_4.2 kt. samtrygg 2010" xfId="9248"/>
    <cellStyle name="Normal 43" xfId="1727"/>
    <cellStyle name="Normal 43 10" xfId="2622"/>
    <cellStyle name="Normal 43 11" xfId="2623"/>
    <cellStyle name="Normal 43 12" xfId="2624"/>
    <cellStyle name="Normal 43 13" xfId="2625"/>
    <cellStyle name="Normal 43 14" xfId="2626"/>
    <cellStyle name="Normal 43 15" xfId="2627"/>
    <cellStyle name="Normal 43 16" xfId="2628"/>
    <cellStyle name="Normal 43 17" xfId="2629"/>
    <cellStyle name="Normal 43 18" xfId="3156"/>
    <cellStyle name="Normal 43 19" xfId="3378"/>
    <cellStyle name="Normal 43 2" xfId="2621"/>
    <cellStyle name="Normal 43 20" xfId="3599"/>
    <cellStyle name="Normal 43 21" xfId="3813"/>
    <cellStyle name="Normal 43 22" xfId="3985"/>
    <cellStyle name="Normal 43 23" xfId="4141"/>
    <cellStyle name="Normal 43 24" xfId="5945"/>
    <cellStyle name="Normal 43 24 2" xfId="5837"/>
    <cellStyle name="Normal 43 24 3" xfId="6107"/>
    <cellStyle name="Normal 43 24 4" xfId="8546"/>
    <cellStyle name="Normal 43 24_4.2 kt. samtrygg 2010" xfId="8587"/>
    <cellStyle name="Normal 43 25" xfId="5967"/>
    <cellStyle name="Normal 43 25 2" xfId="6109"/>
    <cellStyle name="Normal 43 25_4.2 kt. samtrygg 2010" xfId="9182"/>
    <cellStyle name="Normal 43 26" xfId="8561"/>
    <cellStyle name="Normal 43 27" xfId="8667"/>
    <cellStyle name="Normal 43 3" xfId="2631"/>
    <cellStyle name="Normal 43 4" xfId="2632"/>
    <cellStyle name="Normal 43 5" xfId="2633"/>
    <cellStyle name="Normal 43 6" xfId="2634"/>
    <cellStyle name="Normal 43 7" xfId="2635"/>
    <cellStyle name="Normal 43 8" xfId="2636"/>
    <cellStyle name="Normal 43 9" xfId="2637"/>
    <cellStyle name="Normal 43_4.2 kt. samtrygg 2010" xfId="8962"/>
    <cellStyle name="Normal 44" xfId="1769"/>
    <cellStyle name="Normal 44 10" xfId="2639"/>
    <cellStyle name="Normal 44 11" xfId="2640"/>
    <cellStyle name="Normal 44 12" xfId="2641"/>
    <cellStyle name="Normal 44 13" xfId="2642"/>
    <cellStyle name="Normal 44 14" xfId="2643"/>
    <cellStyle name="Normal 44 15" xfId="2644"/>
    <cellStyle name="Normal 44 16" xfId="2645"/>
    <cellStyle name="Normal 44 17" xfId="2646"/>
    <cellStyle name="Normal 44 18" xfId="3171"/>
    <cellStyle name="Normal 44 19" xfId="3393"/>
    <cellStyle name="Normal 44 2" xfId="2638"/>
    <cellStyle name="Normal 44 20" xfId="3614"/>
    <cellStyle name="Normal 44 21" xfId="3824"/>
    <cellStyle name="Normal 44 22" xfId="3996"/>
    <cellStyle name="Normal 44 23" xfId="4142"/>
    <cellStyle name="Normal 44 24" xfId="4723"/>
    <cellStyle name="Normal 44 24 2" xfId="5285"/>
    <cellStyle name="Normal 44 24 3" xfId="6043"/>
    <cellStyle name="Normal 44 24 4" xfId="8481"/>
    <cellStyle name="Normal 44 24_4.2 kt. samtrygg 2010" xfId="8680"/>
    <cellStyle name="Normal 44 25" xfId="5221"/>
    <cellStyle name="Normal 44 26" xfId="5969"/>
    <cellStyle name="Normal 44 26 2" xfId="6111"/>
    <cellStyle name="Normal 44 26_4.2 kt. samtrygg 2010" xfId="9645"/>
    <cellStyle name="Normal 44 27" xfId="9437"/>
    <cellStyle name="Normal 44 3" xfId="2648"/>
    <cellStyle name="Normal 44 4" xfId="2649"/>
    <cellStyle name="Normal 44 5" xfId="2650"/>
    <cellStyle name="Normal 44 6" xfId="2651"/>
    <cellStyle name="Normal 44 7" xfId="2652"/>
    <cellStyle name="Normal 44 8" xfId="2653"/>
    <cellStyle name="Normal 44 9" xfId="2654"/>
    <cellStyle name="Normal 44_4.2 kt. samtrygg 2010" xfId="8776"/>
    <cellStyle name="Normal 45" xfId="2842"/>
    <cellStyle name="Normal 45 2" xfId="4724"/>
    <cellStyle name="Normal 45 3" xfId="5222"/>
    <cellStyle name="Normal 45 4" xfId="5971"/>
    <cellStyle name="Normal 45 4 2" xfId="6113"/>
    <cellStyle name="Normal 45 4_4.2 kt. samtrygg 2010" xfId="9697"/>
    <cellStyle name="Normal 45_4.2 kt. samtrygg 2010" xfId="9560"/>
    <cellStyle name="Normal 46" xfId="2655"/>
    <cellStyle name="Normal 46 10" xfId="2656"/>
    <cellStyle name="Normal 46 11" xfId="2657"/>
    <cellStyle name="Normal 46 12" xfId="2658"/>
    <cellStyle name="Normal 46 13" xfId="2659"/>
    <cellStyle name="Normal 46 14" xfId="2660"/>
    <cellStyle name="Normal 46 15" xfId="2661"/>
    <cellStyle name="Normal 46 16" xfId="2662"/>
    <cellStyle name="Normal 46 17" xfId="2663"/>
    <cellStyle name="Normal 46 18" xfId="4725"/>
    <cellStyle name="Normal 46 18 2" xfId="5303"/>
    <cellStyle name="Normal 46 18 3" xfId="6044"/>
    <cellStyle name="Normal 46 18 4" xfId="8482"/>
    <cellStyle name="Normal 46 18_4.2 kt. samtrygg 2010" xfId="8880"/>
    <cellStyle name="Normal 46 19" xfId="5223"/>
    <cellStyle name="Normal 46 19 2" xfId="5235"/>
    <cellStyle name="Normal 46 19 3" xfId="6104"/>
    <cellStyle name="Normal 46 19 4" xfId="8542"/>
    <cellStyle name="Normal 46 19_4.2 kt. samtrygg 2010" xfId="8894"/>
    <cellStyle name="Normal 46 2" xfId="2664"/>
    <cellStyle name="Normal 46 20" xfId="5949"/>
    <cellStyle name="Normal 46 21" xfId="5477"/>
    <cellStyle name="Normal 46 22" xfId="5479"/>
    <cellStyle name="Normal 46 23" xfId="5420"/>
    <cellStyle name="Normal 46 24" xfId="5937"/>
    <cellStyle name="Normal 46 25" xfId="8992"/>
    <cellStyle name="Normal 46 3" xfId="2665"/>
    <cellStyle name="Normal 46 4" xfId="2666"/>
    <cellStyle name="Normal 46 5" xfId="2667"/>
    <cellStyle name="Normal 46 6" xfId="2668"/>
    <cellStyle name="Normal 46 7" xfId="2669"/>
    <cellStyle name="Normal 46 8" xfId="2670"/>
    <cellStyle name="Normal 46 9" xfId="2671"/>
    <cellStyle name="Normal 46_4.2 kt. samtrygg 2010" xfId="9643"/>
    <cellStyle name="Normal 47" xfId="2672"/>
    <cellStyle name="Normal 47 10" xfId="9435"/>
    <cellStyle name="Normal 47 2" xfId="2673"/>
    <cellStyle name="Normal 47 3" xfId="4726"/>
    <cellStyle name="Normal 47 3 2" xfId="5703"/>
    <cellStyle name="Normal 47 3 3" xfId="6045"/>
    <cellStyle name="Normal 47 3 4" xfId="8483"/>
    <cellStyle name="Normal 47 3_4.2 kt. samtrygg 2010" xfId="8730"/>
    <cellStyle name="Normal 47 4" xfId="5224"/>
    <cellStyle name="Normal 47 4 2" xfId="5456"/>
    <cellStyle name="Normal 47 4 3" xfId="6105"/>
    <cellStyle name="Normal 47 4 4" xfId="8543"/>
    <cellStyle name="Normal 47 4_4.2 kt. samtrygg 2010" xfId="9747"/>
    <cellStyle name="Normal 47 5" xfId="5228"/>
    <cellStyle name="Normal 47 6" xfId="5494"/>
    <cellStyle name="Normal 47 7" xfId="5507"/>
    <cellStyle name="Normal 47 8" xfId="5874"/>
    <cellStyle name="Normal 47 9" xfId="5803"/>
    <cellStyle name="Normal 47_4.2 kt. samtrygg 2010" xfId="8839"/>
    <cellStyle name="Normal 48" xfId="2674"/>
    <cellStyle name="Normal 48 10" xfId="5903"/>
    <cellStyle name="Normal 48 11" xfId="10243"/>
    <cellStyle name="Normal 48 2" xfId="2675"/>
    <cellStyle name="Normal 48 3" xfId="2676"/>
    <cellStyle name="Normal 48 4" xfId="4727"/>
    <cellStyle name="Normal 48 4 2" xfId="5699"/>
    <cellStyle name="Normal 48 4 3" xfId="6046"/>
    <cellStyle name="Normal 48 4 4" xfId="8484"/>
    <cellStyle name="Normal 48 4_4.2 kt. samtrygg 2010" xfId="9769"/>
    <cellStyle name="Normal 48 5" xfId="5225"/>
    <cellStyle name="Normal 48 5 2" xfId="5386"/>
    <cellStyle name="Normal 48 5 3" xfId="6106"/>
    <cellStyle name="Normal 48 5 4" xfId="8544"/>
    <cellStyle name="Normal 48 5_4.2 kt. samtrygg 2010" xfId="9265"/>
    <cellStyle name="Normal 48 6" xfId="5829"/>
    <cellStyle name="Normal 48 7" xfId="5415"/>
    <cellStyle name="Normal 48 8" xfId="5426"/>
    <cellStyle name="Normal 48 9" xfId="5779"/>
    <cellStyle name="Normal 48_4.2 kt. samtrygg 2010" xfId="8817"/>
    <cellStyle name="Normal 49" xfId="2677"/>
    <cellStyle name="Normal 49 10" xfId="5611"/>
    <cellStyle name="Normal 49 11" xfId="5561"/>
    <cellStyle name="Normal 49 12" xfId="9215"/>
    <cellStyle name="Normal 49 2" xfId="2678"/>
    <cellStyle name="Normal 49 3" xfId="2679"/>
    <cellStyle name="Normal 49 4" xfId="5697"/>
    <cellStyle name="Normal 49 5" xfId="5840"/>
    <cellStyle name="Normal 49 6" xfId="5898"/>
    <cellStyle name="Normal 49 7" xfId="5689"/>
    <cellStyle name="Normal 49 8" xfId="5369"/>
    <cellStyle name="Normal 49 9" xfId="5848"/>
    <cellStyle name="Normal 49_4.2 kt. samtrygg 2010" xfId="10240"/>
    <cellStyle name="Normal 5" xfId="4174"/>
    <cellStyle name="Normal 5 10" xfId="2681"/>
    <cellStyle name="Normal 5 10 2" xfId="4500"/>
    <cellStyle name="Normal 5 10 3" xfId="5009"/>
    <cellStyle name="Normal 5 10_4.2 kt. samtrygg 2010" xfId="10110"/>
    <cellStyle name="Normal 5 11" xfId="2682"/>
    <cellStyle name="Normal 5 11 2" xfId="4530"/>
    <cellStyle name="Normal 5 11 3" xfId="5038"/>
    <cellStyle name="Normal 5 11_4.2 kt. samtrygg 2010" xfId="9229"/>
    <cellStyle name="Normal 5 12" xfId="2683"/>
    <cellStyle name="Normal 5 12 2" xfId="4559"/>
    <cellStyle name="Normal 5 12 3" xfId="5066"/>
    <cellStyle name="Normal 5 12_4.2 kt. samtrygg 2010" xfId="9129"/>
    <cellStyle name="Normal 5 13" xfId="2684"/>
    <cellStyle name="Normal 5 13 2" xfId="4589"/>
    <cellStyle name="Normal 5 13 3" xfId="5095"/>
    <cellStyle name="Normal 5 13_4.2 kt. samtrygg 2010" xfId="9457"/>
    <cellStyle name="Normal 5 14" xfId="2685"/>
    <cellStyle name="Normal 5 14 2" xfId="4612"/>
    <cellStyle name="Normal 5 14 3" xfId="5117"/>
    <cellStyle name="Normal 5 14_4.2 kt. samtrygg 2010" xfId="9051"/>
    <cellStyle name="Normal 5 15" xfId="2686"/>
    <cellStyle name="Normal 5 15 2" xfId="4636"/>
    <cellStyle name="Normal 5 15 3" xfId="5139"/>
    <cellStyle name="Normal 5 15_4.2 kt. samtrygg 2010" xfId="9347"/>
    <cellStyle name="Normal 5 16" xfId="2687"/>
    <cellStyle name="Normal 5 16 2" xfId="4672"/>
    <cellStyle name="Normal 5 16 3" xfId="5174"/>
    <cellStyle name="Normal 5 16_4.2 kt. samtrygg 2010" xfId="8584"/>
    <cellStyle name="Normal 5 17" xfId="2688"/>
    <cellStyle name="Normal 5 17 2" xfId="4686"/>
    <cellStyle name="Normal 5 17 2 2" xfId="5567"/>
    <cellStyle name="Normal 5 17 2 3" xfId="6042"/>
    <cellStyle name="Normal 5 17 2 4" xfId="8480"/>
    <cellStyle name="Normal 5 17 2_4.2 kt. samtrygg 2010" xfId="10121"/>
    <cellStyle name="Normal 5 17 3" xfId="5187"/>
    <cellStyle name="Normal 5 17 3 2" xfId="5873"/>
    <cellStyle name="Normal 5 17 3 3" xfId="6103"/>
    <cellStyle name="Normal 5 17 3 4" xfId="8541"/>
    <cellStyle name="Normal 5 17 3_4.2 kt. samtrygg 2010" xfId="9959"/>
    <cellStyle name="Normal 5 17 4" xfId="5433"/>
    <cellStyle name="Normal 5 17 5" xfId="5536"/>
    <cellStyle name="Normal 5 17 6" xfId="5452"/>
    <cellStyle name="Normal 5 17 7" xfId="5916"/>
    <cellStyle name="Normal 5 17 8" xfId="5846"/>
    <cellStyle name="Normal 5 17 9" xfId="5921"/>
    <cellStyle name="Normal 5 17_4.2 kt. samtrygg 2010" xfId="9617"/>
    <cellStyle name="Normal 5 18" xfId="3209"/>
    <cellStyle name="Normal 5 18 2" xfId="4719"/>
    <cellStyle name="Normal 5 18 3" xfId="5220"/>
    <cellStyle name="Normal 5 18_4.2 kt. samtrygg 2010" xfId="8994"/>
    <cellStyle name="Normal 5 19" xfId="3430"/>
    <cellStyle name="Normal 5 2" xfId="2680"/>
    <cellStyle name="Normal 5 2 2" xfId="4211"/>
    <cellStyle name="Normal 5 2 3" xfId="4728"/>
    <cellStyle name="Normal 5 2_4.2 kt. samtrygg 2010" xfId="9744"/>
    <cellStyle name="Normal 5 20" xfId="3651"/>
    <cellStyle name="Normal 5 21" xfId="3852"/>
    <cellStyle name="Normal 5 22" xfId="4023"/>
    <cellStyle name="Normal 5 23" xfId="4143"/>
    <cellStyle name="Normal 5 24" xfId="5932"/>
    <cellStyle name="Normal 5 3" xfId="2689"/>
    <cellStyle name="Normal 5 3 2" xfId="4243"/>
    <cellStyle name="Normal 5 3 2 2" xfId="5435"/>
    <cellStyle name="Normal 5 3 2 3" xfId="6011"/>
    <cellStyle name="Normal 5 3 2 4" xfId="8449"/>
    <cellStyle name="Normal 5 3 2_4.2 kt. samtrygg 2010" xfId="9130"/>
    <cellStyle name="Normal 5 3 3" xfId="4758"/>
    <cellStyle name="Normal 5 3 3 2" xfId="5384"/>
    <cellStyle name="Normal 5 3 3 3" xfId="6072"/>
    <cellStyle name="Normal 5 3 3 4" xfId="8510"/>
    <cellStyle name="Normal 5 3 3_4.2 kt. samtrygg 2010" xfId="8736"/>
    <cellStyle name="Normal 5 3 4" xfId="5919"/>
    <cellStyle name="Normal 5 3 5" xfId="5342"/>
    <cellStyle name="Normal 5 3 6" xfId="5879"/>
    <cellStyle name="Normal 5 3 7" xfId="5707"/>
    <cellStyle name="Normal 5 3 8" xfId="5868"/>
    <cellStyle name="Normal 5 3 9" xfId="5899"/>
    <cellStyle name="Normal 5 3_4.2 kt. samtrygg 2010" xfId="9155"/>
    <cellStyle name="Normal 5 4" xfId="2690"/>
    <cellStyle name="Normal 5 4 2" xfId="4320"/>
    <cellStyle name="Normal 5 4 3" xfId="4835"/>
    <cellStyle name="Normal 5 4_4.2 kt. samtrygg 2010" xfId="9088"/>
    <cellStyle name="Normal 5 5" xfId="2691"/>
    <cellStyle name="Normal 5 5 2" xfId="4350"/>
    <cellStyle name="Normal 5 5 3" xfId="4864"/>
    <cellStyle name="Normal 5 5_4.2 kt. samtrygg 2010" xfId="10140"/>
    <cellStyle name="Normal 5 6" xfId="2692"/>
    <cellStyle name="Normal 5 6 2" xfId="4379"/>
    <cellStyle name="Normal 5 6 3" xfId="4892"/>
    <cellStyle name="Normal 5 6_4.2 kt. samtrygg 2010" xfId="9121"/>
    <cellStyle name="Normal 5 7" xfId="2693"/>
    <cellStyle name="Normal 5 7 2" xfId="4410"/>
    <cellStyle name="Normal 5 7 3" xfId="4922"/>
    <cellStyle name="Normal 5 7_4.2 kt. samtrygg 2010" xfId="8965"/>
    <cellStyle name="Normal 5 8" xfId="2694"/>
    <cellStyle name="Normal 5 8 2" xfId="4439"/>
    <cellStyle name="Normal 5 8 3" xfId="4950"/>
    <cellStyle name="Normal 5 8_4.2 kt. samtrygg 2010" xfId="9975"/>
    <cellStyle name="Normal 5 9" xfId="2695"/>
    <cellStyle name="Normal 5 9 2" xfId="4470"/>
    <cellStyle name="Normal 5 9 3" xfId="4980"/>
    <cellStyle name="Normal 5 9_4.2 kt. samtrygg 2010" xfId="10166"/>
    <cellStyle name="Normal 5_4.2 kt. samtrygg 2010" xfId="9584"/>
    <cellStyle name="Normal 50" xfId="2696"/>
    <cellStyle name="Normal 50 10" xfId="5940"/>
    <cellStyle name="Normal 50 11" xfId="5930"/>
    <cellStyle name="Normal 50 12" xfId="9359"/>
    <cellStyle name="Normal 50 2" xfId="2697"/>
    <cellStyle name="Normal 50 3" xfId="2698"/>
    <cellStyle name="Normal 50 4" xfId="5589"/>
    <cellStyle name="Normal 50 5" xfId="5388"/>
    <cellStyle name="Normal 50 6" xfId="5595"/>
    <cellStyle name="Normal 50 7" xfId="5721"/>
    <cellStyle name="Normal 50 8" xfId="5600"/>
    <cellStyle name="Normal 50 9" xfId="5943"/>
    <cellStyle name="Normal 50_4.2 kt. samtrygg 2010" xfId="9932"/>
    <cellStyle name="Normal 51" xfId="2699"/>
    <cellStyle name="Normal 51 10" xfId="5927"/>
    <cellStyle name="Normal 51 11" xfId="5623"/>
    <cellStyle name="Normal 51 12" xfId="9705"/>
    <cellStyle name="Normal 51 2" xfId="2700"/>
    <cellStyle name="Normal 51 3" xfId="2701"/>
    <cellStyle name="Normal 51 4" xfId="5791"/>
    <cellStyle name="Normal 51 5" xfId="5861"/>
    <cellStyle name="Normal 51 6" xfId="5250"/>
    <cellStyle name="Normal 51 7" xfId="5404"/>
    <cellStyle name="Normal 51 8" xfId="5790"/>
    <cellStyle name="Normal 51 9" xfId="5681"/>
    <cellStyle name="Normal 51_4.2 kt. samtrygg 2010" xfId="9126"/>
    <cellStyle name="Normal 52" xfId="2702"/>
    <cellStyle name="Normal 52 10" xfId="5850"/>
    <cellStyle name="Normal 52 11" xfId="5625"/>
    <cellStyle name="Normal 52 12" xfId="9015"/>
    <cellStyle name="Normal 52 2" xfId="2703"/>
    <cellStyle name="Normal 52 3" xfId="2704"/>
    <cellStyle name="Normal 52 4" xfId="5337"/>
    <cellStyle name="Normal 52 5" xfId="5470"/>
    <cellStyle name="Normal 52 6" xfId="5441"/>
    <cellStyle name="Normal 52 7" xfId="5734"/>
    <cellStyle name="Normal 52 8" xfId="5856"/>
    <cellStyle name="Normal 52 9" xfId="5653"/>
    <cellStyle name="Normal 52_4.2 kt. samtrygg 2010" xfId="10179"/>
    <cellStyle name="Normal 53" xfId="2705"/>
    <cellStyle name="Normal 53 10" xfId="5669"/>
    <cellStyle name="Normal 53 11" xfId="5785"/>
    <cellStyle name="Normal 53 12" xfId="8844"/>
    <cellStyle name="Normal 53 2" xfId="2706"/>
    <cellStyle name="Normal 53 3" xfId="2707"/>
    <cellStyle name="Normal 53 4" xfId="5368"/>
    <cellStyle name="Normal 53 5" xfId="5820"/>
    <cellStyle name="Normal 53 6" xfId="5737"/>
    <cellStyle name="Normal 53 7" xfId="5482"/>
    <cellStyle name="Normal 53 8" xfId="5442"/>
    <cellStyle name="Normal 53 9" xfId="5660"/>
    <cellStyle name="Normal 53_4.2 kt. samtrygg 2010" xfId="9798"/>
    <cellStyle name="Normal 54" xfId="2708"/>
    <cellStyle name="Normal 54 10" xfId="5670"/>
    <cellStyle name="Normal 54 11" xfId="5628"/>
    <cellStyle name="Normal 54 12" xfId="9679"/>
    <cellStyle name="Normal 54 2" xfId="2709"/>
    <cellStyle name="Normal 54 3" xfId="2710"/>
    <cellStyle name="Normal 54 4" xfId="5678"/>
    <cellStyle name="Normal 54 5" xfId="5508"/>
    <cellStyle name="Normal 54 6" xfId="5475"/>
    <cellStyle name="Normal 54 7" xfId="5796"/>
    <cellStyle name="Normal 54 8" xfId="5618"/>
    <cellStyle name="Normal 54 9" xfId="5307"/>
    <cellStyle name="Normal 54_4.2 kt. samtrygg 2010" xfId="9421"/>
    <cellStyle name="Normal 55" xfId="2711"/>
    <cellStyle name="Normal 55 10" xfId="5682"/>
    <cellStyle name="Normal 55 11" xfId="5290"/>
    <cellStyle name="Normal 55 12" xfId="9350"/>
    <cellStyle name="Normal 55 2" xfId="2712"/>
    <cellStyle name="Normal 55 3" xfId="2713"/>
    <cellStyle name="Normal 55 4" xfId="5771"/>
    <cellStyle name="Normal 55 5" xfId="5363"/>
    <cellStyle name="Normal 55 6" xfId="5797"/>
    <cellStyle name="Normal 55 7" xfId="5492"/>
    <cellStyle name="Normal 55 8" xfId="5601"/>
    <cellStyle name="Normal 55 9" xfId="5604"/>
    <cellStyle name="Normal 55_4.2 kt. samtrygg 2010" xfId="9300"/>
    <cellStyle name="Normal 56" xfId="2714"/>
    <cellStyle name="Normal 56 10" xfId="5317"/>
    <cellStyle name="Normal 56 11" xfId="5246"/>
    <cellStyle name="Normal 56 12" xfId="9032"/>
    <cellStyle name="Normal 56 2" xfId="2715"/>
    <cellStyle name="Normal 56 3" xfId="2716"/>
    <cellStyle name="Normal 56 4" xfId="5812"/>
    <cellStyle name="Normal 56 5" xfId="5513"/>
    <cellStyle name="Normal 56 6" xfId="5244"/>
    <cellStyle name="Normal 56 7" xfId="5729"/>
    <cellStyle name="Normal 56 8" xfId="5377"/>
    <cellStyle name="Normal 56 9" xfId="5895"/>
    <cellStyle name="Normal 56_4.2 kt. samtrygg 2010" xfId="8998"/>
    <cellStyle name="Normal 57" xfId="2717"/>
    <cellStyle name="Normal 57 10" xfId="5809"/>
    <cellStyle name="Normal 57 11" xfId="5297"/>
    <cellStyle name="Normal 57 12" xfId="9439"/>
    <cellStyle name="Normal 57 2" xfId="2718"/>
    <cellStyle name="Normal 57 3" xfId="2719"/>
    <cellStyle name="Normal 57 4" xfId="5514"/>
    <cellStyle name="Normal 57 5" xfId="5815"/>
    <cellStyle name="Normal 57 6" xfId="5733"/>
    <cellStyle name="Normal 57 7" xfId="5238"/>
    <cellStyle name="Normal 57 8" xfId="5813"/>
    <cellStyle name="Normal 57 9" xfId="5615"/>
    <cellStyle name="Normal 57_4.2 kt. samtrygg 2010" xfId="9894"/>
    <cellStyle name="Normal 58" xfId="2720"/>
    <cellStyle name="Normal 58 10" xfId="5349"/>
    <cellStyle name="Normal 58 11" xfId="5443"/>
    <cellStyle name="Normal 58 12" xfId="10051"/>
    <cellStyle name="Normal 58 2" xfId="2721"/>
    <cellStyle name="Normal 58 3" xfId="2722"/>
    <cellStyle name="Normal 58 4" xfId="5962"/>
    <cellStyle name="Normal 58 5" xfId="5591"/>
    <cellStyle name="Normal 58 6" xfId="5649"/>
    <cellStyle name="Normal 58 7" xfId="5671"/>
    <cellStyle name="Normal 58 8" xfId="5483"/>
    <cellStyle name="Normal 58 9" xfId="5617"/>
    <cellStyle name="Normal 58_4.2 kt. samtrygg 2010" xfId="8598"/>
    <cellStyle name="Normal 59" xfId="2723"/>
    <cellStyle name="Normal 59 10" xfId="5266"/>
    <cellStyle name="Normal 59 11" xfId="5314"/>
    <cellStyle name="Normal 59 12" xfId="10133"/>
    <cellStyle name="Normal 59 2" xfId="2724"/>
    <cellStyle name="Normal 59 3" xfId="2725"/>
    <cellStyle name="Normal 59 4" xfId="5952"/>
    <cellStyle name="Normal 59 5" xfId="5440"/>
    <cellStyle name="Normal 59 6" xfId="5607"/>
    <cellStyle name="Normal 59 7" xfId="5956"/>
    <cellStyle name="Normal 59 8" xfId="5416"/>
    <cellStyle name="Normal 59 9" xfId="5621"/>
    <cellStyle name="Normal 59_4.2 kt. samtrygg 2010" xfId="9849"/>
    <cellStyle name="Normal 6" xfId="4175"/>
    <cellStyle name="Normal 6 10" xfId="2727"/>
    <cellStyle name="Normal 6 10 2" xfId="4499"/>
    <cellStyle name="Normal 6 10 3" xfId="5008"/>
    <cellStyle name="Normal 6 10_4.2 kt. samtrygg 2010" xfId="10056"/>
    <cellStyle name="Normal 6 11" xfId="2728"/>
    <cellStyle name="Normal 6 11 2" xfId="4529"/>
    <cellStyle name="Normal 6 11 3" xfId="5037"/>
    <cellStyle name="Normal 6 11_4.2 kt. samtrygg 2010" xfId="10104"/>
    <cellStyle name="Normal 6 12" xfId="2729"/>
    <cellStyle name="Normal 6 12 2" xfId="4558"/>
    <cellStyle name="Normal 6 12 3" xfId="5065"/>
    <cellStyle name="Normal 6 12_4.2 kt. samtrygg 2010" xfId="9274"/>
    <cellStyle name="Normal 6 13" xfId="2730"/>
    <cellStyle name="Normal 6 13 2" xfId="4588"/>
    <cellStyle name="Normal 6 13 3" xfId="5094"/>
    <cellStyle name="Normal 6 13_4.2 kt. samtrygg 2010" xfId="9866"/>
    <cellStyle name="Normal 6 14" xfId="2731"/>
    <cellStyle name="Normal 6 14 2" xfId="4611"/>
    <cellStyle name="Normal 6 14 3" xfId="5116"/>
    <cellStyle name="Normal 6 14_4.2 kt. samtrygg 2010" xfId="9332"/>
    <cellStyle name="Normal 6 15" xfId="2732"/>
    <cellStyle name="Normal 6 15 2" xfId="4635"/>
    <cellStyle name="Normal 6 15 3" xfId="5138"/>
    <cellStyle name="Normal 6 15_4.2 kt. samtrygg 2010" xfId="9288"/>
    <cellStyle name="Normal 6 16" xfId="2733"/>
    <cellStyle name="Normal 6 16 2" xfId="4671"/>
    <cellStyle name="Normal 6 16 3" xfId="5173"/>
    <cellStyle name="Normal 6 16_4.2 kt. samtrygg 2010" xfId="8955"/>
    <cellStyle name="Normal 6 17" xfId="2734"/>
    <cellStyle name="Normal 6 17 2" xfId="4685"/>
    <cellStyle name="Normal 6 17 2 2" xfId="5679"/>
    <cellStyle name="Normal 6 17 2 3" xfId="6041"/>
    <cellStyle name="Normal 6 17 2 4" xfId="8479"/>
    <cellStyle name="Normal 6 17 2_4.2 kt. samtrygg 2010" xfId="8585"/>
    <cellStyle name="Normal 6 17 3" xfId="5186"/>
    <cellStyle name="Normal 6 17 3 2" xfId="5321"/>
    <cellStyle name="Normal 6 17 3 3" xfId="6102"/>
    <cellStyle name="Normal 6 17 3 4" xfId="8540"/>
    <cellStyle name="Normal 6 17 3_4.2 kt. samtrygg 2010" xfId="9351"/>
    <cellStyle name="Normal 6 17 4" xfId="5592"/>
    <cellStyle name="Normal 6 17 5" xfId="5656"/>
    <cellStyle name="Normal 6 17 6" xfId="5269"/>
    <cellStyle name="Normal 6 17 7" xfId="5871"/>
    <cellStyle name="Normal 6 17 8" xfId="5629"/>
    <cellStyle name="Normal 6 17 9" xfId="5884"/>
    <cellStyle name="Normal 6 17_4.2 kt. samtrygg 2010" xfId="9495"/>
    <cellStyle name="Normal 6 18" xfId="3251"/>
    <cellStyle name="Normal 6 18 2" xfId="4718"/>
    <cellStyle name="Normal 6 18 3" xfId="5219"/>
    <cellStyle name="Normal 6 18_4.2 kt. samtrygg 2010" xfId="9404"/>
    <cellStyle name="Normal 6 19" xfId="3472"/>
    <cellStyle name="Normal 6 2" xfId="2726"/>
    <cellStyle name="Normal 6 2 2" xfId="4212"/>
    <cellStyle name="Normal 6 2 2 2" xfId="7404"/>
    <cellStyle name="Normal 6 2 2 3" xfId="8423"/>
    <cellStyle name="Normal 6 2 2_4.2 kt. samtrygg 2010" xfId="8821"/>
    <cellStyle name="Normal 6 2 3" xfId="4729"/>
    <cellStyle name="Normal 6 2_4.2 kt. samtrygg 2010" xfId="9582"/>
    <cellStyle name="Normal 6 20" xfId="3692"/>
    <cellStyle name="Normal 6 21" xfId="3883"/>
    <cellStyle name="Normal 6 22" xfId="4053"/>
    <cellStyle name="Normal 6 23" xfId="4144"/>
    <cellStyle name="Normal 6 24" xfId="5360"/>
    <cellStyle name="Normal 6 3" xfId="2736"/>
    <cellStyle name="Normal 6 3 2" xfId="4244"/>
    <cellStyle name="Normal 6 3 2 2" xfId="5338"/>
    <cellStyle name="Normal 6 3 2 3" xfId="6012"/>
    <cellStyle name="Normal 6 3 2 4" xfId="8450"/>
    <cellStyle name="Normal 6 3 2_4.2 kt. samtrygg 2010" xfId="9244"/>
    <cellStyle name="Normal 6 3 3" xfId="4759"/>
    <cellStyle name="Normal 6 3 3 2" xfId="5500"/>
    <cellStyle name="Normal 6 3 3 3" xfId="6073"/>
    <cellStyle name="Normal 6 3 3 4" xfId="8511"/>
    <cellStyle name="Normal 6 3 3_4.2 kt. samtrygg 2010" xfId="9593"/>
    <cellStyle name="Normal 6 3 4" xfId="5380"/>
    <cellStyle name="Normal 6 3 5" xfId="5955"/>
    <cellStyle name="Normal 6 3 6" xfId="5722"/>
    <cellStyle name="Normal 6 3 7" xfId="5346"/>
    <cellStyle name="Normal 6 3 8" xfId="5236"/>
    <cellStyle name="Normal 6 3 9" xfId="5804"/>
    <cellStyle name="Normal 6 3_4.2 kt. samtrygg 2010" xfId="9827"/>
    <cellStyle name="Normal 6 4" xfId="2737"/>
    <cellStyle name="Normal 6 4 2" xfId="4319"/>
    <cellStyle name="Normal 6 4 3" xfId="4834"/>
    <cellStyle name="Normal 6 4_4.2 kt. samtrygg 2010" xfId="10130"/>
    <cellStyle name="Normal 6 5" xfId="2738"/>
    <cellStyle name="Normal 6 5 2" xfId="4349"/>
    <cellStyle name="Normal 6 5 3" xfId="4863"/>
    <cellStyle name="Normal 6 5_4.2 kt. samtrygg 2010" xfId="8773"/>
    <cellStyle name="Normal 6 6" xfId="2739"/>
    <cellStyle name="Normal 6 6 2" xfId="4378"/>
    <cellStyle name="Normal 6 6 3" xfId="4891"/>
    <cellStyle name="Normal 6 6_4.2 kt. samtrygg 2010" xfId="9928"/>
    <cellStyle name="Normal 6 7" xfId="2740"/>
    <cellStyle name="Normal 6 7 2" xfId="4409"/>
    <cellStyle name="Normal 6 7 3" xfId="4921"/>
    <cellStyle name="Normal 6 7_4.2 kt. samtrygg 2010" xfId="9565"/>
    <cellStyle name="Normal 6 8" xfId="2741"/>
    <cellStyle name="Normal 6 8 2" xfId="4438"/>
    <cellStyle name="Normal 6 8 3" xfId="4949"/>
    <cellStyle name="Normal 6 8_4.2 kt. samtrygg 2010" xfId="9872"/>
    <cellStyle name="Normal 6 9" xfId="2742"/>
    <cellStyle name="Normal 6 9 2" xfId="4469"/>
    <cellStyle name="Normal 6 9 3" xfId="4979"/>
    <cellStyle name="Normal 6 9_4.2 kt. samtrygg 2010" xfId="8702"/>
    <cellStyle name="Normal 6_4.2 kt. samtrygg 2010" xfId="8687"/>
    <cellStyle name="Normal 60" xfId="2743"/>
    <cellStyle name="Normal 60 10" xfId="5950"/>
    <cellStyle name="Normal 60 11" xfId="5616"/>
    <cellStyle name="Normal 60 12" xfId="9652"/>
    <cellStyle name="Normal 60 2" xfId="2744"/>
    <cellStyle name="Normal 60 3" xfId="2745"/>
    <cellStyle name="Normal 60 4" xfId="5590"/>
    <cellStyle name="Normal 60 5" xfId="5614"/>
    <cellStyle name="Normal 60 6" xfId="5394"/>
    <cellStyle name="Normal 60 7" xfId="5598"/>
    <cellStyle name="Normal 60 8" xfId="5953"/>
    <cellStyle name="Normal 60 9" xfId="5375"/>
    <cellStyle name="Normal 60_4.2 kt. samtrygg 2010" xfId="9806"/>
    <cellStyle name="Normal 61" xfId="2746"/>
    <cellStyle name="Normal 61 10" xfId="5620"/>
    <cellStyle name="Normal 61 2" xfId="5701"/>
    <cellStyle name="Normal 61 3" xfId="5881"/>
    <cellStyle name="Normal 61 4" xfId="5593"/>
    <cellStyle name="Normal 61 5" xfId="5257"/>
    <cellStyle name="Normal 61 6" xfId="5831"/>
    <cellStyle name="Normal 61 7" xfId="5405"/>
    <cellStyle name="Normal 61 8" xfId="5299"/>
    <cellStyle name="Normal 61 9" xfId="5880"/>
    <cellStyle name="Normal 61_4.2 kt. samtrygg 2010" xfId="9607"/>
    <cellStyle name="Normal 62" xfId="2747"/>
    <cellStyle name="Normal 62 10" xfId="5892"/>
    <cellStyle name="Normal 62 2" xfId="5247"/>
    <cellStyle name="Normal 62 3" xfId="5517"/>
    <cellStyle name="Normal 62 4" xfId="5551"/>
    <cellStyle name="Normal 62 5" xfId="5910"/>
    <cellStyle name="Normal 62 6" xfId="5730"/>
    <cellStyle name="Normal 62 7" xfId="5602"/>
    <cellStyle name="Normal 62 8" xfId="5319"/>
    <cellStyle name="Normal 62 9" xfId="5864"/>
    <cellStyle name="Normal 62_4.2 kt. samtrygg 2010" xfId="9702"/>
    <cellStyle name="Normal 63" xfId="3358"/>
    <cellStyle name="Normal 63 2" xfId="5437"/>
    <cellStyle name="Normal 63 3" xfId="5973"/>
    <cellStyle name="Normal 63 3 2" xfId="6115"/>
    <cellStyle name="Normal 63 3_4.2 kt. samtrygg 2010" xfId="10154"/>
    <cellStyle name="Normal 63 4" xfId="8549"/>
    <cellStyle name="Normal 63_4.2 kt. samtrygg 2010" xfId="9011"/>
    <cellStyle name="Normal 64" xfId="3579"/>
    <cellStyle name="Normal 64 2" xfId="5541"/>
    <cellStyle name="Normal 64 3" xfId="5975"/>
    <cellStyle name="Normal 64 3 2" xfId="6117"/>
    <cellStyle name="Normal 64 3_4.2 kt. samtrygg 2010" xfId="9659"/>
    <cellStyle name="Normal 64 4" xfId="8555"/>
    <cellStyle name="Normal 64_4.2 kt. samtrygg 2010" xfId="8775"/>
    <cellStyle name="Normal 65" xfId="3798"/>
    <cellStyle name="Normal 65 2" xfId="5535"/>
    <cellStyle name="Normal 65 3" xfId="5977"/>
    <cellStyle name="Normal 65 3 2" xfId="6119"/>
    <cellStyle name="Normal 65 3_4.2 kt. samtrygg 2010" xfId="9321"/>
    <cellStyle name="Normal 65 4" xfId="8563"/>
    <cellStyle name="Normal 65_4.2 kt. samtrygg 2010" xfId="8852"/>
    <cellStyle name="Normal 66" xfId="3970"/>
    <cellStyle name="Normal 66 2" xfId="5459"/>
    <cellStyle name="Normal 66 3" xfId="5979"/>
    <cellStyle name="Normal 66 3 2" xfId="6121"/>
    <cellStyle name="Normal 66 3_4.2 kt. samtrygg 2010" xfId="8705"/>
    <cellStyle name="Normal 66 4" xfId="8554"/>
    <cellStyle name="Normal 66_4.2 kt. samtrygg 2010" xfId="9838"/>
    <cellStyle name="Normal 67" xfId="4138"/>
    <cellStyle name="Normal 67 2" xfId="5427"/>
    <cellStyle name="Normal 67 3" xfId="5981"/>
    <cellStyle name="Normal 67 3 2" xfId="6123"/>
    <cellStyle name="Normal 67 3_4.2 kt. samtrygg 2010" xfId="10069"/>
    <cellStyle name="Normal 67 4" xfId="8566"/>
    <cellStyle name="Normal 67_4.2 kt. samtrygg 2010" xfId="8947"/>
    <cellStyle name="Normal 68" xfId="5749"/>
    <cellStyle name="Normal 69" xfId="5784"/>
    <cellStyle name="Normal 7" xfId="4176"/>
    <cellStyle name="Normal 7 10" xfId="2749"/>
    <cellStyle name="Normal 7 10 2" xfId="4498"/>
    <cellStyle name="Normal 7 10 3" xfId="5007"/>
    <cellStyle name="Normal 7 10_4.2 kt. samtrygg 2010" xfId="9354"/>
    <cellStyle name="Normal 7 11" xfId="2750"/>
    <cellStyle name="Normal 7 11 2" xfId="4528"/>
    <cellStyle name="Normal 7 11 3" xfId="5036"/>
    <cellStyle name="Normal 7 11_4.2 kt. samtrygg 2010" xfId="10047"/>
    <cellStyle name="Normal 7 12" xfId="2751"/>
    <cellStyle name="Normal 7 12 2" xfId="4557"/>
    <cellStyle name="Normal 7 12 3" xfId="5064"/>
    <cellStyle name="Normal 7 12_4.2 kt. samtrygg 2010" xfId="9023"/>
    <cellStyle name="Normal 7 13" xfId="2752"/>
    <cellStyle name="Normal 7 13 2" xfId="4587"/>
    <cellStyle name="Normal 7 13 3" xfId="5093"/>
    <cellStyle name="Normal 7 13_4.2 kt. samtrygg 2010" xfId="9994"/>
    <cellStyle name="Normal 7 14" xfId="2753"/>
    <cellStyle name="Normal 7 14 2" xfId="4610"/>
    <cellStyle name="Normal 7 14 3" xfId="5115"/>
    <cellStyle name="Normal 7 14_4.2 kt. samtrygg 2010" xfId="9906"/>
    <cellStyle name="Normal 7 15" xfId="2754"/>
    <cellStyle name="Normal 7 15 2" xfId="4634"/>
    <cellStyle name="Normal 7 15 3" xfId="5137"/>
    <cellStyle name="Normal 7 15_4.2 kt. samtrygg 2010" xfId="9372"/>
    <cellStyle name="Normal 7 16" xfId="2755"/>
    <cellStyle name="Normal 7 16 2" xfId="4670"/>
    <cellStyle name="Normal 7 16 3" xfId="5172"/>
    <cellStyle name="Normal 7 16_4.2 kt. samtrygg 2010" xfId="9166"/>
    <cellStyle name="Normal 7 17" xfId="2756"/>
    <cellStyle name="Normal 7 17 2" xfId="4684"/>
    <cellStyle name="Normal 7 17 2 2" xfId="5676"/>
    <cellStyle name="Normal 7 17 2 3" xfId="6040"/>
    <cellStyle name="Normal 7 17 2 4" xfId="8478"/>
    <cellStyle name="Normal 7 17 2_4.2 kt. samtrygg 2010" xfId="10149"/>
    <cellStyle name="Normal 7 17 3" xfId="5185"/>
    <cellStyle name="Normal 7 17 3 2" xfId="5742"/>
    <cellStyle name="Normal 7 17 3 3" xfId="6101"/>
    <cellStyle name="Normal 7 17 3 4" xfId="8539"/>
    <cellStyle name="Normal 7 17 3_4.2 kt. samtrygg 2010" xfId="9134"/>
    <cellStyle name="Normal 7 17 4" xfId="5392"/>
    <cellStyle name="Normal 7 17 5" xfId="5606"/>
    <cellStyle name="Normal 7 17 6" xfId="5471"/>
    <cellStyle name="Normal 7 17 7" xfId="5746"/>
    <cellStyle name="Normal 7 17 8" xfId="5634"/>
    <cellStyle name="Normal 7 17 9" xfId="5622"/>
    <cellStyle name="Normal 7 17_4.2 kt. samtrygg 2010" xfId="8824"/>
    <cellStyle name="Normal 7 18" xfId="3270"/>
    <cellStyle name="Normal 7 18 2" xfId="4717"/>
    <cellStyle name="Normal 7 18 3" xfId="5218"/>
    <cellStyle name="Normal 7 18_4.2 kt. samtrygg 2010" xfId="9488"/>
    <cellStyle name="Normal 7 19" xfId="3491"/>
    <cellStyle name="Normal 7 2" xfId="2748"/>
    <cellStyle name="Normal 7 2 2" xfId="4213"/>
    <cellStyle name="Normal 7 2 3" xfId="4730"/>
    <cellStyle name="Normal 7 2_4.2 kt. samtrygg 2010" xfId="9344"/>
    <cellStyle name="Normal 7 20" xfId="3711"/>
    <cellStyle name="Normal 7 21" xfId="3898"/>
    <cellStyle name="Normal 7 22" xfId="4067"/>
    <cellStyle name="Normal 7 23" xfId="4145"/>
    <cellStyle name="Normal 7 24" xfId="5619"/>
    <cellStyle name="Normal 7 3" xfId="2758"/>
    <cellStyle name="Normal 7 3 2" xfId="4245"/>
    <cellStyle name="Normal 7 3 2 2" xfId="5354"/>
    <cellStyle name="Normal 7 3 2 3" xfId="6013"/>
    <cellStyle name="Normal 7 3 2 4" xfId="8451"/>
    <cellStyle name="Normal 7 3 2_4.2 kt. samtrygg 2010" xfId="10234"/>
    <cellStyle name="Normal 7 3 3" xfId="4760"/>
    <cellStyle name="Normal 7 3 3 2" xfId="5946"/>
    <cellStyle name="Normal 7 3 3 3" xfId="6074"/>
    <cellStyle name="Normal 7 3 3 4" xfId="8512"/>
    <cellStyle name="Normal 7 3 3_4.2 kt. samtrygg 2010" xfId="10197"/>
    <cellStyle name="Normal 7 3 4" xfId="5454"/>
    <cellStyle name="Normal 7 3 5" xfId="5468"/>
    <cellStyle name="Normal 7 3 6" xfId="5668"/>
    <cellStyle name="Normal 7 3 7" xfId="5254"/>
    <cellStyle name="Normal 7 3 8" xfId="5838"/>
    <cellStyle name="Normal 7 3 9" xfId="5586"/>
    <cellStyle name="Normal 7 3_4.2 kt. samtrygg 2010" xfId="8989"/>
    <cellStyle name="Normal 7 4" xfId="2759"/>
    <cellStyle name="Normal 7 4 2" xfId="4318"/>
    <cellStyle name="Normal 7 4 3" xfId="4833"/>
    <cellStyle name="Normal 7 4_4.2 kt. samtrygg 2010" xfId="8849"/>
    <cellStyle name="Normal 7 5" xfId="2760"/>
    <cellStyle name="Normal 7 5 2" xfId="4348"/>
    <cellStyle name="Normal 7 5 3" xfId="4862"/>
    <cellStyle name="Normal 7 5_4.2 kt. samtrygg 2010" xfId="9138"/>
    <cellStyle name="Normal 7 6" xfId="2761"/>
    <cellStyle name="Normal 7 6 2" xfId="4377"/>
    <cellStyle name="Normal 7 6 3" xfId="4890"/>
    <cellStyle name="Normal 7 6_4.2 kt. samtrygg 2010" xfId="10000"/>
    <cellStyle name="Normal 7 7" xfId="2762"/>
    <cellStyle name="Normal 7 7 2" xfId="4408"/>
    <cellStyle name="Normal 7 7 3" xfId="4920"/>
    <cellStyle name="Normal 7 7_4.2 kt. samtrygg 2010" xfId="8831"/>
    <cellStyle name="Normal 7 8" xfId="2763"/>
    <cellStyle name="Normal 7 8 2" xfId="4437"/>
    <cellStyle name="Normal 7 8 3" xfId="4948"/>
    <cellStyle name="Normal 7 8_4.2 kt. samtrygg 2010" xfId="8630"/>
    <cellStyle name="Normal 7 9" xfId="2764"/>
    <cellStyle name="Normal 7 9 2" xfId="4468"/>
    <cellStyle name="Normal 7 9 3" xfId="4978"/>
    <cellStyle name="Normal 7 9_4.2 kt. samtrygg 2010" xfId="9499"/>
    <cellStyle name="Normal 7_4.2 kt. samtrygg 2010" xfId="9663"/>
    <cellStyle name="Normal 70" xfId="5560"/>
    <cellStyle name="Normal 71" xfId="5258"/>
    <cellStyle name="Normal 72" xfId="5496"/>
    <cellStyle name="Normal 73" xfId="5357"/>
    <cellStyle name="Normal 74" xfId="5453"/>
    <cellStyle name="Normal 75" xfId="5316"/>
    <cellStyle name="Normal 76" xfId="5836"/>
    <cellStyle name="Normal 77" xfId="5710"/>
    <cellStyle name="Normal 78" xfId="5854"/>
    <cellStyle name="Normal 79" xfId="5835"/>
    <cellStyle name="Normal 8" xfId="4177"/>
    <cellStyle name="Normal 8 10" xfId="2766"/>
    <cellStyle name="Normal 8 10 2" xfId="4497"/>
    <cellStyle name="Normal 8 10 3" xfId="5006"/>
    <cellStyle name="Normal 8 10_4.2 kt. samtrygg 2010" xfId="8666"/>
    <cellStyle name="Normal 8 11" xfId="2767"/>
    <cellStyle name="Normal 8 11 2" xfId="4527"/>
    <cellStyle name="Normal 8 11 3" xfId="5035"/>
    <cellStyle name="Normal 8 11_4.2 kt. samtrygg 2010" xfId="10055"/>
    <cellStyle name="Normal 8 12" xfId="2768"/>
    <cellStyle name="Normal 8 12 2" xfId="4556"/>
    <cellStyle name="Normal 8 12 3" xfId="5063"/>
    <cellStyle name="Normal 8 12_4.2 kt. samtrygg 2010" xfId="9717"/>
    <cellStyle name="Normal 8 13" xfId="2769"/>
    <cellStyle name="Normal 8 13 2" xfId="4586"/>
    <cellStyle name="Normal 8 13 3" xfId="5092"/>
    <cellStyle name="Normal 8 13_4.2 kt. samtrygg 2010" xfId="9509"/>
    <cellStyle name="Normal 8 14" xfId="2770"/>
    <cellStyle name="Normal 8 14 2" xfId="4609"/>
    <cellStyle name="Normal 8 14 3" xfId="5114"/>
    <cellStyle name="Normal 8 14_4.2 kt. samtrygg 2010" xfId="9533"/>
    <cellStyle name="Normal 8 15" xfId="2771"/>
    <cellStyle name="Normal 8 15 2" xfId="4633"/>
    <cellStyle name="Normal 8 15 3" xfId="5136"/>
    <cellStyle name="Normal 8 15_4.2 kt. samtrygg 2010" xfId="9262"/>
    <cellStyle name="Normal 8 16" xfId="2772"/>
    <cellStyle name="Normal 8 16 2" xfId="4669"/>
    <cellStyle name="Normal 8 16 3" xfId="5171"/>
    <cellStyle name="Normal 8 16_4.2 kt. samtrygg 2010" xfId="9539"/>
    <cellStyle name="Normal 8 17" xfId="2773"/>
    <cellStyle name="Normal 8 17 2" xfId="4683"/>
    <cellStyle name="Normal 8 17 2 2" xfId="5522"/>
    <cellStyle name="Normal 8 17 2 3" xfId="6039"/>
    <cellStyle name="Normal 8 17 2 4" xfId="8477"/>
    <cellStyle name="Normal 8 17 2_4.2 kt. samtrygg 2010" xfId="8928"/>
    <cellStyle name="Normal 8 17 3" xfId="5184"/>
    <cellStyle name="Normal 8 17 3 2" xfId="5401"/>
    <cellStyle name="Normal 8 17 3 3" xfId="6100"/>
    <cellStyle name="Normal 8 17 3 4" xfId="8538"/>
    <cellStyle name="Normal 8 17 3_4.2 kt. samtrygg 2010" xfId="9933"/>
    <cellStyle name="Normal 8 17 4" xfId="5293"/>
    <cellStyle name="Normal 8 17 5" xfId="5412"/>
    <cellStyle name="Normal 8 17 6" xfId="5723"/>
    <cellStyle name="Normal 8 17 7" xfId="5603"/>
    <cellStyle name="Normal 8 17 8" xfId="5641"/>
    <cellStyle name="Normal 8 17 9" xfId="5627"/>
    <cellStyle name="Normal 8 17_4.2 kt. samtrygg 2010" xfId="9999"/>
    <cellStyle name="Normal 8 18" xfId="3285"/>
    <cellStyle name="Normal 8 18 2" xfId="4716"/>
    <cellStyle name="Normal 8 18 3" xfId="5217"/>
    <cellStyle name="Normal 8 18_4.2 kt. samtrygg 2010" xfId="9146"/>
    <cellStyle name="Normal 8 19" xfId="3506"/>
    <cellStyle name="Normal 8 2" xfId="2765"/>
    <cellStyle name="Normal 8 2 2" xfId="4214"/>
    <cellStyle name="Normal 8 2 2 2" xfId="5304"/>
    <cellStyle name="Normal 8 2 2 3" xfId="5985"/>
    <cellStyle name="Normal 8 2 2 4" xfId="8424"/>
    <cellStyle name="Normal 8 2 2_4.2 kt. samtrygg 2010" xfId="8600"/>
    <cellStyle name="Normal 8 2 3" xfId="4731"/>
    <cellStyle name="Normal 8 2 3 2" xfId="5262"/>
    <cellStyle name="Normal 8 2 3 3" xfId="6047"/>
    <cellStyle name="Normal 8 2 3 4" xfId="8485"/>
    <cellStyle name="Normal 8 2 3_4.2 kt. samtrygg 2010" xfId="10134"/>
    <cellStyle name="Normal 8 2 4" xfId="5877"/>
    <cellStyle name="Normal 8 2 5" xfId="5920"/>
    <cellStyle name="Normal 8 2 6" xfId="5597"/>
    <cellStyle name="Normal 8 2 7" xfId="5431"/>
    <cellStyle name="Normal 8 2 8" xfId="5643"/>
    <cellStyle name="Normal 8 2 9" xfId="5842"/>
    <cellStyle name="Normal 8 2_4.2 kt. samtrygg 2010" xfId="9443"/>
    <cellStyle name="Normal 8 20" xfId="3726"/>
    <cellStyle name="Normal 8 21" xfId="3909"/>
    <cellStyle name="Normal 8 22" xfId="4078"/>
    <cellStyle name="Normal 8 23" xfId="4146"/>
    <cellStyle name="Normal 8 24" xfId="5654"/>
    <cellStyle name="Normal 8 3" xfId="2775"/>
    <cellStyle name="Normal 8 3 2" xfId="4246"/>
    <cellStyle name="Normal 8 3 2 2" xfId="5515"/>
    <cellStyle name="Normal 8 3 2 3" xfId="6014"/>
    <cellStyle name="Normal 8 3 2 4" xfId="8452"/>
    <cellStyle name="Normal 8 3 2_4.2 kt. samtrygg 2010" xfId="9569"/>
    <cellStyle name="Normal 8 3 3" xfId="4761"/>
    <cellStyle name="Normal 8 3 3 2" xfId="5672"/>
    <cellStyle name="Normal 8 3 3 3" xfId="6075"/>
    <cellStyle name="Normal 8 3 3 4" xfId="8513"/>
    <cellStyle name="Normal 8 3 3_4.2 kt. samtrygg 2010" xfId="9785"/>
    <cellStyle name="Normal 8 3 4" xfId="5712"/>
    <cellStyle name="Normal 8 3 5" xfId="5547"/>
    <cellStyle name="Normal 8 3 6" xfId="5430"/>
    <cellStyle name="Normal 8 3 7" xfId="5355"/>
    <cellStyle name="Normal 8 3 8" xfId="5834"/>
    <cellStyle name="Normal 8 3 9" xfId="5887"/>
    <cellStyle name="Normal 8 3_4.2 kt. samtrygg 2010" xfId="9929"/>
    <cellStyle name="Normal 8 4" xfId="2776"/>
    <cellStyle name="Normal 8 4 2" xfId="4317"/>
    <cellStyle name="Normal 8 4 3" xfId="4832"/>
    <cellStyle name="Normal 8 4_4.2 kt. samtrygg 2010" xfId="9550"/>
    <cellStyle name="Normal 8 5" xfId="2777"/>
    <cellStyle name="Normal 8 5 2" xfId="4347"/>
    <cellStyle name="Normal 8 5 3" xfId="4861"/>
    <cellStyle name="Normal 8 5_4.2 kt. samtrygg 2010" xfId="10251"/>
    <cellStyle name="Normal 8 6" xfId="2778"/>
    <cellStyle name="Normal 8 6 2" xfId="4325"/>
    <cellStyle name="Normal 8 6 3" xfId="4839"/>
    <cellStyle name="Normal 8 6_4.2 kt. samtrygg 2010" xfId="10067"/>
    <cellStyle name="Normal 8 7" xfId="2779"/>
    <cellStyle name="Normal 8 7 2" xfId="4407"/>
    <cellStyle name="Normal 8 7 3" xfId="4919"/>
    <cellStyle name="Normal 8 7_4.2 kt. samtrygg 2010" xfId="10168"/>
    <cellStyle name="Normal 8 8" xfId="2780"/>
    <cellStyle name="Normal 8 8 2" xfId="4385"/>
    <cellStyle name="Normal 8 8 3" xfId="4897"/>
    <cellStyle name="Normal 8 8_4.2 kt. samtrygg 2010" xfId="8743"/>
    <cellStyle name="Normal 8 9" xfId="2781"/>
    <cellStyle name="Normal 8 9 2" xfId="4467"/>
    <cellStyle name="Normal 8 9 3" xfId="4977"/>
    <cellStyle name="Normal 8 9_4.2 kt. samtrygg 2010" xfId="9651"/>
    <cellStyle name="Normal 8_4.2 kt. samtrygg 2010" xfId="9091"/>
    <cellStyle name="Normal 80" xfId="5752"/>
    <cellStyle name="Normal 81" xfId="5417"/>
    <cellStyle name="Normal 82" xfId="5786"/>
    <cellStyle name="Normal 83" xfId="5644"/>
    <cellStyle name="Normal 84" xfId="5891"/>
    <cellStyle name="Normal 85" xfId="5642"/>
    <cellStyle name="Normal 86" xfId="5807"/>
    <cellStyle name="Normal 87" xfId="5948"/>
    <cellStyle name="Normal 88" xfId="5638"/>
    <cellStyle name="Normal 89" xfId="5636"/>
    <cellStyle name="Normal 9" xfId="4178"/>
    <cellStyle name="Normal 9 10" xfId="2783"/>
    <cellStyle name="Normal 9 10 2" xfId="4445"/>
    <cellStyle name="Normal 9 10 3" xfId="4955"/>
    <cellStyle name="Normal 9 10_4.2 kt. samtrygg 2010" xfId="9101"/>
    <cellStyle name="Normal 9 11" xfId="2784"/>
    <cellStyle name="Normal 9 11 2" xfId="4475"/>
    <cellStyle name="Normal 9 11 3" xfId="4984"/>
    <cellStyle name="Normal 9 11_4.2 kt. samtrygg 2010" xfId="8761"/>
    <cellStyle name="Normal 9 12" xfId="2785"/>
    <cellStyle name="Normal 9 12 2" xfId="4505"/>
    <cellStyle name="Normal 9 12 3" xfId="5013"/>
    <cellStyle name="Normal 9 12_4.2 kt. samtrygg 2010" xfId="9822"/>
    <cellStyle name="Normal 9 13" xfId="2786"/>
    <cellStyle name="Normal 9 13 2" xfId="4535"/>
    <cellStyle name="Normal 9 13 3" xfId="5042"/>
    <cellStyle name="Normal 9 13_4.2 kt. samtrygg 2010" xfId="9442"/>
    <cellStyle name="Normal 9 14" xfId="2787"/>
    <cellStyle name="Normal 9 14 2" xfId="4564"/>
    <cellStyle name="Normal 9 14 3" xfId="5070"/>
    <cellStyle name="Normal 9 14_4.2 kt. samtrygg 2010" xfId="9881"/>
    <cellStyle name="Normal 9 15" xfId="2788"/>
    <cellStyle name="Normal 9 15 2" xfId="4632"/>
    <cellStyle name="Normal 9 15 3" xfId="5135"/>
    <cellStyle name="Normal 9 15_4.2 kt. samtrygg 2010" xfId="9699"/>
    <cellStyle name="Normal 9 16" xfId="2789"/>
    <cellStyle name="Normal 9 16 2" xfId="4638"/>
    <cellStyle name="Normal 9 16 2 2" xfId="5646"/>
    <cellStyle name="Normal 9 16 2 3" xfId="6023"/>
    <cellStyle name="Normal 9 16 2 4" xfId="8461"/>
    <cellStyle name="Normal 9 16 2_4.2 kt. samtrygg 2010" xfId="8718"/>
    <cellStyle name="Normal 9 16 3" xfId="5141"/>
    <cellStyle name="Normal 9 16 3 2" xfId="5438"/>
    <cellStyle name="Normal 9 16 3 3" xfId="6084"/>
    <cellStyle name="Normal 9 16 3 4" xfId="8522"/>
    <cellStyle name="Normal 9 16 3_4.2 kt. samtrygg 2010" xfId="9489"/>
    <cellStyle name="Normal 9 16 4" xfId="5403"/>
    <cellStyle name="Normal 9 16 5" xfId="5523"/>
    <cellStyle name="Normal 9 16 6" xfId="5756"/>
    <cellStyle name="Normal 9 16 7" xfId="5825"/>
    <cellStyle name="Normal 9 16 8" xfId="5298"/>
    <cellStyle name="Normal 9 16 9" xfId="5264"/>
    <cellStyle name="Normal 9 16_4.2 kt. samtrygg 2010" xfId="9068"/>
    <cellStyle name="Normal 9 17" xfId="2790"/>
    <cellStyle name="Normal 9 17 2" xfId="4682"/>
    <cellStyle name="Normal 9 17 3" xfId="5183"/>
    <cellStyle name="Normal 9 17_4.2 kt. samtrygg 2010" xfId="10087"/>
    <cellStyle name="Normal 9 18" xfId="3299"/>
    <cellStyle name="Normal 9 18 2" xfId="4698"/>
    <cellStyle name="Normal 9 18 3" xfId="5199"/>
    <cellStyle name="Normal 9 18_4.2 kt. samtrygg 2010" xfId="9660"/>
    <cellStyle name="Normal 9 19" xfId="3520"/>
    <cellStyle name="Normal 9 2" xfId="2782"/>
    <cellStyle name="Normal 9 2 2" xfId="4215"/>
    <cellStyle name="Normal 9 2 2 2" xfId="5444"/>
    <cellStyle name="Normal 9 2 2 3" xfId="5986"/>
    <cellStyle name="Normal 9 2 2 4" xfId="8425"/>
    <cellStyle name="Normal 9 2 2_4.2 kt. samtrygg 2010" xfId="9580"/>
    <cellStyle name="Normal 9 2 3" xfId="4732"/>
    <cellStyle name="Normal 9 2 3 2" xfId="5449"/>
    <cellStyle name="Normal 9 2 3 3" xfId="6048"/>
    <cellStyle name="Normal 9 2 3 4" xfId="8486"/>
    <cellStyle name="Normal 9 2 3_4.2 kt. samtrygg 2010" xfId="9559"/>
    <cellStyle name="Normal 9 2 4" xfId="5936"/>
    <cellStyle name="Normal 9 2 5" xfId="5596"/>
    <cellStyle name="Normal 9 2 6" xfId="5667"/>
    <cellStyle name="Normal 9 2 7" xfId="5534"/>
    <cellStyle name="Normal 9 2 8" xfId="5399"/>
    <cellStyle name="Normal 9 2 9" xfId="5548"/>
    <cellStyle name="Normal 9 2_4.2 kt. samtrygg 2010" xfId="9512"/>
    <cellStyle name="Normal 9 20" xfId="3740"/>
    <cellStyle name="Normal 9 21" xfId="3920"/>
    <cellStyle name="Normal 9 22" xfId="4089"/>
    <cellStyle name="Normal 9 23" xfId="4147"/>
    <cellStyle name="Normal 9 24" xfId="5358"/>
    <cellStyle name="Normal 9 3" xfId="2792"/>
    <cellStyle name="Normal 9 3 2" xfId="4247"/>
    <cellStyle name="Normal 9 3 3" xfId="4762"/>
    <cellStyle name="Normal 9 3_4.2 kt. samtrygg 2010" xfId="9957"/>
    <cellStyle name="Normal 9 4" xfId="2793"/>
    <cellStyle name="Normal 9 4 2" xfId="4278"/>
    <cellStyle name="Normal 9 4 3" xfId="4793"/>
    <cellStyle name="Normal 9 4_4.2 kt. samtrygg 2010" xfId="10040"/>
    <cellStyle name="Normal 9 5" xfId="2794"/>
    <cellStyle name="Normal 9 5 2" xfId="4295"/>
    <cellStyle name="Normal 9 5 3" xfId="4810"/>
    <cellStyle name="Normal 9 5_4.2 kt. samtrygg 2010" xfId="9657"/>
    <cellStyle name="Normal 9 6" xfId="2795"/>
    <cellStyle name="Normal 9 6 2" xfId="4292"/>
    <cellStyle name="Normal 9 6 3" xfId="4807"/>
    <cellStyle name="Normal 9 6_4.2 kt. samtrygg 2010" xfId="8779"/>
    <cellStyle name="Normal 9 7" xfId="2796"/>
    <cellStyle name="Normal 9 7 2" xfId="4354"/>
    <cellStyle name="Normal 9 7 3" xfId="4867"/>
    <cellStyle name="Normal 9 7_4.2 kt. samtrygg 2010" xfId="9877"/>
    <cellStyle name="Normal 9 8" xfId="2797"/>
    <cellStyle name="Normal 9 8 2" xfId="4291"/>
    <cellStyle name="Normal 9 8 3" xfId="4806"/>
    <cellStyle name="Normal 9 8_4.2 kt. samtrygg 2010" xfId="9981"/>
    <cellStyle name="Normal 9 9" xfId="2798"/>
    <cellStyle name="Normal 9 9 2" xfId="4414"/>
    <cellStyle name="Normal 9 9 3" xfId="4925"/>
    <cellStyle name="Normal 9 9_4.2 kt. samtrygg 2010" xfId="9803"/>
    <cellStyle name="Normal 9_4.2 kt. samtrygg 2010" xfId="9279"/>
    <cellStyle name="Normal 90" xfId="5635"/>
    <cellStyle name="Normal 91" xfId="5751"/>
    <cellStyle name="Normal 92" xfId="5633"/>
    <cellStyle name="Normal 93" xfId="5782"/>
    <cellStyle name="Normal 94" xfId="5630"/>
    <cellStyle name="Normal 95" xfId="5683"/>
    <cellStyle name="Normal 96" xfId="5716"/>
    <cellStyle name="Normal 97" xfId="5428"/>
    <cellStyle name="Normal 98" xfId="5810"/>
    <cellStyle name="Normal 99" xfId="5882"/>
    <cellStyle name="Normal." xfId="7405"/>
    <cellStyle name="Normal_BLS81.XLS" xfId="43"/>
    <cellStyle name="Normal_BLS81.XLS 2" xfId="5983"/>
    <cellStyle name="Normal_BLS81.XLS 3" xfId="5539"/>
    <cellStyle name="Normal_Sheet1" xfId="44"/>
    <cellStyle name="Note" xfId="16" builtinId="10" customBuiltin="1"/>
    <cellStyle name="Note 10" xfId="417"/>
    <cellStyle name="Note 11" xfId="458"/>
    <cellStyle name="Note 12" xfId="499"/>
    <cellStyle name="Note 13" xfId="540"/>
    <cellStyle name="Note 14" xfId="581"/>
    <cellStyle name="Note 15" xfId="622"/>
    <cellStyle name="Note 16" xfId="663"/>
    <cellStyle name="Note 17" xfId="704"/>
    <cellStyle name="Note 18" xfId="745"/>
    <cellStyle name="Note 19" xfId="786"/>
    <cellStyle name="Note 2" xfId="82"/>
    <cellStyle name="Note 2 2" xfId="2806"/>
    <cellStyle name="Note 2 3" xfId="3322"/>
    <cellStyle name="Note 2 4" xfId="3543"/>
    <cellStyle name="Note 2 5" xfId="3763"/>
    <cellStyle name="Note 2 6" xfId="3938"/>
    <cellStyle name="Note 2 7" xfId="4106"/>
    <cellStyle name="Note 2 8" xfId="4149"/>
    <cellStyle name="Note 2 9" xfId="5259"/>
    <cellStyle name="Note 2_4.2 kt. samtrygg 2010" xfId="8926"/>
    <cellStyle name="Note 20" xfId="827"/>
    <cellStyle name="Note 21" xfId="868"/>
    <cellStyle name="Note 22" xfId="909"/>
    <cellStyle name="Note 23" xfId="950"/>
    <cellStyle name="Note 24" xfId="991"/>
    <cellStyle name="Note 25" xfId="1032"/>
    <cellStyle name="Note 26" xfId="1073"/>
    <cellStyle name="Note 27" xfId="1114"/>
    <cellStyle name="Note 28" xfId="1150"/>
    <cellStyle name="Note 29" xfId="1196"/>
    <cellStyle name="Note 3" xfId="130"/>
    <cellStyle name="Note 3 2" xfId="2808"/>
    <cellStyle name="Note 3 3" xfId="3324"/>
    <cellStyle name="Note 3 4" xfId="3545"/>
    <cellStyle name="Note 3 5" xfId="3765"/>
    <cellStyle name="Note 3 6" xfId="3940"/>
    <cellStyle name="Note 3 7" xfId="4108"/>
    <cellStyle name="Note 3 8" xfId="4150"/>
    <cellStyle name="Note 3_4.2 kt. samtrygg 2010" xfId="10171"/>
    <cellStyle name="Note 30" xfId="1236"/>
    <cellStyle name="Note 31" xfId="1279"/>
    <cellStyle name="Note 32" xfId="1320"/>
    <cellStyle name="Note 33" xfId="1357"/>
    <cellStyle name="Note 34" xfId="1402"/>
    <cellStyle name="Note 35" xfId="1443"/>
    <cellStyle name="Note 36" xfId="1483"/>
    <cellStyle name="Note 37" xfId="1525"/>
    <cellStyle name="Note 38" xfId="1566"/>
    <cellStyle name="Note 39" xfId="1607"/>
    <cellStyle name="Note 4" xfId="171"/>
    <cellStyle name="Note 4 2" xfId="2810"/>
    <cellStyle name="Note 4 3" xfId="3326"/>
    <cellStyle name="Note 4 4" xfId="3547"/>
    <cellStyle name="Note 4 5" xfId="3767"/>
    <cellStyle name="Note 4 6" xfId="3941"/>
    <cellStyle name="Note 4 7" xfId="4109"/>
    <cellStyle name="Note 4 8" xfId="4151"/>
    <cellStyle name="Note 4_4.2 kt. samtrygg 2010" xfId="8951"/>
    <cellStyle name="Note 40" xfId="1648"/>
    <cellStyle name="Note 41" xfId="1689"/>
    <cellStyle name="Note 42" xfId="1722"/>
    <cellStyle name="Note 42 2" xfId="5896"/>
    <cellStyle name="Note 42 3" xfId="5966"/>
    <cellStyle name="Note 42 3 2" xfId="6108"/>
    <cellStyle name="Note 42 3_4.2 kt. samtrygg 2010" xfId="9309"/>
    <cellStyle name="Note 42 4" xfId="8553"/>
    <cellStyle name="Note 42_4.2 kt. samtrygg 2010" xfId="9952"/>
    <cellStyle name="Note 43" xfId="1764"/>
    <cellStyle name="Note 43 2" xfId="5912"/>
    <cellStyle name="Note 43 3" xfId="5968"/>
    <cellStyle name="Note 43 3 2" xfId="6110"/>
    <cellStyle name="Note 43 3_4.2 kt. samtrygg 2010" xfId="10193"/>
    <cellStyle name="Note 43 4" xfId="8556"/>
    <cellStyle name="Note 43_4.2 kt. samtrygg 2010" xfId="9602"/>
    <cellStyle name="Note 44" xfId="2805"/>
    <cellStyle name="Note 44 2" xfId="5690"/>
    <cellStyle name="Note 44 3" xfId="5970"/>
    <cellStyle name="Note 44 3 2" xfId="6112"/>
    <cellStyle name="Note 44 3_4.2 kt. samtrygg 2010" xfId="9003"/>
    <cellStyle name="Note 44 4" xfId="8551"/>
    <cellStyle name="Note 44_4.2 kt. samtrygg 2010" xfId="9595"/>
    <cellStyle name="Note 45" xfId="3321"/>
    <cellStyle name="Note 45 2" xfId="5265"/>
    <cellStyle name="Note 45 3" xfId="5972"/>
    <cellStyle name="Note 45 3 2" xfId="6114"/>
    <cellStyle name="Note 45 3_4.2 kt. samtrygg 2010" xfId="8734"/>
    <cellStyle name="Note 45 4" xfId="8559"/>
    <cellStyle name="Note 45_4.2 kt. samtrygg 2010" xfId="8673"/>
    <cellStyle name="Note 46" xfId="3542"/>
    <cellStyle name="Note 46 2" xfId="5359"/>
    <cellStyle name="Note 46 3" xfId="5974"/>
    <cellStyle name="Note 46 3 2" xfId="6116"/>
    <cellStyle name="Note 46 3_4.2 kt. samtrygg 2010" xfId="8905"/>
    <cellStyle name="Note 46 4" xfId="8562"/>
    <cellStyle name="Note 46_4.2 kt. samtrygg 2010" xfId="9796"/>
    <cellStyle name="Note 47" xfId="3762"/>
    <cellStyle name="Note 47 2" xfId="5381"/>
    <cellStyle name="Note 47 3" xfId="5976"/>
    <cellStyle name="Note 47 3 2" xfId="6118"/>
    <cellStyle name="Note 47 3_4.2 kt. samtrygg 2010" xfId="8840"/>
    <cellStyle name="Note 47 4" xfId="8557"/>
    <cellStyle name="Note 47_4.2 kt. samtrygg 2010" xfId="9742"/>
    <cellStyle name="Note 48" xfId="3937"/>
    <cellStyle name="Note 48 2" xfId="5263"/>
    <cellStyle name="Note 48 3" xfId="5978"/>
    <cellStyle name="Note 48 3 2" xfId="6120"/>
    <cellStyle name="Note 48 3_4.2 kt. samtrygg 2010" xfId="9685"/>
    <cellStyle name="Note 48 4" xfId="8560"/>
    <cellStyle name="Note 48_4.2 kt. samtrygg 2010" xfId="9462"/>
    <cellStyle name="Note 49" xfId="4105"/>
    <cellStyle name="Note 49 2" xfId="5687"/>
    <cellStyle name="Note 49 3" xfId="5980"/>
    <cellStyle name="Note 49 3 2" xfId="6122"/>
    <cellStyle name="Note 49 3_4.2 kt. samtrygg 2010" xfId="9922"/>
    <cellStyle name="Note 49 4" xfId="8552"/>
    <cellStyle name="Note 49_4.2 kt. samtrygg 2010" xfId="9708"/>
    <cellStyle name="Note 5" xfId="212"/>
    <cellStyle name="Note 5 2" xfId="2812"/>
    <cellStyle name="Note 5 3" xfId="3328"/>
    <cellStyle name="Note 5 4" xfId="3549"/>
    <cellStyle name="Note 5 5" xfId="3769"/>
    <cellStyle name="Note 5 6" xfId="3943"/>
    <cellStyle name="Note 5 7" xfId="4111"/>
    <cellStyle name="Note 5 8" xfId="4152"/>
    <cellStyle name="Note 5_4.2 kt. samtrygg 2010" xfId="9033"/>
    <cellStyle name="Note 50" xfId="4148"/>
    <cellStyle name="Note 50 2" xfId="5811"/>
    <cellStyle name="Note 50 3" xfId="5982"/>
    <cellStyle name="Note 50 3 2" xfId="6124"/>
    <cellStyle name="Note 50 3_4.2 kt. samtrygg 2010" xfId="9635"/>
    <cellStyle name="Note 50 4" xfId="8550"/>
    <cellStyle name="Note 50_4.2 kt. samtrygg 2010" xfId="8624"/>
    <cellStyle name="Note 6" xfId="253"/>
    <cellStyle name="Note 7" xfId="294"/>
    <cellStyle name="Note 8" xfId="335"/>
    <cellStyle name="Note 9" xfId="376"/>
    <cellStyle name="Output" xfId="11" builtinId="21" customBuiltin="1"/>
    <cellStyle name="Output 10" xfId="418"/>
    <cellStyle name="Output 10 2" xfId="7406"/>
    <cellStyle name="Output 10_4.2 kt. samtrygg 2010" xfId="9286"/>
    <cellStyle name="Output 11" xfId="459"/>
    <cellStyle name="Output 11 2" xfId="7407"/>
    <cellStyle name="Output 11_4.2 kt. samtrygg 2010" xfId="9396"/>
    <cellStyle name="Output 12" xfId="500"/>
    <cellStyle name="Output 12 2" xfId="7408"/>
    <cellStyle name="Output 12_4.2 kt. samtrygg 2010" xfId="8670"/>
    <cellStyle name="Output 13" xfId="541"/>
    <cellStyle name="Output 13 2" xfId="7409"/>
    <cellStyle name="Output 13_4.2 kt. samtrygg 2010" xfId="8921"/>
    <cellStyle name="Output 14" xfId="582"/>
    <cellStyle name="Output 14 2" xfId="7410"/>
    <cellStyle name="Output 14 3" xfId="7632"/>
    <cellStyle name="Output 14_4.2 kt. samtrygg 2010" xfId="9074"/>
    <cellStyle name="Output 15" xfId="623"/>
    <cellStyle name="Output 15 2" xfId="7411"/>
    <cellStyle name="Output 15 3" xfId="7665"/>
    <cellStyle name="Output 15_4.2 kt. samtrygg 2010" xfId="10184"/>
    <cellStyle name="Output 16" xfId="664"/>
    <cellStyle name="Output 16 2" xfId="7412"/>
    <cellStyle name="Output 16 3" xfId="7698"/>
    <cellStyle name="Output 16_4.2 kt. samtrygg 2010" xfId="9639"/>
    <cellStyle name="Output 17" xfId="705"/>
    <cellStyle name="Output 17 2" xfId="7413"/>
    <cellStyle name="Output 17 3" xfId="7731"/>
    <cellStyle name="Output 17_4.2 kt. samtrygg 2010" xfId="8716"/>
    <cellStyle name="Output 18" xfId="746"/>
    <cellStyle name="Output 18 2" xfId="7414"/>
    <cellStyle name="Output 18 3" xfId="7764"/>
    <cellStyle name="Output 18_4.2 kt. samtrygg 2010" xfId="8631"/>
    <cellStyle name="Output 19" xfId="787"/>
    <cellStyle name="Output 19 2" xfId="7415"/>
    <cellStyle name="Output 19 3" xfId="7797"/>
    <cellStyle name="Output 19_4.2 kt. samtrygg 2010" xfId="9658"/>
    <cellStyle name="Output 2" xfId="83"/>
    <cellStyle name="Output 2 10" xfId="6216"/>
    <cellStyle name="Output 2 11" xfId="7416"/>
    <cellStyle name="Output 2 2" xfId="2814"/>
    <cellStyle name="Output 2 2 2" xfId="6217"/>
    <cellStyle name="Output 2 2 3" xfId="7417"/>
    <cellStyle name="Output 2 2_4.2 kt. samtrygg 2010" xfId="9818"/>
    <cellStyle name="Output 2 3" xfId="3330"/>
    <cellStyle name="Output 2 3 2" xfId="6218"/>
    <cellStyle name="Output 2 3 3" xfId="7418"/>
    <cellStyle name="Output 2 3_4.2 kt. samtrygg 2010" xfId="9701"/>
    <cellStyle name="Output 2 4" xfId="3551"/>
    <cellStyle name="Output 2 4 2" xfId="7419"/>
    <cellStyle name="Output 2 4_4.2 kt. samtrygg 2010" xfId="9805"/>
    <cellStyle name="Output 2 5" xfId="3771"/>
    <cellStyle name="Output 2 5 2" xfId="7420"/>
    <cellStyle name="Output 2 5_4.2 kt. samtrygg 2010" xfId="9946"/>
    <cellStyle name="Output 2 6" xfId="3945"/>
    <cellStyle name="Output 2 7" xfId="4113"/>
    <cellStyle name="Output 2 8" xfId="4154"/>
    <cellStyle name="Output 2 9" xfId="5605"/>
    <cellStyle name="Output 2_4.2 kt. samtrygg 2010" xfId="9046"/>
    <cellStyle name="Output 20" xfId="828"/>
    <cellStyle name="Output 20 2" xfId="7421"/>
    <cellStyle name="Output 20 3" xfId="7830"/>
    <cellStyle name="Output 20_4.2 kt. samtrygg 2010" xfId="8596"/>
    <cellStyle name="Output 21" xfId="869"/>
    <cellStyle name="Output 21 2" xfId="7422"/>
    <cellStyle name="Output 21 3" xfId="7863"/>
    <cellStyle name="Output 21_4.2 kt. samtrygg 2010" xfId="9719"/>
    <cellStyle name="Output 22" xfId="910"/>
    <cellStyle name="Output 22 2" xfId="7423"/>
    <cellStyle name="Output 22 3" xfId="7896"/>
    <cellStyle name="Output 22_4.2 kt. samtrygg 2010" xfId="10236"/>
    <cellStyle name="Output 23" xfId="951"/>
    <cellStyle name="Output 23 2" xfId="7424"/>
    <cellStyle name="Output 23 3" xfId="7929"/>
    <cellStyle name="Output 23_4.2 kt. samtrygg 2010" xfId="8963"/>
    <cellStyle name="Output 24" xfId="992"/>
    <cellStyle name="Output 24 2" xfId="7425"/>
    <cellStyle name="Output 24 3" xfId="7962"/>
    <cellStyle name="Output 24_4.2 kt. samtrygg 2010" xfId="9966"/>
    <cellStyle name="Output 25" xfId="1033"/>
    <cellStyle name="Output 25 2" xfId="7426"/>
    <cellStyle name="Output 25 3" xfId="7995"/>
    <cellStyle name="Output 25_4.2 kt. samtrygg 2010" xfId="9019"/>
    <cellStyle name="Output 26" xfId="1074"/>
    <cellStyle name="Output 26 2" xfId="7427"/>
    <cellStyle name="Output 26 3" xfId="8028"/>
    <cellStyle name="Output 26_4.2 kt. samtrygg 2010" xfId="9845"/>
    <cellStyle name="Output 27" xfId="1115"/>
    <cellStyle name="Output 27 2" xfId="7428"/>
    <cellStyle name="Output 27 3" xfId="8061"/>
    <cellStyle name="Output 27_4.2 kt. samtrygg 2010" xfId="9434"/>
    <cellStyle name="Output 28" xfId="1151"/>
    <cellStyle name="Output 28 2" xfId="7429"/>
    <cellStyle name="Output 28 3" xfId="8091"/>
    <cellStyle name="Output 28_4.2 kt. samtrygg 2010" xfId="9534"/>
    <cellStyle name="Output 29" xfId="1197"/>
    <cellStyle name="Output 29 2" xfId="7430"/>
    <cellStyle name="Output 29 3" xfId="8127"/>
    <cellStyle name="Output 29_4.2 kt. samtrygg 2010" xfId="8577"/>
    <cellStyle name="Output 3" xfId="131"/>
    <cellStyle name="Output 3 2" xfId="2816"/>
    <cellStyle name="Output 3 3" xfId="3332"/>
    <cellStyle name="Output 3 3 2" xfId="7431"/>
    <cellStyle name="Output 3 3 3" xfId="8415"/>
    <cellStyle name="Output 3 3_4.2 kt. samtrygg 2010" xfId="9038"/>
    <cellStyle name="Output 3 4" xfId="3553"/>
    <cellStyle name="Output 3 5" xfId="3773"/>
    <cellStyle name="Output 3 6" xfId="3946"/>
    <cellStyle name="Output 3 7" xfId="4114"/>
    <cellStyle name="Output 3 8" xfId="4155"/>
    <cellStyle name="Output 3_4.2 kt. samtrygg 2010" xfId="9828"/>
    <cellStyle name="Output 30" xfId="1237"/>
    <cellStyle name="Output 30 2" xfId="7432"/>
    <cellStyle name="Output 30 3" xfId="8159"/>
    <cellStyle name="Output 30_4.2 kt. samtrygg 2010" xfId="9494"/>
    <cellStyle name="Output 31" xfId="1280"/>
    <cellStyle name="Output 31 2" xfId="7433"/>
    <cellStyle name="Output 31 3" xfId="8193"/>
    <cellStyle name="Output 31_4.2 kt. samtrygg 2010" xfId="9758"/>
    <cellStyle name="Output 32" xfId="1321"/>
    <cellStyle name="Output 32 2" xfId="7434"/>
    <cellStyle name="Output 32 3" xfId="8226"/>
    <cellStyle name="Output 32_4.2 kt. samtrygg 2010" xfId="8731"/>
    <cellStyle name="Output 33" xfId="1358"/>
    <cellStyle name="Output 33 2" xfId="7435"/>
    <cellStyle name="Output 33 3" xfId="8257"/>
    <cellStyle name="Output 33_4.2 kt. samtrygg 2010" xfId="9208"/>
    <cellStyle name="Output 34" xfId="1403"/>
    <cellStyle name="Output 34 2" xfId="7436"/>
    <cellStyle name="Output 34 3" xfId="8292"/>
    <cellStyle name="Output 34_4.2 kt. samtrygg 2010" xfId="10221"/>
    <cellStyle name="Output 35" xfId="1444"/>
    <cellStyle name="Output 35 2" xfId="7437"/>
    <cellStyle name="Output 35 3" xfId="8319"/>
    <cellStyle name="Output 35_4.2 kt. samtrygg 2010" xfId="9293"/>
    <cellStyle name="Output 36" xfId="1484"/>
    <cellStyle name="Output 37" xfId="1526"/>
    <cellStyle name="Output 38" xfId="1567"/>
    <cellStyle name="Output 39" xfId="1608"/>
    <cellStyle name="Output 4" xfId="172"/>
    <cellStyle name="Output 4 2" xfId="2818"/>
    <cellStyle name="Output 4 3" xfId="3334"/>
    <cellStyle name="Output 4 3 2" xfId="7438"/>
    <cellStyle name="Output 4 3 3" xfId="8416"/>
    <cellStyle name="Output 4 3_4.2 kt. samtrygg 2010" xfId="9656"/>
    <cellStyle name="Output 4 4" xfId="3555"/>
    <cellStyle name="Output 4 5" xfId="3775"/>
    <cellStyle name="Output 4 6" xfId="3948"/>
    <cellStyle name="Output 4 7" xfId="4116"/>
    <cellStyle name="Output 4 8" xfId="4156"/>
    <cellStyle name="Output 4_4.2 kt. samtrygg 2010" xfId="9496"/>
    <cellStyle name="Output 40" xfId="1649"/>
    <cellStyle name="Output 41" xfId="1690"/>
    <cellStyle name="Output 42" xfId="1723"/>
    <cellStyle name="Output 43" xfId="1765"/>
    <cellStyle name="Output 44" xfId="2813"/>
    <cellStyle name="Output 45" xfId="3329"/>
    <cellStyle name="Output 46" xfId="3550"/>
    <cellStyle name="Output 47" xfId="3770"/>
    <cellStyle name="Output 48" xfId="3944"/>
    <cellStyle name="Output 49" xfId="4112"/>
    <cellStyle name="Output 5" xfId="213"/>
    <cellStyle name="Output 5 2" xfId="2820"/>
    <cellStyle name="Output 5 2 2" xfId="7439"/>
    <cellStyle name="Output 5 2 3" xfId="8386"/>
    <cellStyle name="Output 5 2_4.2 kt. samtrygg 2010" xfId="10146"/>
    <cellStyle name="Output 5 3" xfId="3336"/>
    <cellStyle name="Output 5 4" xfId="3557"/>
    <cellStyle name="Output 5 5" xfId="3777"/>
    <cellStyle name="Output 5 6" xfId="3950"/>
    <cellStyle name="Output 5 7" xfId="4118"/>
    <cellStyle name="Output 5 8" xfId="4157"/>
    <cellStyle name="Output 5_4.2 kt. samtrygg 2010" xfId="10269"/>
    <cellStyle name="Output 50" xfId="4153"/>
    <cellStyle name="Output 6" xfId="254"/>
    <cellStyle name="Output 6 2" xfId="7440"/>
    <cellStyle name="Output 6_4.2 kt. samtrygg 2010" xfId="9296"/>
    <cellStyle name="Output 7" xfId="295"/>
    <cellStyle name="Output 7 2" xfId="7441"/>
    <cellStyle name="Output 7_4.2 kt. samtrygg 2010" xfId="9848"/>
    <cellStyle name="Output 8" xfId="336"/>
    <cellStyle name="Output 8 2" xfId="7442"/>
    <cellStyle name="Output 8_4.2 kt. samtrygg 2010" xfId="9825"/>
    <cellStyle name="Output 9" xfId="377"/>
    <cellStyle name="Output 9 2" xfId="7443"/>
    <cellStyle name="Output 9_4.2 kt. samtrygg 2010" xfId="9879"/>
    <cellStyle name="Percent" xfId="1" builtinId="5"/>
    <cellStyle name="Percent [0]" xfId="7444"/>
    <cellStyle name="Percent [0] 2" xfId="7445"/>
    <cellStyle name="Percent [0] 3" xfId="7446"/>
    <cellStyle name="Percent [0]_4.2 kt. samtrygg 2010" xfId="9302"/>
    <cellStyle name="Percent 10" xfId="7587"/>
    <cellStyle name="Percent 11" xfId="7588"/>
    <cellStyle name="Percent 12" xfId="7592"/>
    <cellStyle name="Percent 13" xfId="7589"/>
    <cellStyle name="Percent 14" xfId="6130"/>
    <cellStyle name="Percent 15" xfId="6127"/>
    <cellStyle name="Percent 16" xfId="7591"/>
    <cellStyle name="Percent 17" xfId="10291"/>
    <cellStyle name="Percent 2" xfId="6219"/>
    <cellStyle name="Percent 2 2" xfId="6220"/>
    <cellStyle name="Percent 2 3" xfId="6221"/>
    <cellStyle name="Percent 2 4" xfId="7447"/>
    <cellStyle name="Percent 2 5" xfId="7448"/>
    <cellStyle name="Percent 2 6" xfId="8548"/>
    <cellStyle name="Percent 2 6 2" xfId="8565"/>
    <cellStyle name="Percent 2 6 3" xfId="8569"/>
    <cellStyle name="Percent 2 6 4" xfId="8571"/>
    <cellStyle name="Percent 2 6 4 2" xfId="10293"/>
    <cellStyle name="Percent 2 6_4.2 kt. samtrygg 2010" xfId="8725"/>
    <cellStyle name="Percent 2 7" xfId="10294"/>
    <cellStyle name="Percent 2_4.2 kt. samtrygg 2010" xfId="9082"/>
    <cellStyle name="Percent 3" xfId="5306"/>
    <cellStyle name="Percent 3 2" xfId="6222"/>
    <cellStyle name="Percent 3_4.2 kt. samtrygg 2010" xfId="9086"/>
    <cellStyle name="Percent 4" xfId="5436"/>
    <cellStyle name="Percent 5" xfId="5717"/>
    <cellStyle name="Percent 6" xfId="7586"/>
    <cellStyle name="Percent 7" xfId="5888"/>
    <cellStyle name="Percent 8" xfId="6129"/>
    <cellStyle name="Percent 9" xfId="7593"/>
    <cellStyle name="Percentage" xfId="7449"/>
    <cellStyle name="Percentage 2" xfId="7450"/>
    <cellStyle name="Percentage 3" xfId="7451"/>
    <cellStyle name="Percentage 4" xfId="7452"/>
    <cellStyle name="Percentage 5" xfId="7453"/>
    <cellStyle name="Percentage 6" xfId="7454"/>
    <cellStyle name="Percentage 7" xfId="7455"/>
    <cellStyle name="Percentage_4.2 kt. samtrygg 2010" xfId="9239"/>
    <cellStyle name="Punktfylla" xfId="7456"/>
    <cellStyle name="Samtala" xfId="7457"/>
    <cellStyle name="Samtala - lokaniðurst." xfId="7458"/>
    <cellStyle name="Samtala - lokaniðurst. 2" xfId="7459"/>
    <cellStyle name="Samtala - lokaniðurst. 3" xfId="7460"/>
    <cellStyle name="Samtala - lokaniðurst._4.2 kt. samtrygg 2010" xfId="9370"/>
    <cellStyle name="Samtala - undirstr" xfId="7461"/>
    <cellStyle name="Samtala - yfirstr." xfId="7462"/>
    <cellStyle name="Samtala_4.2 kt. samtrygg 2010" xfId="9653"/>
    <cellStyle name="Summa - tvöf. undir" xfId="7463"/>
    <cellStyle name="Summa - undir" xfId="7464"/>
    <cellStyle name="Summa - undir/yfir" xfId="7465"/>
    <cellStyle name="Summa - undir_4.2 kt. samtrygg 2010" xfId="9863"/>
    <cellStyle name="Svigar" xfId="7466"/>
    <cellStyle name="Tap-2" xfId="7467"/>
    <cellStyle name="Texti 1" xfId="7468"/>
    <cellStyle name="Texti 2" xfId="7469"/>
    <cellStyle name="Texti 3" xfId="7470"/>
    <cellStyle name="Tilbod" xfId="7471"/>
    <cellStyle name="Title" xfId="2" builtinId="15" customBuiltin="1"/>
    <cellStyle name="Title 10" xfId="419"/>
    <cellStyle name="Title 10 2" xfId="7472"/>
    <cellStyle name="Title 10_4.2 kt. samtrygg 2010" xfId="9887"/>
    <cellStyle name="Title 11" xfId="460"/>
    <cellStyle name="Title 11 2" xfId="7473"/>
    <cellStyle name="Title 11_4.2 kt. samtrygg 2010" xfId="8918"/>
    <cellStyle name="Title 12" xfId="501"/>
    <cellStyle name="Title 12 2" xfId="7474"/>
    <cellStyle name="Title 12_4.2 kt. samtrygg 2010" xfId="10059"/>
    <cellStyle name="Title 13" xfId="542"/>
    <cellStyle name="Title 13 2" xfId="7475"/>
    <cellStyle name="Title 13_4.2 kt. samtrygg 2010" xfId="9718"/>
    <cellStyle name="Title 14" xfId="583"/>
    <cellStyle name="Title 14 2" xfId="7476"/>
    <cellStyle name="Title 14 3" xfId="7633"/>
    <cellStyle name="Title 14_4.2 kt. samtrygg 2010" xfId="10219"/>
    <cellStyle name="Title 15" xfId="624"/>
    <cellStyle name="Title 15 2" xfId="7477"/>
    <cellStyle name="Title 15 3" xfId="7666"/>
    <cellStyle name="Title 15_4.2 kt. samtrygg 2010" xfId="8969"/>
    <cellStyle name="Title 16" xfId="665"/>
    <cellStyle name="Title 16 2" xfId="7478"/>
    <cellStyle name="Title 16 3" xfId="7699"/>
    <cellStyle name="Title 16_4.2 kt. samtrygg 2010" xfId="10231"/>
    <cellStyle name="Title 17" xfId="706"/>
    <cellStyle name="Title 17 2" xfId="7479"/>
    <cellStyle name="Title 17 3" xfId="7732"/>
    <cellStyle name="Title 17_4.2 kt. samtrygg 2010" xfId="9989"/>
    <cellStyle name="Title 18" xfId="747"/>
    <cellStyle name="Title 18 2" xfId="7480"/>
    <cellStyle name="Title 18 3" xfId="7765"/>
    <cellStyle name="Title 18_4.2 kt. samtrygg 2010" xfId="9581"/>
    <cellStyle name="Title 19" xfId="788"/>
    <cellStyle name="Title 19 2" xfId="7481"/>
    <cellStyle name="Title 19 3" xfId="7798"/>
    <cellStyle name="Title 19_4.2 kt. samtrygg 2010" xfId="10076"/>
    <cellStyle name="Title 2" xfId="84"/>
    <cellStyle name="Title 2 10" xfId="6223"/>
    <cellStyle name="Title 2 11" xfId="7482"/>
    <cellStyle name="Title 2 2" xfId="2822"/>
    <cellStyle name="Title 2 2 2" xfId="6224"/>
    <cellStyle name="Title 2 2 3" xfId="7483"/>
    <cellStyle name="Title 2 2_4.2 kt. samtrygg 2010" xfId="10143"/>
    <cellStyle name="Title 2 3" xfId="3338"/>
    <cellStyle name="Title 2 3 2" xfId="6225"/>
    <cellStyle name="Title 2 3 3" xfId="7484"/>
    <cellStyle name="Title 2 3_4.2 kt. samtrygg 2010" xfId="8756"/>
    <cellStyle name="Title 2 4" xfId="3559"/>
    <cellStyle name="Title 2 4 2" xfId="7485"/>
    <cellStyle name="Title 2 4_4.2 kt. samtrygg 2010" xfId="8837"/>
    <cellStyle name="Title 2 5" xfId="3779"/>
    <cellStyle name="Title 2 5 2" xfId="7486"/>
    <cellStyle name="Title 2 5_4.2 kt. samtrygg 2010" xfId="8819"/>
    <cellStyle name="Title 2 6" xfId="3952"/>
    <cellStyle name="Title 2 7" xfId="4120"/>
    <cellStyle name="Title 2 8" xfId="4159"/>
    <cellStyle name="Title 2 9" xfId="5631"/>
    <cellStyle name="Title 2_4.2 kt. samtrygg 2010" xfId="9603"/>
    <cellStyle name="Title 20" xfId="829"/>
    <cellStyle name="Title 20 2" xfId="7487"/>
    <cellStyle name="Title 20 3" xfId="7831"/>
    <cellStyle name="Title 20_4.2 kt. samtrygg 2010" xfId="8822"/>
    <cellStyle name="Title 21" xfId="870"/>
    <cellStyle name="Title 21 2" xfId="7488"/>
    <cellStyle name="Title 21 3" xfId="7864"/>
    <cellStyle name="Title 21_4.2 kt. samtrygg 2010" xfId="8934"/>
    <cellStyle name="Title 22" xfId="911"/>
    <cellStyle name="Title 22 2" xfId="7489"/>
    <cellStyle name="Title 22 3" xfId="7897"/>
    <cellStyle name="Title 22_4.2 kt. samtrygg 2010" xfId="9890"/>
    <cellStyle name="Title 23" xfId="952"/>
    <cellStyle name="Title 23 2" xfId="7490"/>
    <cellStyle name="Title 23 3" xfId="7930"/>
    <cellStyle name="Title 23_4.2 kt. samtrygg 2010" xfId="9430"/>
    <cellStyle name="Title 24" xfId="993"/>
    <cellStyle name="Title 24 2" xfId="7491"/>
    <cellStyle name="Title 24 3" xfId="7963"/>
    <cellStyle name="Title 24_4.2 kt. samtrygg 2010" xfId="9649"/>
    <cellStyle name="Title 25" xfId="1034"/>
    <cellStyle name="Title 25 2" xfId="7492"/>
    <cellStyle name="Title 25 3" xfId="7996"/>
    <cellStyle name="Title 25_4.2 kt. samtrygg 2010" xfId="9665"/>
    <cellStyle name="Title 26" xfId="1075"/>
    <cellStyle name="Title 26 2" xfId="7493"/>
    <cellStyle name="Title 26 3" xfId="8029"/>
    <cellStyle name="Title 26_4.2 kt. samtrygg 2010" xfId="10083"/>
    <cellStyle name="Title 27" xfId="1116"/>
    <cellStyle name="Title 27 2" xfId="7494"/>
    <cellStyle name="Title 27 3" xfId="8062"/>
    <cellStyle name="Title 27_4.2 kt. samtrygg 2010" xfId="8655"/>
    <cellStyle name="Title 28" xfId="1152"/>
    <cellStyle name="Title 28 2" xfId="7495"/>
    <cellStyle name="Title 28 3" xfId="8092"/>
    <cellStyle name="Title 28_4.2 kt. samtrygg 2010" xfId="9282"/>
    <cellStyle name="Title 29" xfId="1198"/>
    <cellStyle name="Title 29 2" xfId="7496"/>
    <cellStyle name="Title 29 3" xfId="8128"/>
    <cellStyle name="Title 29_4.2 kt. samtrygg 2010" xfId="9058"/>
    <cellStyle name="Title 3" xfId="132"/>
    <cellStyle name="Title 3 2" xfId="2824"/>
    <cellStyle name="Title 3 3" xfId="3340"/>
    <cellStyle name="Title 3 3 2" xfId="7497"/>
    <cellStyle name="Title 3 3 3" xfId="8417"/>
    <cellStyle name="Title 3 3_4.2 kt. samtrygg 2010" xfId="9044"/>
    <cellStyle name="Title 3 4" xfId="3561"/>
    <cellStyle name="Title 3 5" xfId="3781"/>
    <cellStyle name="Title 3 6" xfId="3954"/>
    <cellStyle name="Title 3 7" xfId="4122"/>
    <cellStyle name="Title 3 8" xfId="4160"/>
    <cellStyle name="Title 3_4.2 kt. samtrygg 2010" xfId="9771"/>
    <cellStyle name="Title 30" xfId="1238"/>
    <cellStyle name="Title 30 2" xfId="7498"/>
    <cellStyle name="Title 30 3" xfId="8160"/>
    <cellStyle name="Title 30_4.2 kt. samtrygg 2010" xfId="9592"/>
    <cellStyle name="Title 31" xfId="1281"/>
    <cellStyle name="Title 31 2" xfId="7499"/>
    <cellStyle name="Title 31 3" xfId="8194"/>
    <cellStyle name="Title 31_4.2 kt. samtrygg 2010" xfId="8633"/>
    <cellStyle name="Title 32" xfId="1322"/>
    <cellStyle name="Title 32 2" xfId="7500"/>
    <cellStyle name="Title 32 3" xfId="8227"/>
    <cellStyle name="Title 32_4.2 kt. samtrygg 2010" xfId="9714"/>
    <cellStyle name="Title 33" xfId="1359"/>
    <cellStyle name="Title 33 2" xfId="7501"/>
    <cellStyle name="Title 33 3" xfId="8258"/>
    <cellStyle name="Title 33_4.2 kt. samtrygg 2010" xfId="9085"/>
    <cellStyle name="Title 34" xfId="1404"/>
    <cellStyle name="Title 34 2" xfId="7502"/>
    <cellStyle name="Title 34 3" xfId="8293"/>
    <cellStyle name="Title 34_4.2 kt. samtrygg 2010" xfId="9710"/>
    <cellStyle name="Title 35" xfId="1445"/>
    <cellStyle name="Title 35 2" xfId="7503"/>
    <cellStyle name="Title 35 3" xfId="8320"/>
    <cellStyle name="Title 35_4.2 kt. samtrygg 2010" xfId="8865"/>
    <cellStyle name="Title 36" xfId="1485"/>
    <cellStyle name="Title 37" xfId="1527"/>
    <cellStyle name="Title 38" xfId="1568"/>
    <cellStyle name="Title 39" xfId="1609"/>
    <cellStyle name="Title 4" xfId="173"/>
    <cellStyle name="Title 4 2" xfId="2825"/>
    <cellStyle name="Title 4 3" xfId="3341"/>
    <cellStyle name="Title 4 3 2" xfId="7504"/>
    <cellStyle name="Title 4 3 3" xfId="8418"/>
    <cellStyle name="Title 4 3_4.2 kt. samtrygg 2010" xfId="8791"/>
    <cellStyle name="Title 4 4" xfId="3562"/>
    <cellStyle name="Title 4 5" xfId="3782"/>
    <cellStyle name="Title 4 6" xfId="3955"/>
    <cellStyle name="Title 4 7" xfId="4123"/>
    <cellStyle name="Title 4 8" xfId="4161"/>
    <cellStyle name="Title 4_4.2 kt. samtrygg 2010" xfId="8872"/>
    <cellStyle name="Title 40" xfId="1650"/>
    <cellStyle name="Title 41" xfId="1691"/>
    <cellStyle name="Title 42" xfId="1724"/>
    <cellStyle name="Title 43" xfId="1766"/>
    <cellStyle name="Title 44" xfId="2821"/>
    <cellStyle name="Title 45" xfId="3337"/>
    <cellStyle name="Title 46" xfId="3558"/>
    <cellStyle name="Title 47" xfId="3778"/>
    <cellStyle name="Title 48" xfId="3951"/>
    <cellStyle name="Title 49" xfId="4119"/>
    <cellStyle name="Title 5" xfId="214"/>
    <cellStyle name="Title 5 2" xfId="2827"/>
    <cellStyle name="Title 5 2 2" xfId="7505"/>
    <cellStyle name="Title 5 2 3" xfId="8388"/>
    <cellStyle name="Title 5 2_4.2 kt. samtrygg 2010" xfId="9331"/>
    <cellStyle name="Title 5 3" xfId="3343"/>
    <cellStyle name="Title 5 4" xfId="3564"/>
    <cellStyle name="Title 5 5" xfId="3784"/>
    <cellStyle name="Title 5 6" xfId="3957"/>
    <cellStyle name="Title 5 7" xfId="4125"/>
    <cellStyle name="Title 5 8" xfId="4162"/>
    <cellStyle name="Title 5_4.2 kt. samtrygg 2010" xfId="9612"/>
    <cellStyle name="Title 50" xfId="4158"/>
    <cellStyle name="Title 6" xfId="255"/>
    <cellStyle name="Title 6 2" xfId="7506"/>
    <cellStyle name="Title 6_4.2 kt. samtrygg 2010" xfId="9287"/>
    <cellStyle name="Title 7" xfId="296"/>
    <cellStyle name="Title 7 2" xfId="7507"/>
    <cellStyle name="Title 7_4.2 kt. samtrygg 2010" xfId="10226"/>
    <cellStyle name="Title 8" xfId="337"/>
    <cellStyle name="Title 8 2" xfId="7508"/>
    <cellStyle name="Title 8_4.2 kt. samtrygg 2010" xfId="9299"/>
    <cellStyle name="Title 9" xfId="378"/>
    <cellStyle name="Title 9 2" xfId="7509"/>
    <cellStyle name="Title 9_4.2 kt. samtrygg 2010" xfId="8771"/>
    <cellStyle name="Total" xfId="18" builtinId="25" customBuiltin="1"/>
    <cellStyle name="Total 10" xfId="420"/>
    <cellStyle name="Total 10 2" xfId="7510"/>
    <cellStyle name="Total 10_4.2 kt. samtrygg 2010" xfId="9667"/>
    <cellStyle name="Total 11" xfId="461"/>
    <cellStyle name="Total 11 2" xfId="7511"/>
    <cellStyle name="Total 11_4.2 kt. samtrygg 2010" xfId="8636"/>
    <cellStyle name="Total 12" xfId="502"/>
    <cellStyle name="Total 12 2" xfId="7512"/>
    <cellStyle name="Total 12_4.2 kt. samtrygg 2010" xfId="10125"/>
    <cellStyle name="Total 13" xfId="543"/>
    <cellStyle name="Total 13 2" xfId="7513"/>
    <cellStyle name="Total 13_4.2 kt. samtrygg 2010" xfId="9376"/>
    <cellStyle name="Total 14" xfId="584"/>
    <cellStyle name="Total 14 2" xfId="7514"/>
    <cellStyle name="Total 14 3" xfId="7634"/>
    <cellStyle name="Total 14_4.2 kt. samtrygg 2010" xfId="8696"/>
    <cellStyle name="Total 15" xfId="625"/>
    <cellStyle name="Total 15 2" xfId="7515"/>
    <cellStyle name="Total 15 3" xfId="7667"/>
    <cellStyle name="Total 15_4.2 kt. samtrygg 2010" xfId="8908"/>
    <cellStyle name="Total 16" xfId="666"/>
    <cellStyle name="Total 16 2" xfId="7516"/>
    <cellStyle name="Total 16 3" xfId="7700"/>
    <cellStyle name="Total 16_4.2 kt. samtrygg 2010" xfId="9669"/>
    <cellStyle name="Total 17" xfId="707"/>
    <cellStyle name="Total 17 2" xfId="7517"/>
    <cellStyle name="Total 17 3" xfId="7733"/>
    <cellStyle name="Total 17_4.2 kt. samtrygg 2010" xfId="10189"/>
    <cellStyle name="Total 18" xfId="748"/>
    <cellStyle name="Total 18 2" xfId="7518"/>
    <cellStyle name="Total 18 3" xfId="7766"/>
    <cellStyle name="Total 18_4.2 kt. samtrygg 2010" xfId="9874"/>
    <cellStyle name="Total 19" xfId="789"/>
    <cellStyle name="Total 19 2" xfId="7519"/>
    <cellStyle name="Total 19 3" xfId="7799"/>
    <cellStyle name="Total 19_4.2 kt. samtrygg 2010" xfId="9600"/>
    <cellStyle name="Total 2" xfId="85"/>
    <cellStyle name="Total 2 10" xfId="6226"/>
    <cellStyle name="Total 2 2" xfId="2829"/>
    <cellStyle name="Total 2 2 2" xfId="6227"/>
    <cellStyle name="Total 2 2_4.2 kt. samtrygg 2010" xfId="9750"/>
    <cellStyle name="Total 2 3" xfId="3345"/>
    <cellStyle name="Total 2 3 2" xfId="6228"/>
    <cellStyle name="Total 2 3_4.2 kt. samtrygg 2010" xfId="8704"/>
    <cellStyle name="Total 2 4" xfId="3566"/>
    <cellStyle name="Total 2 4 2" xfId="7521"/>
    <cellStyle name="Total 2 4_4.2 kt. samtrygg 2010" xfId="9353"/>
    <cellStyle name="Total 2 5" xfId="3786"/>
    <cellStyle name="Total 2 5 2" xfId="7522"/>
    <cellStyle name="Total 2 5_4.2 kt. samtrygg 2010" xfId="9909"/>
    <cellStyle name="Total 2 6" xfId="3959"/>
    <cellStyle name="Total 2 7" xfId="4127"/>
    <cellStyle name="Total 2 8" xfId="4164"/>
    <cellStyle name="Total 2 9" xfId="5637"/>
    <cellStyle name="Total 2_4.2 kt. samtrygg 2010" xfId="9535"/>
    <cellStyle name="Total 20" xfId="830"/>
    <cellStyle name="Total 20 2" xfId="7523"/>
    <cellStyle name="Total 20 3" xfId="7832"/>
    <cellStyle name="Total 20_4.2 kt. samtrygg 2010" xfId="9683"/>
    <cellStyle name="Total 21" xfId="871"/>
    <cellStyle name="Total 21 2" xfId="7524"/>
    <cellStyle name="Total 21 3" xfId="7865"/>
    <cellStyle name="Total 21_4.2 kt. samtrygg 2010" xfId="9281"/>
    <cellStyle name="Total 22" xfId="912"/>
    <cellStyle name="Total 22 2" xfId="7525"/>
    <cellStyle name="Total 22 3" xfId="7898"/>
    <cellStyle name="Total 22_4.2 kt. samtrygg 2010" xfId="8864"/>
    <cellStyle name="Total 23" xfId="953"/>
    <cellStyle name="Total 23 2" xfId="7526"/>
    <cellStyle name="Total 23 3" xfId="7931"/>
    <cellStyle name="Total 23_4.2 kt. samtrygg 2010" xfId="10175"/>
    <cellStyle name="Total 24" xfId="994"/>
    <cellStyle name="Total 24 2" xfId="7527"/>
    <cellStyle name="Total 24 3" xfId="7964"/>
    <cellStyle name="Total 24_4.2 kt. samtrygg 2010" xfId="10239"/>
    <cellStyle name="Total 25" xfId="1035"/>
    <cellStyle name="Total 25 2" xfId="7528"/>
    <cellStyle name="Total 25 3" xfId="7997"/>
    <cellStyle name="Total 25_4.2 kt. samtrygg 2010" xfId="8924"/>
    <cellStyle name="Total 26" xfId="1076"/>
    <cellStyle name="Total 26 2" xfId="7529"/>
    <cellStyle name="Total 26 3" xfId="8030"/>
    <cellStyle name="Total 26_4.2 kt. samtrygg 2010" xfId="9686"/>
    <cellStyle name="Total 27" xfId="1117"/>
    <cellStyle name="Total 27 2" xfId="7530"/>
    <cellStyle name="Total 27 3" xfId="8063"/>
    <cellStyle name="Total 27_4.2 kt. samtrygg 2010" xfId="9918"/>
    <cellStyle name="Total 28" xfId="1153"/>
    <cellStyle name="Total 28 2" xfId="7531"/>
    <cellStyle name="Total 28 3" xfId="8093"/>
    <cellStyle name="Total 28_4.2 kt. samtrygg 2010" xfId="10013"/>
    <cellStyle name="Total 29" xfId="1199"/>
    <cellStyle name="Total 29 2" xfId="7532"/>
    <cellStyle name="Total 29 3" xfId="8129"/>
    <cellStyle name="Total 29_4.2 kt. samtrygg 2010" xfId="8866"/>
    <cellStyle name="Total 3" xfId="133"/>
    <cellStyle name="Total 3 2" xfId="2831"/>
    <cellStyle name="Total 3 3" xfId="3347"/>
    <cellStyle name="Total 3 3 2" xfId="7533"/>
    <cellStyle name="Total 3 3 3" xfId="8419"/>
    <cellStyle name="Total 3 3_4.2 kt. samtrygg 2010" xfId="9899"/>
    <cellStyle name="Total 3 4" xfId="3568"/>
    <cellStyle name="Total 3 5" xfId="3788"/>
    <cellStyle name="Total 3 6" xfId="3960"/>
    <cellStyle name="Total 3 7" xfId="4128"/>
    <cellStyle name="Total 3 8" xfId="4165"/>
    <cellStyle name="Total 3_4.2 kt. samtrygg 2010" xfId="9696"/>
    <cellStyle name="Total 30" xfId="1239"/>
    <cellStyle name="Total 30 2" xfId="7534"/>
    <cellStyle name="Total 30 3" xfId="8161"/>
    <cellStyle name="Total 30_4.2 kt. samtrygg 2010" xfId="8602"/>
    <cellStyle name="Total 31" xfId="1282"/>
    <cellStyle name="Total 31 2" xfId="7535"/>
    <cellStyle name="Total 31 3" xfId="8195"/>
    <cellStyle name="Total 31_4.2 kt. samtrygg 2010" xfId="9913"/>
    <cellStyle name="Total 32" xfId="1323"/>
    <cellStyle name="Total 32 2" xfId="7536"/>
    <cellStyle name="Total 32 3" xfId="8228"/>
    <cellStyle name="Total 32_4.2 kt. samtrygg 2010" xfId="9852"/>
    <cellStyle name="Total 33" xfId="1360"/>
    <cellStyle name="Total 33 2" xfId="7537"/>
    <cellStyle name="Total 33 3" xfId="8259"/>
    <cellStyle name="Total 33_4.2 kt. samtrygg 2010" xfId="8777"/>
    <cellStyle name="Total 34" xfId="1405"/>
    <cellStyle name="Total 34 2" xfId="7538"/>
    <cellStyle name="Total 34 3" xfId="8294"/>
    <cellStyle name="Total 34_4.2 kt. samtrygg 2010" xfId="10250"/>
    <cellStyle name="Total 35" xfId="1446"/>
    <cellStyle name="Total 35 2" xfId="7539"/>
    <cellStyle name="Total 35 3" xfId="8321"/>
    <cellStyle name="Total 35_4.2 kt. samtrygg 2010" xfId="10223"/>
    <cellStyle name="Total 36" xfId="1486"/>
    <cellStyle name="Total 37" xfId="1528"/>
    <cellStyle name="Total 38" xfId="1569"/>
    <cellStyle name="Total 39" xfId="1610"/>
    <cellStyle name="Total 4" xfId="174"/>
    <cellStyle name="Total 4 2" xfId="2833"/>
    <cellStyle name="Total 4 3" xfId="3349"/>
    <cellStyle name="Total 4 3 2" xfId="7540"/>
    <cellStyle name="Total 4 3 3" xfId="8420"/>
    <cellStyle name="Total 4 3_4.2 kt. samtrygg 2010" xfId="9800"/>
    <cellStyle name="Total 4 4" xfId="3570"/>
    <cellStyle name="Total 4 5" xfId="3790"/>
    <cellStyle name="Total 4 6" xfId="3962"/>
    <cellStyle name="Total 4 7" xfId="4130"/>
    <cellStyle name="Total 4 8" xfId="4166"/>
    <cellStyle name="Total 4_4.2 kt. samtrygg 2010" xfId="10063"/>
    <cellStyle name="Total 40" xfId="1651"/>
    <cellStyle name="Total 41" xfId="1692"/>
    <cellStyle name="Total 42" xfId="1725"/>
    <cellStyle name="Total 43" xfId="1767"/>
    <cellStyle name="Total 44" xfId="2828"/>
    <cellStyle name="Total 45" xfId="3344"/>
    <cellStyle name="Total 46" xfId="3565"/>
    <cellStyle name="Total 47" xfId="3785"/>
    <cellStyle name="Total 48" xfId="3958"/>
    <cellStyle name="Total 49" xfId="4126"/>
    <cellStyle name="Total 5" xfId="215"/>
    <cellStyle name="Total 5 2" xfId="2835"/>
    <cellStyle name="Total 5 2 2" xfId="7541"/>
    <cellStyle name="Total 5 2 3" xfId="8390"/>
    <cellStyle name="Total 5 2_4.2 kt. samtrygg 2010" xfId="9523"/>
    <cellStyle name="Total 5 3" xfId="3351"/>
    <cellStyle name="Total 5 4" xfId="3572"/>
    <cellStyle name="Total 5 5" xfId="3791"/>
    <cellStyle name="Total 5 6" xfId="3963"/>
    <cellStyle name="Total 5 7" xfId="4131"/>
    <cellStyle name="Total 5 8" xfId="4167"/>
    <cellStyle name="Total 5_4.2 kt. samtrygg 2010" xfId="9504"/>
    <cellStyle name="Total 50" xfId="4163"/>
    <cellStyle name="Total 6" xfId="256"/>
    <cellStyle name="Total 6 2" xfId="7542"/>
    <cellStyle name="Total 6_4.2 kt. samtrygg 2010" xfId="10135"/>
    <cellStyle name="Total 7" xfId="297"/>
    <cellStyle name="Total 7 2" xfId="7543"/>
    <cellStyle name="Total 7_4.2 kt. samtrygg 2010" xfId="10227"/>
    <cellStyle name="Total 8" xfId="338"/>
    <cellStyle name="Total 8 2" xfId="7544"/>
    <cellStyle name="Total 8_4.2 kt. samtrygg 2010" xfId="9052"/>
    <cellStyle name="Total 9" xfId="379"/>
    <cellStyle name="Total 9 2" xfId="7545"/>
    <cellStyle name="Total 9_4.2 kt. samtrygg 2010" xfId="9912"/>
    <cellStyle name="Warning Text" xfId="15" builtinId="11" customBuiltin="1"/>
    <cellStyle name="Warning Text 10" xfId="421"/>
    <cellStyle name="Warning Text 10 2" xfId="7546"/>
    <cellStyle name="Warning Text 10_4.2 kt. samtrygg 2010" xfId="9048"/>
    <cellStyle name="Warning Text 11" xfId="462"/>
    <cellStyle name="Warning Text 11 2" xfId="7547"/>
    <cellStyle name="Warning Text 11_4.2 kt. samtrygg 2010" xfId="8747"/>
    <cellStyle name="Warning Text 12" xfId="503"/>
    <cellStyle name="Warning Text 12 2" xfId="7548"/>
    <cellStyle name="Warning Text 12_4.2 kt. samtrygg 2010" xfId="10027"/>
    <cellStyle name="Warning Text 13" xfId="544"/>
    <cellStyle name="Warning Text 13 2" xfId="7549"/>
    <cellStyle name="Warning Text 13_4.2 kt. samtrygg 2010" xfId="9470"/>
    <cellStyle name="Warning Text 14" xfId="585"/>
    <cellStyle name="Warning Text 14 2" xfId="7550"/>
    <cellStyle name="Warning Text 14 3" xfId="7635"/>
    <cellStyle name="Warning Text 14_4.2 kt. samtrygg 2010" xfId="9492"/>
    <cellStyle name="Warning Text 15" xfId="626"/>
    <cellStyle name="Warning Text 15 2" xfId="7551"/>
    <cellStyle name="Warning Text 15 3" xfId="7668"/>
    <cellStyle name="Warning Text 15_4.2 kt. samtrygg 2010" xfId="9568"/>
    <cellStyle name="Warning Text 16" xfId="667"/>
    <cellStyle name="Warning Text 16 2" xfId="7552"/>
    <cellStyle name="Warning Text 16 3" xfId="7701"/>
    <cellStyle name="Warning Text 16_4.2 kt. samtrygg 2010" xfId="9987"/>
    <cellStyle name="Warning Text 17" xfId="708"/>
    <cellStyle name="Warning Text 17 2" xfId="7553"/>
    <cellStyle name="Warning Text 17 3" xfId="7734"/>
    <cellStyle name="Warning Text 17_4.2 kt. samtrygg 2010" xfId="9476"/>
    <cellStyle name="Warning Text 18" xfId="749"/>
    <cellStyle name="Warning Text 18 2" xfId="7554"/>
    <cellStyle name="Warning Text 18 3" xfId="7767"/>
    <cellStyle name="Warning Text 18_4.2 kt. samtrygg 2010" xfId="10194"/>
    <cellStyle name="Warning Text 19" xfId="790"/>
    <cellStyle name="Warning Text 19 2" xfId="7555"/>
    <cellStyle name="Warning Text 19 3" xfId="7800"/>
    <cellStyle name="Warning Text 19_4.2 kt. samtrygg 2010" xfId="10019"/>
    <cellStyle name="Warning Text 2" xfId="86"/>
    <cellStyle name="Warning Text 2 10" xfId="7556"/>
    <cellStyle name="Warning Text 2 2" xfId="2837"/>
    <cellStyle name="Warning Text 2 2 2" xfId="7557"/>
    <cellStyle name="Warning Text 2 2_4.2 kt. samtrygg 2010" xfId="10100"/>
    <cellStyle name="Warning Text 2 3" xfId="3353"/>
    <cellStyle name="Warning Text 2 3 2" xfId="7558"/>
    <cellStyle name="Warning Text 2 3_4.2 kt. samtrygg 2010" xfId="10002"/>
    <cellStyle name="Warning Text 2 4" xfId="3574"/>
    <cellStyle name="Warning Text 2 4 2" xfId="7559"/>
    <cellStyle name="Warning Text 2 4_4.2 kt. samtrygg 2010" xfId="9314"/>
    <cellStyle name="Warning Text 2 5" xfId="3793"/>
    <cellStyle name="Warning Text 2 5 2" xfId="7560"/>
    <cellStyle name="Warning Text 2 5_4.2 kt. samtrygg 2010" xfId="9648"/>
    <cellStyle name="Warning Text 2 6" xfId="3965"/>
    <cellStyle name="Warning Text 2 7" xfId="4133"/>
    <cellStyle name="Warning Text 2 8" xfId="4169"/>
    <cellStyle name="Warning Text 2 9" xfId="5639"/>
    <cellStyle name="Warning Text 2_4.2 kt. samtrygg 2010" xfId="9996"/>
    <cellStyle name="Warning Text 20" xfId="831"/>
    <cellStyle name="Warning Text 20 2" xfId="7561"/>
    <cellStyle name="Warning Text 20 3" xfId="7833"/>
    <cellStyle name="Warning Text 20_4.2 kt. samtrygg 2010" xfId="9083"/>
    <cellStyle name="Warning Text 21" xfId="872"/>
    <cellStyle name="Warning Text 21 2" xfId="7562"/>
    <cellStyle name="Warning Text 21 3" xfId="7866"/>
    <cellStyle name="Warning Text 21_4.2 kt. samtrygg 2010" xfId="8753"/>
    <cellStyle name="Warning Text 22" xfId="913"/>
    <cellStyle name="Warning Text 22 2" xfId="7563"/>
    <cellStyle name="Warning Text 22 3" xfId="7899"/>
    <cellStyle name="Warning Text 22_4.2 kt. samtrygg 2010" xfId="9688"/>
    <cellStyle name="Warning Text 23" xfId="954"/>
    <cellStyle name="Warning Text 23 2" xfId="7564"/>
    <cellStyle name="Warning Text 23 3" xfId="7932"/>
    <cellStyle name="Warning Text 23_4.2 kt. samtrygg 2010" xfId="9948"/>
    <cellStyle name="Warning Text 24" xfId="995"/>
    <cellStyle name="Warning Text 24 2" xfId="7565"/>
    <cellStyle name="Warning Text 24 3" xfId="7965"/>
    <cellStyle name="Warning Text 24_4.2 kt. samtrygg 2010" xfId="9870"/>
    <cellStyle name="Warning Text 25" xfId="1036"/>
    <cellStyle name="Warning Text 25 2" xfId="7566"/>
    <cellStyle name="Warning Text 25 3" xfId="7998"/>
    <cellStyle name="Warning Text 25_4.2 kt. samtrygg 2010" xfId="10065"/>
    <cellStyle name="Warning Text 26" xfId="1077"/>
    <cellStyle name="Warning Text 26 2" xfId="7567"/>
    <cellStyle name="Warning Text 26 3" xfId="8031"/>
    <cellStyle name="Warning Text 26_4.2 kt. samtrygg 2010" xfId="9077"/>
    <cellStyle name="Warning Text 27" xfId="1118"/>
    <cellStyle name="Warning Text 27 2" xfId="7568"/>
    <cellStyle name="Warning Text 27 3" xfId="8064"/>
    <cellStyle name="Warning Text 27_4.2 kt. samtrygg 2010" xfId="8975"/>
    <cellStyle name="Warning Text 28" xfId="1154"/>
    <cellStyle name="Warning Text 28 2" xfId="7569"/>
    <cellStyle name="Warning Text 28 3" xfId="8094"/>
    <cellStyle name="Warning Text 28_4.2 kt. samtrygg 2010" xfId="10201"/>
    <cellStyle name="Warning Text 29" xfId="1200"/>
    <cellStyle name="Warning Text 29 2" xfId="7570"/>
    <cellStyle name="Warning Text 29 3" xfId="8130"/>
    <cellStyle name="Warning Text 29_4.2 kt. samtrygg 2010" xfId="9530"/>
    <cellStyle name="Warning Text 3" xfId="134"/>
    <cellStyle name="Warning Text 3 2" xfId="2839"/>
    <cellStyle name="Warning Text 3 3" xfId="3355"/>
    <cellStyle name="Warning Text 3 3 2" xfId="7571"/>
    <cellStyle name="Warning Text 3 3 3" xfId="8421"/>
    <cellStyle name="Warning Text 3 3_4.2 kt. samtrygg 2010" xfId="9178"/>
    <cellStyle name="Warning Text 3 4" xfId="3576"/>
    <cellStyle name="Warning Text 3 5" xfId="3795"/>
    <cellStyle name="Warning Text 3 6" xfId="3967"/>
    <cellStyle name="Warning Text 3 7" xfId="4135"/>
    <cellStyle name="Warning Text 3 8" xfId="4170"/>
    <cellStyle name="Warning Text 3_4.2 kt. samtrygg 2010" xfId="9360"/>
    <cellStyle name="Warning Text 30" xfId="1240"/>
    <cellStyle name="Warning Text 30 2" xfId="7572"/>
    <cellStyle name="Warning Text 30 3" xfId="8162"/>
    <cellStyle name="Warning Text 30_4.2 kt. samtrygg 2010" xfId="10120"/>
    <cellStyle name="Warning Text 31" xfId="1283"/>
    <cellStyle name="Warning Text 31 2" xfId="7573"/>
    <cellStyle name="Warning Text 31 3" xfId="8196"/>
    <cellStyle name="Warning Text 31_4.2 kt. samtrygg 2010" xfId="10106"/>
    <cellStyle name="Warning Text 32" xfId="1324"/>
    <cellStyle name="Warning Text 32 2" xfId="7574"/>
    <cellStyle name="Warning Text 32 3" xfId="8229"/>
    <cellStyle name="Warning Text 32_4.2 kt. samtrygg 2010" xfId="9931"/>
    <cellStyle name="Warning Text 33" xfId="1361"/>
    <cellStyle name="Warning Text 33 2" xfId="7575"/>
    <cellStyle name="Warning Text 33 3" xfId="8260"/>
    <cellStyle name="Warning Text 33_4.2 kt. samtrygg 2010" xfId="8765"/>
    <cellStyle name="Warning Text 34" xfId="1406"/>
    <cellStyle name="Warning Text 34 2" xfId="7576"/>
    <cellStyle name="Warning Text 34 3" xfId="8295"/>
    <cellStyle name="Warning Text 34_4.2 kt. samtrygg 2010" xfId="9901"/>
    <cellStyle name="Warning Text 35" xfId="1447"/>
    <cellStyle name="Warning Text 35 2" xfId="7577"/>
    <cellStyle name="Warning Text 35 3" xfId="8322"/>
    <cellStyle name="Warning Text 35_4.2 kt. samtrygg 2010" xfId="9472"/>
    <cellStyle name="Warning Text 36" xfId="1487"/>
    <cellStyle name="Warning Text 37" xfId="1529"/>
    <cellStyle name="Warning Text 38" xfId="1570"/>
    <cellStyle name="Warning Text 39" xfId="1611"/>
    <cellStyle name="Warning Text 4" xfId="175"/>
    <cellStyle name="Warning Text 4 2" xfId="2841"/>
    <cellStyle name="Warning Text 4 3" xfId="3357"/>
    <cellStyle name="Warning Text 4 3 2" xfId="7578"/>
    <cellStyle name="Warning Text 4 3 3" xfId="8422"/>
    <cellStyle name="Warning Text 4 3_4.2 kt. samtrygg 2010" xfId="8940"/>
    <cellStyle name="Warning Text 4 4" xfId="3578"/>
    <cellStyle name="Warning Text 4 5" xfId="3797"/>
    <cellStyle name="Warning Text 4 6" xfId="3969"/>
    <cellStyle name="Warning Text 4 7" xfId="4137"/>
    <cellStyle name="Warning Text 4 8" xfId="4171"/>
    <cellStyle name="Warning Text 4_4.2 kt. samtrygg 2010" xfId="10272"/>
    <cellStyle name="Warning Text 40" xfId="1652"/>
    <cellStyle name="Warning Text 41" xfId="1693"/>
    <cellStyle name="Warning Text 42" xfId="1726"/>
    <cellStyle name="Warning Text 43" xfId="1768"/>
    <cellStyle name="Warning Text 44" xfId="2836"/>
    <cellStyle name="Warning Text 45" xfId="3352"/>
    <cellStyle name="Warning Text 46" xfId="3573"/>
    <cellStyle name="Warning Text 47" xfId="3792"/>
    <cellStyle name="Warning Text 48" xfId="3964"/>
    <cellStyle name="Warning Text 49" xfId="4132"/>
    <cellStyle name="Warning Text 5" xfId="216"/>
    <cellStyle name="Warning Text 5 2" xfId="2843"/>
    <cellStyle name="Warning Text 5 2 2" xfId="7579"/>
    <cellStyle name="Warning Text 5 2 3" xfId="8391"/>
    <cellStyle name="Warning Text 5 2_4.2 kt. samtrygg 2010" xfId="8937"/>
    <cellStyle name="Warning Text 5 3" xfId="3359"/>
    <cellStyle name="Warning Text 5 4" xfId="3580"/>
    <cellStyle name="Warning Text 5 5" xfId="3799"/>
    <cellStyle name="Warning Text 5 6" xfId="3971"/>
    <cellStyle name="Warning Text 5 7" xfId="4139"/>
    <cellStyle name="Warning Text 5 8" xfId="4172"/>
    <cellStyle name="Warning Text 5_4.2 kt. samtrygg 2010" xfId="9842"/>
    <cellStyle name="Warning Text 50" xfId="4168"/>
    <cellStyle name="Warning Text 6" xfId="257"/>
    <cellStyle name="Warning Text 6 2" xfId="7580"/>
    <cellStyle name="Warning Text 6_4.2 kt. samtrygg 2010" xfId="9199"/>
    <cellStyle name="Warning Text 7" xfId="298"/>
    <cellStyle name="Warning Text 7 2" xfId="7581"/>
    <cellStyle name="Warning Text 7_4.2 kt. samtrygg 2010" xfId="9915"/>
    <cellStyle name="Warning Text 8" xfId="339"/>
    <cellStyle name="Warning Text 8 2" xfId="7582"/>
    <cellStyle name="Warning Text 8_4.2 kt. samtrygg 2010" xfId="9642"/>
    <cellStyle name="Warning Text 9" xfId="380"/>
    <cellStyle name="Warning Text 9 2" xfId="7583"/>
    <cellStyle name="Warning Text 9_4.2 kt. samtrygg 2010" xfId="8681"/>
    <cellStyle name="Yfirskrift" xfId="7584"/>
    <cellStyle name="Yfirskrift - millistærð" xfId="7585"/>
    <cellStyle name="Yfirskrift_4.2 kt. samtrygg 2010" xfId="92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zoomScaleSheetLayoutView="100" workbookViewId="0">
      <selection activeCell="G38" sqref="G38"/>
    </sheetView>
  </sheetViews>
  <sheetFormatPr defaultRowHeight="11.25" x14ac:dyDescent="0.2"/>
  <cols>
    <col min="1" max="1" width="6.28515625" style="500" customWidth="1"/>
    <col min="2" max="2" width="42.85546875" style="500" bestFit="1" customWidth="1"/>
    <col min="3" max="16384" width="9.140625" style="500"/>
  </cols>
  <sheetData>
    <row r="1" spans="1:7" x14ac:dyDescent="0.2">
      <c r="A1" s="426"/>
    </row>
    <row r="3" spans="1:7" x14ac:dyDescent="0.2">
      <c r="A3" s="438" t="s">
        <v>564</v>
      </c>
      <c r="B3" s="438"/>
    </row>
    <row r="4" spans="1:7" x14ac:dyDescent="0.2">
      <c r="A4" s="438" t="s">
        <v>511</v>
      </c>
      <c r="B4" s="438"/>
    </row>
    <row r="5" spans="1:7" x14ac:dyDescent="0.2">
      <c r="A5" s="438"/>
      <c r="B5" s="438"/>
    </row>
    <row r="6" spans="1:7" x14ac:dyDescent="0.2">
      <c r="A6" s="438"/>
      <c r="B6" s="438"/>
      <c r="C6" s="438"/>
      <c r="D6" s="463"/>
    </row>
    <row r="7" spans="1:7" x14ac:dyDescent="0.2">
      <c r="A7" s="438"/>
      <c r="B7" s="438"/>
      <c r="C7" s="454" t="s">
        <v>0</v>
      </c>
      <c r="D7" s="454" t="s">
        <v>1</v>
      </c>
    </row>
    <row r="8" spans="1:7" x14ac:dyDescent="0.2">
      <c r="A8" s="438"/>
      <c r="B8" s="480" t="s">
        <v>2</v>
      </c>
      <c r="C8" s="454" t="s">
        <v>3</v>
      </c>
      <c r="D8" s="454" t="s">
        <v>4</v>
      </c>
    </row>
    <row r="9" spans="1:7" x14ac:dyDescent="0.2">
      <c r="A9" s="511"/>
      <c r="B9" s="503"/>
      <c r="C9" s="427"/>
      <c r="D9" s="427"/>
      <c r="G9" s="572"/>
    </row>
    <row r="10" spans="1:7" x14ac:dyDescent="0.2">
      <c r="A10" s="482"/>
      <c r="B10" s="438" t="s">
        <v>5</v>
      </c>
      <c r="C10" s="463">
        <v>8</v>
      </c>
      <c r="D10" s="449">
        <v>6</v>
      </c>
      <c r="F10" s="514"/>
      <c r="G10" s="572"/>
    </row>
    <row r="11" spans="1:7" x14ac:dyDescent="0.2">
      <c r="A11" s="482"/>
      <c r="B11" s="438" t="s">
        <v>6</v>
      </c>
      <c r="C11" s="463">
        <v>1</v>
      </c>
      <c r="D11" s="449">
        <v>20</v>
      </c>
      <c r="F11" s="514"/>
      <c r="G11" s="572"/>
    </row>
    <row r="12" spans="1:7" x14ac:dyDescent="0.2">
      <c r="A12" s="482"/>
      <c r="B12" s="438" t="s">
        <v>7</v>
      </c>
      <c r="C12" s="463">
        <v>1</v>
      </c>
      <c r="D12" s="449">
        <v>27</v>
      </c>
      <c r="F12" s="514"/>
      <c r="G12" s="572"/>
    </row>
    <row r="13" spans="1:7" x14ac:dyDescent="0.2">
      <c r="A13" s="482"/>
      <c r="B13" s="585" t="s">
        <v>8</v>
      </c>
      <c r="C13" s="463">
        <v>1</v>
      </c>
      <c r="D13" s="449">
        <v>28</v>
      </c>
      <c r="F13" s="514"/>
      <c r="G13" s="572"/>
    </row>
    <row r="14" spans="1:7" x14ac:dyDescent="0.2">
      <c r="A14" s="482"/>
      <c r="B14" s="584" t="s">
        <v>9</v>
      </c>
      <c r="C14" s="463">
        <v>1</v>
      </c>
      <c r="D14" s="449">
        <v>33</v>
      </c>
      <c r="F14" s="514"/>
      <c r="G14" s="572"/>
    </row>
    <row r="15" spans="1:7" x14ac:dyDescent="0.2">
      <c r="A15" s="482"/>
      <c r="B15" s="438" t="s">
        <v>10</v>
      </c>
      <c r="C15" s="463">
        <v>2</v>
      </c>
      <c r="D15" s="449">
        <v>10</v>
      </c>
      <c r="F15" s="514" t="s">
        <v>134</v>
      </c>
      <c r="G15" s="572"/>
    </row>
    <row r="16" spans="1:7" x14ac:dyDescent="0.2">
      <c r="A16" s="482"/>
      <c r="B16" s="438" t="s">
        <v>11</v>
      </c>
      <c r="C16" s="463">
        <v>5</v>
      </c>
      <c r="D16" s="449">
        <v>7</v>
      </c>
      <c r="F16" s="580"/>
      <c r="G16" s="572"/>
    </row>
    <row r="17" spans="1:7" x14ac:dyDescent="0.2">
      <c r="A17" s="482"/>
      <c r="B17" s="438" t="s">
        <v>12</v>
      </c>
      <c r="C17" s="463">
        <v>4</v>
      </c>
      <c r="D17" s="449">
        <v>3</v>
      </c>
      <c r="F17" s="514"/>
      <c r="G17" s="572"/>
    </row>
    <row r="18" spans="1:7" x14ac:dyDescent="0.2">
      <c r="A18" s="482"/>
      <c r="B18" s="438" t="s">
        <v>13</v>
      </c>
      <c r="C18" s="463">
        <v>5</v>
      </c>
      <c r="D18" s="449">
        <v>15</v>
      </c>
      <c r="F18" s="514"/>
      <c r="G18" s="572"/>
    </row>
    <row r="19" spans="1:7" x14ac:dyDescent="0.2">
      <c r="A19" s="482"/>
      <c r="B19" s="438" t="s">
        <v>14</v>
      </c>
      <c r="C19" s="463">
        <v>1</v>
      </c>
      <c r="D19" s="449">
        <v>22</v>
      </c>
      <c r="F19" s="514"/>
      <c r="G19" s="572"/>
    </row>
    <row r="20" spans="1:7" x14ac:dyDescent="0.2">
      <c r="A20" s="482"/>
      <c r="B20" s="438" t="s">
        <v>15</v>
      </c>
      <c r="C20" s="463">
        <v>1</v>
      </c>
      <c r="D20" s="449">
        <v>29</v>
      </c>
      <c r="F20" s="514"/>
      <c r="G20" s="572"/>
    </row>
    <row r="21" spans="1:7" x14ac:dyDescent="0.2">
      <c r="A21" s="482"/>
      <c r="B21" s="438" t="s">
        <v>16</v>
      </c>
      <c r="C21" s="463">
        <v>2</v>
      </c>
      <c r="D21" s="449">
        <v>13</v>
      </c>
      <c r="F21" s="514"/>
      <c r="G21" s="572"/>
    </row>
    <row r="22" spans="1:7" x14ac:dyDescent="0.2">
      <c r="A22" s="482"/>
      <c r="B22" s="438" t="s">
        <v>17</v>
      </c>
      <c r="C22" s="463">
        <v>1</v>
      </c>
      <c r="D22" s="449">
        <v>18</v>
      </c>
      <c r="F22" s="514"/>
      <c r="G22" s="572"/>
    </row>
    <row r="23" spans="1:7" x14ac:dyDescent="0.2">
      <c r="A23" s="482"/>
      <c r="B23" s="438" t="s">
        <v>18</v>
      </c>
      <c r="C23" s="463">
        <v>1</v>
      </c>
      <c r="D23" s="449">
        <v>19</v>
      </c>
      <c r="F23" s="514"/>
      <c r="G23" s="572"/>
    </row>
    <row r="24" spans="1:7" x14ac:dyDescent="0.2">
      <c r="A24" s="482"/>
      <c r="B24" s="438" t="s">
        <v>19</v>
      </c>
      <c r="C24" s="463">
        <v>1</v>
      </c>
      <c r="D24" s="449">
        <v>31</v>
      </c>
      <c r="F24" s="514"/>
      <c r="G24" s="572"/>
    </row>
    <row r="25" spans="1:7" x14ac:dyDescent="0.2">
      <c r="A25" s="482"/>
      <c r="B25" s="438" t="s">
        <v>20</v>
      </c>
      <c r="C25" s="463">
        <v>1</v>
      </c>
      <c r="D25" s="449">
        <v>24</v>
      </c>
      <c r="F25" s="514"/>
      <c r="G25" s="572"/>
    </row>
    <row r="26" spans="1:7" x14ac:dyDescent="0.2">
      <c r="A26" s="482"/>
      <c r="B26" s="438" t="s">
        <v>21</v>
      </c>
      <c r="C26" s="463">
        <v>1</v>
      </c>
      <c r="D26" s="449">
        <v>23</v>
      </c>
      <c r="F26" s="514"/>
      <c r="G26" s="572"/>
    </row>
    <row r="27" spans="1:7" x14ac:dyDescent="0.2">
      <c r="A27" s="482"/>
      <c r="B27" s="438" t="s">
        <v>22</v>
      </c>
      <c r="C27" s="463">
        <v>1</v>
      </c>
      <c r="D27" s="449">
        <v>21</v>
      </c>
      <c r="F27" s="514"/>
      <c r="G27" s="572"/>
    </row>
    <row r="28" spans="1:7" x14ac:dyDescent="0.2">
      <c r="A28" s="482"/>
      <c r="B28" s="438" t="s">
        <v>23</v>
      </c>
      <c r="C28" s="463">
        <v>1</v>
      </c>
      <c r="D28" s="449">
        <v>30</v>
      </c>
      <c r="F28" s="514"/>
      <c r="G28" s="572"/>
    </row>
    <row r="29" spans="1:7" x14ac:dyDescent="0.2">
      <c r="A29" s="482"/>
      <c r="B29" s="438" t="s">
        <v>24</v>
      </c>
      <c r="C29" s="463">
        <v>1</v>
      </c>
      <c r="D29" s="449">
        <v>26</v>
      </c>
      <c r="F29" s="514"/>
      <c r="G29" s="572"/>
    </row>
    <row r="30" spans="1:7" x14ac:dyDescent="0.2">
      <c r="A30" s="482"/>
      <c r="B30" s="438" t="s">
        <v>25</v>
      </c>
      <c r="C30" s="463">
        <v>1</v>
      </c>
      <c r="D30" s="449">
        <v>12</v>
      </c>
      <c r="F30" s="580"/>
      <c r="G30" s="572"/>
    </row>
    <row r="31" spans="1:7" x14ac:dyDescent="0.2">
      <c r="A31" s="482"/>
      <c r="B31" s="438" t="s">
        <v>26</v>
      </c>
      <c r="C31" s="463">
        <v>5</v>
      </c>
      <c r="D31" s="449">
        <v>1</v>
      </c>
      <c r="F31" s="514"/>
      <c r="G31" s="572"/>
    </row>
    <row r="32" spans="1:7" x14ac:dyDescent="0.2">
      <c r="A32" s="482"/>
      <c r="B32" s="438" t="s">
        <v>27</v>
      </c>
      <c r="C32" s="463">
        <v>5</v>
      </c>
      <c r="D32" s="449">
        <v>11</v>
      </c>
      <c r="F32" s="514"/>
      <c r="G32" s="572"/>
    </row>
    <row r="33" spans="1:7" x14ac:dyDescent="0.2">
      <c r="A33" s="482"/>
      <c r="B33" s="438" t="s">
        <v>28</v>
      </c>
      <c r="C33" s="463">
        <v>1</v>
      </c>
      <c r="D33" s="449">
        <v>32</v>
      </c>
      <c r="F33" s="514"/>
      <c r="G33" s="572"/>
    </row>
    <row r="34" spans="1:7" x14ac:dyDescent="0.2">
      <c r="A34" s="482"/>
      <c r="B34" s="438" t="s">
        <v>29</v>
      </c>
      <c r="C34" s="463">
        <v>2</v>
      </c>
      <c r="D34" s="449">
        <v>25</v>
      </c>
      <c r="F34" s="514"/>
      <c r="G34" s="572"/>
    </row>
    <row r="35" spans="1:7" x14ac:dyDescent="0.2">
      <c r="A35" s="482"/>
      <c r="B35" s="438" t="s">
        <v>30</v>
      </c>
      <c r="C35" s="463">
        <v>4</v>
      </c>
      <c r="D35" s="449">
        <v>14</v>
      </c>
      <c r="F35" s="580"/>
      <c r="G35" s="572"/>
    </row>
    <row r="36" spans="1:7" x14ac:dyDescent="0.2">
      <c r="A36" s="482"/>
      <c r="B36" s="438" t="s">
        <v>31</v>
      </c>
      <c r="C36" s="463">
        <v>3</v>
      </c>
      <c r="D36" s="449">
        <v>2</v>
      </c>
      <c r="F36" s="514"/>
      <c r="G36" s="572"/>
    </row>
    <row r="37" spans="1:7" x14ac:dyDescent="0.2">
      <c r="A37" s="482"/>
      <c r="B37" s="584" t="s">
        <v>32</v>
      </c>
      <c r="C37" s="463">
        <v>2</v>
      </c>
      <c r="D37" s="449">
        <v>17</v>
      </c>
      <c r="F37" s="514"/>
      <c r="G37" s="572"/>
    </row>
    <row r="38" spans="1:7" x14ac:dyDescent="0.2">
      <c r="A38" s="482"/>
      <c r="B38" s="438" t="s">
        <v>33</v>
      </c>
      <c r="C38" s="463">
        <v>3</v>
      </c>
      <c r="D38" s="449">
        <v>16</v>
      </c>
      <c r="F38" s="580"/>
      <c r="G38" s="572"/>
    </row>
    <row r="39" spans="1:7" x14ac:dyDescent="0.2">
      <c r="A39" s="482"/>
      <c r="B39" s="438" t="s">
        <v>34</v>
      </c>
      <c r="C39" s="463">
        <v>6</v>
      </c>
      <c r="D39" s="449">
        <v>5</v>
      </c>
      <c r="F39" s="514"/>
      <c r="G39" s="572"/>
    </row>
    <row r="40" spans="1:7" x14ac:dyDescent="0.2">
      <c r="A40" s="482"/>
      <c r="B40" s="438" t="s">
        <v>35</v>
      </c>
      <c r="C40" s="463">
        <v>4</v>
      </c>
      <c r="D40" s="449">
        <v>8</v>
      </c>
      <c r="F40" s="580"/>
      <c r="G40" s="572"/>
    </row>
    <row r="41" spans="1:7" x14ac:dyDescent="0.2">
      <c r="A41" s="482"/>
      <c r="B41" s="438" t="s">
        <v>36</v>
      </c>
      <c r="C41" s="463">
        <v>4</v>
      </c>
      <c r="D41" s="449">
        <v>4</v>
      </c>
      <c r="F41" s="514"/>
      <c r="G41" s="572"/>
    </row>
    <row r="42" spans="1:7" x14ac:dyDescent="0.2">
      <c r="A42" s="482"/>
      <c r="B42" s="438" t="s">
        <v>37</v>
      </c>
      <c r="C42" s="463">
        <v>3</v>
      </c>
      <c r="D42" s="449">
        <v>9</v>
      </c>
    </row>
    <row r="43" spans="1:7" x14ac:dyDescent="0.2">
      <c r="A43" s="482"/>
      <c r="B43" s="438"/>
      <c r="C43" s="463"/>
      <c r="D43" s="449"/>
    </row>
    <row r="44" spans="1:7" x14ac:dyDescent="0.2">
      <c r="A44" s="482"/>
      <c r="B44" s="438"/>
      <c r="C44" s="463"/>
      <c r="D44" s="449"/>
    </row>
    <row r="45" spans="1:7" x14ac:dyDescent="0.2">
      <c r="A45" s="482"/>
      <c r="B45" s="438"/>
      <c r="C45" s="463"/>
      <c r="D45" s="449"/>
    </row>
    <row r="46" spans="1:7" x14ac:dyDescent="0.2">
      <c r="A46" s="482"/>
      <c r="B46" s="438"/>
      <c r="C46" s="463"/>
      <c r="D46" s="449"/>
    </row>
    <row r="47" spans="1:7" x14ac:dyDescent="0.2">
      <c r="A47" s="482"/>
      <c r="B47" s="438"/>
      <c r="C47" s="463"/>
      <c r="D47" s="449"/>
    </row>
    <row r="48" spans="1:7" x14ac:dyDescent="0.2">
      <c r="A48" s="482"/>
      <c r="B48" s="438"/>
      <c r="C48" s="463"/>
      <c r="D48" s="449"/>
    </row>
    <row r="49" spans="1:4" x14ac:dyDescent="0.2">
      <c r="A49" s="482"/>
      <c r="B49" s="438"/>
      <c r="C49" s="463"/>
      <c r="D49" s="449"/>
    </row>
  </sheetData>
  <pageMargins left="0.70866141732283472" right="0.70866141732283472" top="1.1023622047244095" bottom="0.74803149606299213" header="0.47" footer="0.31496062992125984"/>
  <pageSetup paperSize="9" scale="97" orientation="portrait" r:id="rId1"/>
  <headerFooter alignWithMargins="0">
    <oddHeader xml:space="preserve">&amp;C&amp;"Times New Roman,Regular"&amp;12
&amp;"Times New Roman,Bold" 2.1. YFIRLIT YFIR LÍFEYRISSJÓÐI Í STAFRÓFSRÖÐ&amp;"-,Regular"&amp;11
</oddHeader>
    <oddFooter>&amp;R&amp;"Times New Roman,Regular"&amp;10 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5"/>
  <sheetViews>
    <sheetView zoomScaleNormal="100" zoomScaleSheetLayoutView="100" workbookViewId="0">
      <selection activeCell="AZ15" sqref="AZ15"/>
    </sheetView>
  </sheetViews>
  <sheetFormatPr defaultColWidth="9.140625" defaultRowHeight="12.2" customHeight="1" x14ac:dyDescent="0.2"/>
  <cols>
    <col min="1" max="1" width="25.5703125" style="505" customWidth="1"/>
    <col min="2" max="2" width="2.5703125" style="505" customWidth="1"/>
    <col min="3" max="4" width="10.42578125" style="505" customWidth="1"/>
    <col min="5" max="31" width="10.42578125" style="509" customWidth="1"/>
    <col min="32" max="32" width="10.42578125" style="505" customWidth="1"/>
    <col min="33" max="34" width="10.42578125" style="509" customWidth="1"/>
    <col min="35" max="38" width="10.42578125" style="505" customWidth="1"/>
    <col min="39" max="39" width="8.7109375" style="505" customWidth="1"/>
    <col min="40" max="40" width="9.5703125" style="505" customWidth="1"/>
    <col min="41" max="41" width="9.42578125" style="505" customWidth="1"/>
    <col min="42" max="42" width="10.42578125" style="509" customWidth="1"/>
    <col min="43" max="43" width="9.7109375" style="509" customWidth="1"/>
    <col min="44" max="44" width="9.42578125" style="509" customWidth="1"/>
    <col min="45" max="45" width="9.28515625" style="509" customWidth="1"/>
    <col min="46" max="47" width="10.42578125" style="891" customWidth="1"/>
    <col min="48" max="48" width="12" style="509" customWidth="1"/>
    <col min="49" max="49" width="14.7109375" style="329" customWidth="1"/>
    <col min="50" max="50" width="4.5703125" style="511" customWidth="1"/>
    <col min="51" max="51" width="13.5703125" style="511" customWidth="1"/>
    <col min="52" max="52" width="10.7109375" style="511" customWidth="1"/>
    <col min="53" max="53" width="9.5703125" style="511" bestFit="1" customWidth="1"/>
    <col min="54" max="67" width="9.140625" style="511"/>
    <col min="68" max="16384" width="9.140625" style="505"/>
  </cols>
  <sheetData>
    <row r="1" spans="1:67" ht="12.2" customHeight="1" x14ac:dyDescent="0.2">
      <c r="A1" s="496"/>
      <c r="B1" s="496"/>
      <c r="C1" s="1069" t="s">
        <v>548</v>
      </c>
      <c r="D1" s="1069"/>
      <c r="E1" s="1069"/>
      <c r="F1" s="1069" t="s">
        <v>593</v>
      </c>
      <c r="G1" s="1069"/>
      <c r="H1" s="1069" t="s">
        <v>12</v>
      </c>
      <c r="I1" s="1069"/>
      <c r="J1" s="1069"/>
      <c r="K1" s="1069" t="s">
        <v>36</v>
      </c>
      <c r="L1" s="1069"/>
      <c r="M1" s="1069"/>
      <c r="N1" s="1069" t="s">
        <v>526</v>
      </c>
      <c r="O1" s="1069"/>
      <c r="P1" s="1069"/>
      <c r="Q1" s="1069"/>
      <c r="R1" s="1069"/>
      <c r="S1" s="1069" t="s">
        <v>527</v>
      </c>
      <c r="T1" s="1069"/>
      <c r="U1" s="1069"/>
      <c r="V1" s="1069"/>
      <c r="W1" s="1069"/>
      <c r="X1" s="1069"/>
      <c r="Y1" s="1069"/>
      <c r="Z1" s="1069" t="s">
        <v>529</v>
      </c>
      <c r="AA1" s="1069"/>
      <c r="AB1" s="1069"/>
      <c r="AC1" s="1069"/>
      <c r="AD1" s="1069" t="s">
        <v>528</v>
      </c>
      <c r="AE1" s="1069"/>
      <c r="AF1" s="1069"/>
      <c r="AG1" s="1069" t="s">
        <v>595</v>
      </c>
      <c r="AH1" s="1069"/>
      <c r="AI1" s="1069" t="s">
        <v>530</v>
      </c>
      <c r="AJ1" s="1069" t="s">
        <v>355</v>
      </c>
      <c r="AK1" s="1069"/>
      <c r="AL1" s="1069"/>
      <c r="AM1" s="1069" t="s">
        <v>601</v>
      </c>
      <c r="AN1" s="1069"/>
      <c r="AO1" s="1069"/>
      <c r="AP1" s="1069" t="s">
        <v>531</v>
      </c>
      <c r="AQ1" s="1069"/>
      <c r="AR1" s="1069"/>
      <c r="AS1" s="1069"/>
      <c r="AT1" s="1069" t="s">
        <v>33</v>
      </c>
      <c r="AU1" s="1069"/>
      <c r="AV1" s="1069" t="s">
        <v>356</v>
      </c>
      <c r="AW1" s="1069" t="s">
        <v>592</v>
      </c>
      <c r="AX1" s="551"/>
      <c r="AY1" s="1077" t="s">
        <v>357</v>
      </c>
      <c r="AZ1" s="551"/>
      <c r="BA1" s="551"/>
      <c r="BB1" s="551"/>
      <c r="BC1" s="551"/>
      <c r="BD1" s="496"/>
      <c r="BE1" s="551"/>
      <c r="BF1" s="551"/>
      <c r="BG1" s="551"/>
      <c r="BH1" s="551"/>
      <c r="BI1" s="551"/>
      <c r="BJ1" s="551"/>
      <c r="BK1" s="551"/>
      <c r="BL1" s="551"/>
      <c r="BM1" s="551"/>
    </row>
    <row r="2" spans="1:67" s="337" customFormat="1" ht="12.2" customHeight="1" x14ac:dyDescent="0.2">
      <c r="A2" s="496"/>
      <c r="B2" s="496"/>
      <c r="C2" s="1069"/>
      <c r="D2" s="1069"/>
      <c r="E2" s="1069"/>
      <c r="F2" s="1069"/>
      <c r="G2" s="1069"/>
      <c r="H2" s="1069"/>
      <c r="I2" s="1069"/>
      <c r="J2" s="1069"/>
      <c r="K2" s="1069"/>
      <c r="L2" s="1069"/>
      <c r="M2" s="1069"/>
      <c r="N2" s="1069"/>
      <c r="O2" s="1069"/>
      <c r="P2" s="1069"/>
      <c r="Q2" s="1069"/>
      <c r="R2" s="1069"/>
      <c r="S2" s="1069"/>
      <c r="T2" s="1069"/>
      <c r="U2" s="1069"/>
      <c r="V2" s="1069"/>
      <c r="W2" s="1069"/>
      <c r="X2" s="1069"/>
      <c r="Y2" s="1069"/>
      <c r="Z2" s="1069"/>
      <c r="AA2" s="1069"/>
      <c r="AB2" s="1069"/>
      <c r="AC2" s="1069"/>
      <c r="AD2" s="1069"/>
      <c r="AE2" s="1069"/>
      <c r="AF2" s="1069"/>
      <c r="AG2" s="1069"/>
      <c r="AH2" s="1069"/>
      <c r="AI2" s="1069"/>
      <c r="AJ2" s="1069"/>
      <c r="AK2" s="1069"/>
      <c r="AL2" s="1069"/>
      <c r="AM2" s="1069"/>
      <c r="AN2" s="1069"/>
      <c r="AO2" s="1069"/>
      <c r="AP2" s="1069"/>
      <c r="AQ2" s="1069"/>
      <c r="AR2" s="1069"/>
      <c r="AS2" s="1069"/>
      <c r="AT2" s="1069"/>
      <c r="AU2" s="1069"/>
      <c r="AV2" s="1069"/>
      <c r="AW2" s="1069"/>
      <c r="AX2" s="551"/>
      <c r="AY2" s="1077"/>
      <c r="AZ2" s="551"/>
      <c r="BA2" s="551"/>
      <c r="BB2" s="551"/>
      <c r="BC2" s="551"/>
      <c r="BD2" s="496"/>
      <c r="BE2" s="551"/>
      <c r="BF2" s="551"/>
      <c r="BG2" s="551"/>
      <c r="BH2" s="551"/>
      <c r="BI2" s="551"/>
      <c r="BJ2" s="551"/>
      <c r="BK2" s="551"/>
      <c r="BL2" s="551"/>
      <c r="BM2" s="551"/>
    </row>
    <row r="3" spans="1:67" ht="12.2" customHeight="1" x14ac:dyDescent="0.2">
      <c r="A3" s="496"/>
      <c r="B3" s="496"/>
      <c r="C3" s="1069"/>
      <c r="D3" s="1069"/>
      <c r="E3" s="1069"/>
      <c r="F3" s="1069"/>
      <c r="G3" s="1069"/>
      <c r="H3" s="1069"/>
      <c r="I3" s="1069"/>
      <c r="J3" s="1069"/>
      <c r="K3" s="1069"/>
      <c r="L3" s="1069"/>
      <c r="M3" s="1069"/>
      <c r="N3" s="1069"/>
      <c r="O3" s="1069"/>
      <c r="P3" s="1069"/>
      <c r="Q3" s="1069"/>
      <c r="R3" s="1069"/>
      <c r="S3" s="1069"/>
      <c r="T3" s="1069"/>
      <c r="U3" s="1069"/>
      <c r="V3" s="1069"/>
      <c r="W3" s="1069"/>
      <c r="X3" s="1069"/>
      <c r="Y3" s="1069"/>
      <c r="Z3" s="1069"/>
      <c r="AA3" s="1069"/>
      <c r="AB3" s="1069"/>
      <c r="AC3" s="1069"/>
      <c r="AD3" s="1069"/>
      <c r="AE3" s="1069"/>
      <c r="AF3" s="1069"/>
      <c r="AG3" s="1069"/>
      <c r="AH3" s="1069"/>
      <c r="AI3" s="1069"/>
      <c r="AJ3" s="1069"/>
      <c r="AK3" s="1069"/>
      <c r="AL3" s="1069"/>
      <c r="AM3" s="1069"/>
      <c r="AN3" s="1069"/>
      <c r="AO3" s="1069"/>
      <c r="AP3" s="1069"/>
      <c r="AQ3" s="1069"/>
      <c r="AR3" s="1069"/>
      <c r="AS3" s="1069"/>
      <c r="AT3" s="1069"/>
      <c r="AU3" s="1069"/>
      <c r="AV3" s="1069"/>
      <c r="AW3" s="1069"/>
      <c r="AX3" s="551"/>
      <c r="AY3" s="1077"/>
      <c r="AZ3" s="551"/>
      <c r="BA3" s="551"/>
      <c r="BB3" s="551"/>
      <c r="BC3" s="551"/>
      <c r="BD3" s="496"/>
      <c r="BE3" s="551"/>
      <c r="BF3" s="551"/>
      <c r="BG3" s="551"/>
      <c r="BH3" s="551"/>
      <c r="BI3" s="551"/>
      <c r="BJ3" s="551"/>
      <c r="BK3" s="551"/>
      <c r="BL3" s="551"/>
      <c r="BM3" s="551"/>
      <c r="BN3" s="505"/>
      <c r="BO3" s="505"/>
    </row>
    <row r="4" spans="1:67" ht="12.2" customHeight="1" x14ac:dyDescent="0.2">
      <c r="A4" s="510" t="s">
        <v>66</v>
      </c>
      <c r="B4" s="509"/>
      <c r="C4" s="1078" t="s">
        <v>154</v>
      </c>
      <c r="D4" s="1078"/>
      <c r="E4" s="1078"/>
      <c r="F4" s="1083" t="s">
        <v>155</v>
      </c>
      <c r="G4" s="1083"/>
      <c r="H4" s="1079" t="s">
        <v>156</v>
      </c>
      <c r="I4" s="1079"/>
      <c r="J4" s="1079"/>
      <c r="K4" s="1079" t="s">
        <v>157</v>
      </c>
      <c r="L4" s="1079"/>
      <c r="M4" s="1079"/>
      <c r="N4" s="1080" t="s">
        <v>158</v>
      </c>
      <c r="O4" s="1080"/>
      <c r="P4" s="1080"/>
      <c r="Q4" s="1080"/>
      <c r="R4" s="1080"/>
      <c r="S4" s="1070" t="s">
        <v>159</v>
      </c>
      <c r="T4" s="1070"/>
      <c r="U4" s="1070"/>
      <c r="V4" s="1070"/>
      <c r="W4" s="1070"/>
      <c r="X4" s="1070"/>
      <c r="Y4" s="1070"/>
      <c r="Z4" s="1074" t="s">
        <v>160</v>
      </c>
      <c r="AA4" s="1074"/>
      <c r="AB4" s="1074"/>
      <c r="AC4" s="1074"/>
      <c r="AD4" s="1082" t="s">
        <v>161</v>
      </c>
      <c r="AE4" s="1082"/>
      <c r="AF4" s="1082"/>
      <c r="AG4" s="1085" t="s">
        <v>162</v>
      </c>
      <c r="AH4" s="1085"/>
      <c r="AI4" s="356" t="s">
        <v>163</v>
      </c>
      <c r="AJ4" s="1071" t="s">
        <v>164</v>
      </c>
      <c r="AK4" s="1071"/>
      <c r="AL4" s="1071"/>
      <c r="AM4" s="1086" t="s">
        <v>167</v>
      </c>
      <c r="AN4" s="1086"/>
      <c r="AO4" s="1086"/>
      <c r="AP4" s="1072" t="s">
        <v>168</v>
      </c>
      <c r="AQ4" s="1072"/>
      <c r="AR4" s="1072"/>
      <c r="AS4" s="1072"/>
      <c r="AT4" s="1073" t="s">
        <v>169</v>
      </c>
      <c r="AU4" s="1073"/>
      <c r="AV4" s="354" t="s">
        <v>170</v>
      </c>
      <c r="AW4" s="911" t="s">
        <v>178</v>
      </c>
      <c r="AX4" s="329"/>
      <c r="AY4" s="367" t="s">
        <v>399</v>
      </c>
      <c r="AZ4" s="329"/>
      <c r="BA4" s="329"/>
      <c r="BB4" s="329"/>
      <c r="BC4" s="329"/>
      <c r="BD4" s="509"/>
      <c r="BE4" s="329"/>
      <c r="BF4" s="329"/>
      <c r="BG4" s="329"/>
      <c r="BH4" s="329"/>
      <c r="BI4" s="329"/>
      <c r="BJ4" s="329"/>
      <c r="BK4" s="329"/>
      <c r="BL4" s="329"/>
      <c r="BM4" s="329"/>
      <c r="BN4" s="505"/>
      <c r="BO4" s="505"/>
    </row>
    <row r="5" spans="1:67" s="382" customFormat="1" ht="12.2" customHeight="1" x14ac:dyDescent="0.2">
      <c r="A5" s="367"/>
      <c r="B5" s="367"/>
      <c r="C5" s="367" t="s">
        <v>358</v>
      </c>
      <c r="D5" s="367" t="s">
        <v>359</v>
      </c>
      <c r="E5" s="367" t="s">
        <v>360</v>
      </c>
      <c r="F5" s="367" t="s">
        <v>361</v>
      </c>
      <c r="G5" s="367" t="s">
        <v>362</v>
      </c>
      <c r="H5" s="367" t="s">
        <v>363</v>
      </c>
      <c r="I5" s="367" t="s">
        <v>364</v>
      </c>
      <c r="J5" s="367" t="s">
        <v>365</v>
      </c>
      <c r="K5" s="367" t="s">
        <v>366</v>
      </c>
      <c r="L5" s="367" t="s">
        <v>367</v>
      </c>
      <c r="M5" s="391" t="s">
        <v>368</v>
      </c>
      <c r="N5" s="367" t="s">
        <v>369</v>
      </c>
      <c r="O5" s="367" t="s">
        <v>370</v>
      </c>
      <c r="P5" s="367" t="s">
        <v>371</v>
      </c>
      <c r="Q5" s="367" t="s">
        <v>372</v>
      </c>
      <c r="R5" s="367" t="s">
        <v>373</v>
      </c>
      <c r="S5" s="367" t="s">
        <v>374</v>
      </c>
      <c r="T5" s="367" t="s">
        <v>375</v>
      </c>
      <c r="U5" s="367" t="s">
        <v>376</v>
      </c>
      <c r="V5" s="367" t="s">
        <v>377</v>
      </c>
      <c r="W5" s="367" t="s">
        <v>378</v>
      </c>
      <c r="X5" s="367" t="s">
        <v>379</v>
      </c>
      <c r="Y5" s="367" t="s">
        <v>380</v>
      </c>
      <c r="Z5" s="367" t="s">
        <v>381</v>
      </c>
      <c r="AA5" s="367" t="s">
        <v>382</v>
      </c>
      <c r="AB5" s="367" t="s">
        <v>383</v>
      </c>
      <c r="AC5" s="367" t="s">
        <v>384</v>
      </c>
      <c r="AD5" s="367" t="s">
        <v>358</v>
      </c>
      <c r="AE5" s="367" t="s">
        <v>359</v>
      </c>
      <c r="AF5" s="367" t="s">
        <v>360</v>
      </c>
      <c r="AG5" s="367" t="s">
        <v>532</v>
      </c>
      <c r="AH5" s="367" t="s">
        <v>386</v>
      </c>
      <c r="AI5" s="367" t="s">
        <v>387</v>
      </c>
      <c r="AJ5" s="367" t="s">
        <v>358</v>
      </c>
      <c r="AK5" s="367" t="s">
        <v>359</v>
      </c>
      <c r="AL5" s="367" t="s">
        <v>360</v>
      </c>
      <c r="AM5" s="904" t="s">
        <v>361</v>
      </c>
      <c r="AN5" s="904" t="s">
        <v>388</v>
      </c>
      <c r="AO5" s="904" t="s">
        <v>389</v>
      </c>
      <c r="AP5" s="367" t="s">
        <v>390</v>
      </c>
      <c r="AQ5" s="367" t="s">
        <v>391</v>
      </c>
      <c r="AR5" s="367" t="s">
        <v>392</v>
      </c>
      <c r="AS5" s="367" t="s">
        <v>393</v>
      </c>
      <c r="AT5" s="904" t="s">
        <v>366</v>
      </c>
      <c r="AU5" s="904" t="s">
        <v>367</v>
      </c>
      <c r="AV5" s="367"/>
      <c r="AW5" s="367"/>
      <c r="AX5" s="367"/>
      <c r="AY5" s="367"/>
      <c r="AZ5" s="367"/>
      <c r="BA5" s="367"/>
      <c r="BB5" s="367"/>
      <c r="BC5" s="367"/>
      <c r="BD5" s="550"/>
      <c r="BE5" s="367"/>
      <c r="BF5" s="367"/>
      <c r="BG5" s="367"/>
      <c r="BH5" s="367"/>
      <c r="BI5" s="367"/>
      <c r="BJ5" s="367"/>
      <c r="BK5" s="367"/>
      <c r="BL5" s="367"/>
      <c r="BM5" s="367"/>
    </row>
    <row r="6" spans="1:67" ht="12.2" customHeight="1" x14ac:dyDescent="0.2">
      <c r="C6" s="487"/>
      <c r="D6" s="487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487"/>
      <c r="AG6" s="502"/>
      <c r="AH6" s="502"/>
      <c r="AI6" s="487"/>
      <c r="AJ6" s="487"/>
      <c r="AK6" s="487"/>
      <c r="AL6" s="487"/>
      <c r="AM6" s="930"/>
      <c r="AN6" s="930"/>
      <c r="AO6" s="930"/>
      <c r="AP6" s="502"/>
      <c r="AQ6" s="502"/>
      <c r="AR6" s="502"/>
      <c r="AS6" s="502"/>
      <c r="AT6" s="892"/>
      <c r="AU6" s="892"/>
      <c r="AV6" s="502"/>
      <c r="AW6" s="502"/>
      <c r="BB6" s="505"/>
      <c r="BC6" s="505"/>
      <c r="BD6" s="505"/>
      <c r="BE6" s="505"/>
      <c r="BF6" s="505"/>
      <c r="BG6" s="505"/>
      <c r="BH6" s="505"/>
      <c r="BO6" s="505"/>
    </row>
    <row r="7" spans="1:67" ht="12.2" customHeight="1" x14ac:dyDescent="0.2">
      <c r="A7" s="357" t="s">
        <v>394</v>
      </c>
      <c r="B7" s="890">
        <v>1</v>
      </c>
      <c r="C7" s="978">
        <v>1.4</v>
      </c>
      <c r="D7" s="705">
        <v>2.4</v>
      </c>
      <c r="E7" s="705">
        <v>2.6</v>
      </c>
      <c r="F7" s="978">
        <v>2.8</v>
      </c>
      <c r="G7" s="900">
        <v>2.1</v>
      </c>
      <c r="H7" s="900">
        <v>-2.2000000000000002</v>
      </c>
      <c r="I7" s="900">
        <v>-0.7</v>
      </c>
      <c r="J7" s="900">
        <v>2.6</v>
      </c>
      <c r="K7" s="978">
        <v>4.4000000000000004</v>
      </c>
      <c r="L7" s="978">
        <v>-0.2</v>
      </c>
      <c r="M7" s="978">
        <v>2.9</v>
      </c>
      <c r="N7" s="705">
        <v>0</v>
      </c>
      <c r="O7" s="705">
        <v>3.1</v>
      </c>
      <c r="P7" s="705">
        <v>6</v>
      </c>
      <c r="Q7" s="705">
        <v>9.1999999999999993</v>
      </c>
      <c r="R7" s="705">
        <v>2.7</v>
      </c>
      <c r="S7" s="705">
        <v>1.2</v>
      </c>
      <c r="T7" s="705">
        <v>3.6</v>
      </c>
      <c r="U7" s="705">
        <v>4.4000000000000004</v>
      </c>
      <c r="V7" s="705">
        <v>2.7</v>
      </c>
      <c r="W7" s="705">
        <v>2.5</v>
      </c>
      <c r="X7" s="705">
        <v>6.3</v>
      </c>
      <c r="Y7" s="705">
        <v>-2.2000000000000002</v>
      </c>
      <c r="Z7" s="705">
        <v>4</v>
      </c>
      <c r="AA7" s="705">
        <v>6.9</v>
      </c>
      <c r="AB7" s="705">
        <v>9</v>
      </c>
      <c r="AC7" s="705">
        <v>7.7</v>
      </c>
      <c r="AD7" s="705">
        <v>2.7</v>
      </c>
      <c r="AE7" s="705">
        <v>0</v>
      </c>
      <c r="AF7" s="705">
        <v>-0.5</v>
      </c>
      <c r="AG7" s="908">
        <v>0.5</v>
      </c>
      <c r="AH7" s="900">
        <v>7.1</v>
      </c>
      <c r="AI7" s="705">
        <v>1.8</v>
      </c>
      <c r="AJ7" s="891">
        <v>4.9000000000000004</v>
      </c>
      <c r="AK7" s="891">
        <v>8.3000000000000007</v>
      </c>
      <c r="AL7" s="705">
        <v>3</v>
      </c>
      <c r="AM7" s="705">
        <v>2.8</v>
      </c>
      <c r="AN7" s="705">
        <v>3.8</v>
      </c>
      <c r="AO7" s="705">
        <v>0.6</v>
      </c>
      <c r="AP7" s="705">
        <v>4</v>
      </c>
      <c r="AQ7" s="705">
        <v>4.5</v>
      </c>
      <c r="AR7" s="705">
        <v>4.5999999999999996</v>
      </c>
      <c r="AS7" s="705">
        <v>4.0999999999999996</v>
      </c>
      <c r="AT7" s="705">
        <v>0.7</v>
      </c>
      <c r="AU7" s="891">
        <v>-3</v>
      </c>
      <c r="AV7" s="891">
        <v>4.4000000000000004</v>
      </c>
      <c r="AW7" s="900">
        <v>5.9</v>
      </c>
      <c r="AY7" s="371">
        <v>4.0199999999999996</v>
      </c>
      <c r="BB7" s="505"/>
      <c r="BC7" s="505"/>
      <c r="BD7" s="505"/>
      <c r="BE7" s="505"/>
      <c r="BF7" s="505"/>
      <c r="BG7" s="505"/>
      <c r="BH7" s="505"/>
      <c r="BO7" s="505"/>
    </row>
    <row r="8" spans="1:67" ht="12.2" customHeight="1" x14ac:dyDescent="0.2">
      <c r="A8" s="505" t="s">
        <v>523</v>
      </c>
      <c r="B8" s="890">
        <v>2</v>
      </c>
      <c r="C8" s="891">
        <v>4.5999999999999996</v>
      </c>
      <c r="D8" s="891">
        <v>7.4</v>
      </c>
      <c r="E8" s="891">
        <v>13.2</v>
      </c>
      <c r="F8" s="891">
        <v>-3.8</v>
      </c>
      <c r="G8" s="891">
        <v>0</v>
      </c>
      <c r="H8" s="891">
        <v>-1.2</v>
      </c>
      <c r="I8" s="891">
        <v>-1.1000000000000001</v>
      </c>
      <c r="J8" s="891">
        <v>4.0999999999999996</v>
      </c>
      <c r="K8" s="891">
        <v>8.8000000000000007</v>
      </c>
      <c r="L8" s="891">
        <v>7</v>
      </c>
      <c r="M8" s="891">
        <v>0</v>
      </c>
      <c r="N8" s="891">
        <v>-0.7</v>
      </c>
      <c r="O8" s="891">
        <v>1</v>
      </c>
      <c r="P8" s="891">
        <v>2.1</v>
      </c>
      <c r="Q8" s="891">
        <v>3.3</v>
      </c>
      <c r="R8" s="891">
        <v>0</v>
      </c>
      <c r="S8" s="891">
        <v>-7.5</v>
      </c>
      <c r="T8" s="891">
        <v>-5.5</v>
      </c>
      <c r="U8" s="891">
        <v>-7.7</v>
      </c>
      <c r="V8" s="891">
        <v>-2.9</v>
      </c>
      <c r="W8" s="891">
        <v>0</v>
      </c>
      <c r="X8" s="891">
        <v>0</v>
      </c>
      <c r="Y8" s="891">
        <v>0</v>
      </c>
      <c r="Z8" s="891">
        <v>-1.7</v>
      </c>
      <c r="AA8" s="891">
        <v>1.9</v>
      </c>
      <c r="AB8" s="891">
        <v>5.7</v>
      </c>
      <c r="AC8" s="891">
        <v>0</v>
      </c>
      <c r="AD8" s="891">
        <v>4.8</v>
      </c>
      <c r="AE8" s="891">
        <v>-1.5</v>
      </c>
      <c r="AF8" s="891">
        <v>-2.8</v>
      </c>
      <c r="AG8" s="891">
        <v>7.7</v>
      </c>
      <c r="AH8" s="891">
        <v>0.6</v>
      </c>
      <c r="AI8" s="891">
        <v>-0.4</v>
      </c>
      <c r="AJ8" s="891">
        <v>-0.3</v>
      </c>
      <c r="AK8" s="891">
        <v>3.7</v>
      </c>
      <c r="AL8" s="891">
        <v>5.0999999999999996</v>
      </c>
      <c r="AM8" s="963">
        <v>-2.9</v>
      </c>
      <c r="AN8" s="963">
        <v>-1.9</v>
      </c>
      <c r="AO8" s="963">
        <v>0</v>
      </c>
      <c r="AP8" s="891">
        <v>-4.5</v>
      </c>
      <c r="AQ8" s="891">
        <v>-4.0999999999999996</v>
      </c>
      <c r="AR8" s="891">
        <v>-3.8</v>
      </c>
      <c r="AS8" s="891">
        <v>-3.5</v>
      </c>
      <c r="AT8" s="891">
        <v>-2.9</v>
      </c>
      <c r="AU8" s="891">
        <v>-2.8</v>
      </c>
      <c r="AV8" s="891">
        <v>0.2</v>
      </c>
      <c r="AW8" s="891">
        <v>-2.4</v>
      </c>
      <c r="AY8" s="487"/>
      <c r="BB8" s="505"/>
      <c r="BC8" s="505"/>
      <c r="BD8" s="505"/>
      <c r="BE8" s="505"/>
      <c r="BF8" s="505"/>
      <c r="BG8" s="505"/>
      <c r="BH8" s="505"/>
      <c r="BO8" s="505"/>
    </row>
    <row r="9" spans="1:67" ht="12.2" customHeight="1" x14ac:dyDescent="0.2">
      <c r="B9" s="890"/>
      <c r="C9" s="509"/>
      <c r="D9" s="509"/>
      <c r="AF9" s="509"/>
      <c r="AI9" s="509"/>
      <c r="AJ9" s="509"/>
      <c r="AK9" s="509"/>
      <c r="AL9" s="509"/>
      <c r="AM9" s="963"/>
      <c r="AN9" s="963"/>
      <c r="AO9" s="963"/>
      <c r="AW9" s="509"/>
      <c r="AY9" s="487"/>
      <c r="BB9" s="505"/>
      <c r="BC9" s="505"/>
      <c r="BD9" s="505"/>
      <c r="BE9" s="505"/>
      <c r="BF9" s="505"/>
      <c r="BG9" s="505"/>
      <c r="BH9" s="505"/>
      <c r="BO9" s="505"/>
    </row>
    <row r="10" spans="1:67" ht="12.2" customHeight="1" x14ac:dyDescent="0.2">
      <c r="A10" s="505" t="s">
        <v>323</v>
      </c>
      <c r="B10" s="890"/>
      <c r="C10" s="916">
        <v>88.9</v>
      </c>
      <c r="D10" s="891">
        <v>82.7</v>
      </c>
      <c r="E10" s="891">
        <v>0</v>
      </c>
      <c r="F10" s="891">
        <v>29</v>
      </c>
      <c r="G10" s="891">
        <v>0</v>
      </c>
      <c r="H10" s="891">
        <v>40.200000000000003</v>
      </c>
      <c r="I10" s="891">
        <v>24.9</v>
      </c>
      <c r="J10" s="891">
        <v>0</v>
      </c>
      <c r="K10" s="891">
        <v>20.3</v>
      </c>
      <c r="L10" s="891">
        <v>40.299999999999997</v>
      </c>
      <c r="M10" s="891">
        <v>0</v>
      </c>
      <c r="N10" s="891">
        <v>57.1</v>
      </c>
      <c r="O10" s="891">
        <v>38.9</v>
      </c>
      <c r="P10" s="891">
        <v>18.600000000000001</v>
      </c>
      <c r="Q10" s="891">
        <v>0</v>
      </c>
      <c r="R10" s="891">
        <v>0</v>
      </c>
      <c r="S10" s="891">
        <v>49.2</v>
      </c>
      <c r="T10" s="891">
        <v>39.799999999999997</v>
      </c>
      <c r="U10" s="891">
        <v>29.7</v>
      </c>
      <c r="V10" s="891">
        <v>0</v>
      </c>
      <c r="W10" s="891">
        <v>0</v>
      </c>
      <c r="X10" s="891">
        <v>24.1</v>
      </c>
      <c r="Y10" s="891">
        <v>14.2</v>
      </c>
      <c r="Z10" s="891">
        <v>44.3</v>
      </c>
      <c r="AA10" s="891">
        <v>31.3</v>
      </c>
      <c r="AB10" s="891">
        <v>6.4</v>
      </c>
      <c r="AC10" s="891">
        <v>19.899999999999999</v>
      </c>
      <c r="AD10" s="891">
        <v>0</v>
      </c>
      <c r="AE10" s="552">
        <v>0</v>
      </c>
      <c r="AF10" s="891">
        <v>42.7</v>
      </c>
      <c r="AG10" s="891">
        <v>0</v>
      </c>
      <c r="AH10" s="891">
        <v>15.9</v>
      </c>
      <c r="AI10" s="891">
        <v>100</v>
      </c>
      <c r="AJ10" s="891">
        <v>34.6</v>
      </c>
      <c r="AK10" s="891">
        <v>33.299999999999997</v>
      </c>
      <c r="AL10" s="891">
        <v>0</v>
      </c>
      <c r="AM10" s="963">
        <v>35.4</v>
      </c>
      <c r="AN10" s="963">
        <v>35.5</v>
      </c>
      <c r="AO10" s="963">
        <v>39.700000000000003</v>
      </c>
      <c r="AP10" s="920">
        <v>24.8</v>
      </c>
      <c r="AQ10" s="921">
        <v>21.2</v>
      </c>
      <c r="AR10" s="891">
        <v>19.7</v>
      </c>
      <c r="AS10" s="891">
        <v>23.8</v>
      </c>
      <c r="AT10" s="891">
        <v>15</v>
      </c>
      <c r="AU10" s="891">
        <v>30</v>
      </c>
      <c r="AV10" s="891">
        <v>27.7</v>
      </c>
      <c r="AW10" s="922">
        <v>16.2</v>
      </c>
      <c r="AY10" s="905">
        <v>30.7</v>
      </c>
      <c r="BA10" s="553"/>
      <c r="BB10" s="505"/>
      <c r="BC10" s="505"/>
      <c r="BD10" s="505"/>
      <c r="BE10" s="505"/>
      <c r="BF10" s="505"/>
      <c r="BG10" s="505"/>
      <c r="BH10" s="505"/>
      <c r="BO10" s="505"/>
    </row>
    <row r="11" spans="1:67" ht="12.2" customHeight="1" x14ac:dyDescent="0.2">
      <c r="A11" s="505" t="s">
        <v>324</v>
      </c>
      <c r="B11" s="890"/>
      <c r="C11" s="916">
        <v>4.5999999999999996</v>
      </c>
      <c r="D11" s="891">
        <v>10.8</v>
      </c>
      <c r="E11" s="891">
        <v>0</v>
      </c>
      <c r="F11" s="891">
        <v>40.9</v>
      </c>
      <c r="G11" s="891">
        <v>0</v>
      </c>
      <c r="H11" s="891">
        <v>59.8</v>
      </c>
      <c r="I11" s="891">
        <v>75.099999999999994</v>
      </c>
      <c r="J11" s="891">
        <v>0</v>
      </c>
      <c r="K11" s="891">
        <v>69.8</v>
      </c>
      <c r="L11" s="891">
        <v>59.8</v>
      </c>
      <c r="M11" s="891">
        <v>0</v>
      </c>
      <c r="N11" s="891">
        <v>37.5</v>
      </c>
      <c r="O11" s="891">
        <v>53.5</v>
      </c>
      <c r="P11" s="891">
        <v>71.2</v>
      </c>
      <c r="Q11" s="891">
        <v>87.5</v>
      </c>
      <c r="R11" s="891">
        <v>0</v>
      </c>
      <c r="S11" s="891">
        <v>20.399999999999999</v>
      </c>
      <c r="T11" s="891">
        <v>31.4</v>
      </c>
      <c r="U11" s="891">
        <v>33.1</v>
      </c>
      <c r="V11" s="891">
        <v>0</v>
      </c>
      <c r="W11" s="891">
        <v>0</v>
      </c>
      <c r="X11" s="891">
        <v>75.900000000000006</v>
      </c>
      <c r="Y11" s="891">
        <v>85.8</v>
      </c>
      <c r="Z11" s="891">
        <v>43.4</v>
      </c>
      <c r="AA11" s="891">
        <v>59.8</v>
      </c>
      <c r="AB11" s="891">
        <v>72</v>
      </c>
      <c r="AC11" s="891">
        <v>77.7</v>
      </c>
      <c r="AD11" s="891">
        <v>0</v>
      </c>
      <c r="AE11" s="552">
        <v>47.8</v>
      </c>
      <c r="AF11" s="891">
        <v>23.4</v>
      </c>
      <c r="AG11" s="891">
        <v>0</v>
      </c>
      <c r="AH11" s="891">
        <v>83.2</v>
      </c>
      <c r="AI11" s="891">
        <v>0</v>
      </c>
      <c r="AJ11" s="891">
        <v>65</v>
      </c>
      <c r="AK11" s="891">
        <v>66.5</v>
      </c>
      <c r="AL11" s="891">
        <v>0</v>
      </c>
      <c r="AM11" s="963">
        <v>60.7</v>
      </c>
      <c r="AN11" s="963">
        <v>55.2</v>
      </c>
      <c r="AO11" s="963">
        <v>0</v>
      </c>
      <c r="AP11" s="920">
        <v>53.2</v>
      </c>
      <c r="AQ11" s="921">
        <v>60</v>
      </c>
      <c r="AR11" s="891">
        <v>63.6</v>
      </c>
      <c r="AS11" s="891">
        <v>73</v>
      </c>
      <c r="AT11" s="891">
        <v>60</v>
      </c>
      <c r="AU11" s="891">
        <v>55</v>
      </c>
      <c r="AV11" s="891">
        <v>72.3</v>
      </c>
      <c r="AW11" s="922">
        <v>63.7</v>
      </c>
      <c r="AY11" s="905">
        <v>40.6</v>
      </c>
      <c r="BA11" s="553"/>
      <c r="BB11" s="505"/>
      <c r="BC11" s="505"/>
      <c r="BD11" s="505"/>
      <c r="BE11" s="505"/>
      <c r="BF11" s="505"/>
      <c r="BG11" s="505"/>
      <c r="BH11" s="505"/>
      <c r="BO11" s="505"/>
    </row>
    <row r="12" spans="1:67" ht="12.2" customHeight="1" x14ac:dyDescent="0.2">
      <c r="A12" s="505" t="s">
        <v>325</v>
      </c>
      <c r="B12" s="890"/>
      <c r="C12" s="916">
        <v>4.7</v>
      </c>
      <c r="D12" s="891">
        <v>4.7</v>
      </c>
      <c r="E12" s="891">
        <v>0</v>
      </c>
      <c r="F12" s="891">
        <v>10.9</v>
      </c>
      <c r="G12" s="891">
        <v>0</v>
      </c>
      <c r="H12" s="891">
        <v>0</v>
      </c>
      <c r="I12" s="891">
        <v>0</v>
      </c>
      <c r="J12" s="891">
        <v>0</v>
      </c>
      <c r="K12" s="891">
        <v>0</v>
      </c>
      <c r="L12" s="891">
        <v>0</v>
      </c>
      <c r="M12" s="891">
        <v>0</v>
      </c>
      <c r="N12" s="891">
        <v>0</v>
      </c>
      <c r="O12" s="891">
        <v>0</v>
      </c>
      <c r="P12" s="891">
        <v>0</v>
      </c>
      <c r="Q12" s="891">
        <v>0</v>
      </c>
      <c r="R12" s="891">
        <v>0</v>
      </c>
      <c r="S12" s="891">
        <v>12.1</v>
      </c>
      <c r="T12" s="891">
        <v>7.8</v>
      </c>
      <c r="U12" s="891">
        <v>3.3</v>
      </c>
      <c r="V12" s="891">
        <v>0</v>
      </c>
      <c r="W12" s="891">
        <v>0</v>
      </c>
      <c r="X12" s="891">
        <v>0</v>
      </c>
      <c r="Y12" s="891">
        <v>0</v>
      </c>
      <c r="Z12" s="891">
        <v>4.5</v>
      </c>
      <c r="AA12" s="891">
        <v>3.3</v>
      </c>
      <c r="AB12" s="891">
        <v>0</v>
      </c>
      <c r="AC12" s="891">
        <v>2</v>
      </c>
      <c r="AD12" s="891">
        <v>0</v>
      </c>
      <c r="AE12" s="552">
        <v>16.399999999999999</v>
      </c>
      <c r="AF12" s="891">
        <v>18.2</v>
      </c>
      <c r="AG12" s="891">
        <v>0</v>
      </c>
      <c r="AH12" s="891">
        <v>0</v>
      </c>
      <c r="AI12" s="891">
        <v>0</v>
      </c>
      <c r="AJ12" s="891">
        <v>0.4</v>
      </c>
      <c r="AK12" s="891">
        <v>0.2</v>
      </c>
      <c r="AL12" s="891">
        <v>0</v>
      </c>
      <c r="AM12" s="963">
        <v>0</v>
      </c>
      <c r="AN12" s="963">
        <v>0</v>
      </c>
      <c r="AO12" s="963">
        <v>0</v>
      </c>
      <c r="AP12" s="920">
        <v>9.6</v>
      </c>
      <c r="AQ12" s="921">
        <v>9.5</v>
      </c>
      <c r="AR12" s="891">
        <v>8</v>
      </c>
      <c r="AS12" s="891">
        <v>0</v>
      </c>
      <c r="AT12" s="891">
        <v>0</v>
      </c>
      <c r="AU12" s="891">
        <v>0</v>
      </c>
      <c r="AV12" s="891">
        <v>0</v>
      </c>
      <c r="AW12" s="922">
        <v>5.4</v>
      </c>
      <c r="AY12" s="905">
        <v>4.7</v>
      </c>
      <c r="BA12" s="553"/>
      <c r="BB12" s="505"/>
      <c r="BC12" s="505"/>
      <c r="BD12" s="505"/>
      <c r="BE12" s="505"/>
      <c r="BF12" s="505"/>
      <c r="BG12" s="505"/>
      <c r="BH12" s="505"/>
      <c r="BO12" s="505"/>
    </row>
    <row r="13" spans="1:67" ht="12.2" customHeight="1" x14ac:dyDescent="0.2">
      <c r="A13" s="505" t="s">
        <v>326</v>
      </c>
      <c r="B13" s="890"/>
      <c r="C13" s="916">
        <v>1.9</v>
      </c>
      <c r="D13" s="891">
        <v>1.8</v>
      </c>
      <c r="E13" s="891">
        <v>0</v>
      </c>
      <c r="F13" s="891">
        <v>5.2</v>
      </c>
      <c r="G13" s="891">
        <v>0</v>
      </c>
      <c r="H13" s="891">
        <v>0</v>
      </c>
      <c r="I13" s="891">
        <v>0</v>
      </c>
      <c r="J13" s="891">
        <v>0</v>
      </c>
      <c r="K13" s="891">
        <v>0</v>
      </c>
      <c r="L13" s="891">
        <v>0</v>
      </c>
      <c r="M13" s="891">
        <v>0</v>
      </c>
      <c r="N13" s="891">
        <v>1.5</v>
      </c>
      <c r="O13" s="891">
        <v>2.1</v>
      </c>
      <c r="P13" s="891">
        <v>2.8</v>
      </c>
      <c r="Q13" s="891">
        <v>3.4</v>
      </c>
      <c r="R13" s="891">
        <v>0</v>
      </c>
      <c r="S13" s="891">
        <v>7.3</v>
      </c>
      <c r="T13" s="891">
        <v>4.2</v>
      </c>
      <c r="U13" s="891">
        <v>3.5</v>
      </c>
      <c r="V13" s="891">
        <v>0</v>
      </c>
      <c r="W13" s="891">
        <v>0</v>
      </c>
      <c r="X13" s="891">
        <v>0</v>
      </c>
      <c r="Y13" s="891">
        <v>0</v>
      </c>
      <c r="Z13" s="891">
        <v>5.2</v>
      </c>
      <c r="AA13" s="891">
        <v>5.4</v>
      </c>
      <c r="AB13" s="891">
        <v>6.4</v>
      </c>
      <c r="AC13" s="891">
        <v>0.4</v>
      </c>
      <c r="AD13" s="891">
        <v>0</v>
      </c>
      <c r="AE13" s="552">
        <v>1.2</v>
      </c>
      <c r="AF13" s="891">
        <v>1.4</v>
      </c>
      <c r="AG13" s="891">
        <v>0</v>
      </c>
      <c r="AH13" s="891">
        <v>0</v>
      </c>
      <c r="AI13" s="891">
        <v>0</v>
      </c>
      <c r="AJ13" s="891">
        <v>0</v>
      </c>
      <c r="AK13" s="891">
        <v>0</v>
      </c>
      <c r="AL13" s="891">
        <v>0</v>
      </c>
      <c r="AM13" s="963">
        <v>0</v>
      </c>
      <c r="AN13" s="963">
        <v>0</v>
      </c>
      <c r="AO13" s="963">
        <v>0</v>
      </c>
      <c r="AP13" s="920">
        <v>0.1</v>
      </c>
      <c r="AQ13" s="921">
        <v>0</v>
      </c>
      <c r="AR13" s="891">
        <v>0.2</v>
      </c>
      <c r="AS13" s="891">
        <v>0</v>
      </c>
      <c r="AT13" s="891">
        <v>0</v>
      </c>
      <c r="AU13" s="891">
        <v>0</v>
      </c>
      <c r="AV13" s="891">
        <v>0</v>
      </c>
      <c r="AW13" s="922">
        <v>0</v>
      </c>
      <c r="AY13" s="905">
        <v>3.3</v>
      </c>
      <c r="BA13" s="553"/>
      <c r="BB13" s="505"/>
      <c r="BC13" s="505"/>
      <c r="BD13" s="505"/>
      <c r="BE13" s="505"/>
      <c r="BF13" s="505"/>
      <c r="BG13" s="505"/>
      <c r="BH13" s="505"/>
      <c r="BO13" s="505"/>
    </row>
    <row r="14" spans="1:67" ht="12.2" customHeight="1" x14ac:dyDescent="0.2">
      <c r="A14" s="505" t="s">
        <v>327</v>
      </c>
      <c r="B14" s="890"/>
      <c r="C14" s="916">
        <v>0</v>
      </c>
      <c r="D14" s="891">
        <v>0</v>
      </c>
      <c r="E14" s="891">
        <v>0</v>
      </c>
      <c r="F14" s="891">
        <v>13.5</v>
      </c>
      <c r="G14" s="891">
        <v>0</v>
      </c>
      <c r="H14" s="891">
        <v>0</v>
      </c>
      <c r="I14" s="891">
        <v>0</v>
      </c>
      <c r="J14" s="891">
        <v>0</v>
      </c>
      <c r="K14" s="891">
        <v>0</v>
      </c>
      <c r="L14" s="891">
        <v>0</v>
      </c>
      <c r="M14" s="891">
        <v>0</v>
      </c>
      <c r="N14" s="891">
        <v>3.9</v>
      </c>
      <c r="O14" s="891">
        <v>5.5</v>
      </c>
      <c r="P14" s="891">
        <v>7.4</v>
      </c>
      <c r="Q14" s="891">
        <v>9.1</v>
      </c>
      <c r="R14" s="891">
        <v>0</v>
      </c>
      <c r="S14" s="891">
        <v>11</v>
      </c>
      <c r="T14" s="891">
        <v>16.8</v>
      </c>
      <c r="U14" s="891">
        <v>17.8</v>
      </c>
      <c r="V14" s="891">
        <v>0</v>
      </c>
      <c r="W14" s="891">
        <v>0</v>
      </c>
      <c r="X14" s="891">
        <v>0</v>
      </c>
      <c r="Y14" s="891">
        <v>0</v>
      </c>
      <c r="Z14" s="891">
        <v>2.6</v>
      </c>
      <c r="AA14" s="891">
        <v>0.2</v>
      </c>
      <c r="AB14" s="891">
        <v>0</v>
      </c>
      <c r="AC14" s="891">
        <v>0</v>
      </c>
      <c r="AD14" s="891">
        <v>0</v>
      </c>
      <c r="AE14" s="552">
        <v>26.9</v>
      </c>
      <c r="AF14" s="891">
        <v>12</v>
      </c>
      <c r="AG14" s="891">
        <v>0</v>
      </c>
      <c r="AH14" s="891">
        <v>0</v>
      </c>
      <c r="AI14" s="891">
        <v>0</v>
      </c>
      <c r="AJ14" s="891">
        <v>0</v>
      </c>
      <c r="AK14" s="891">
        <v>0</v>
      </c>
      <c r="AL14" s="891">
        <v>0</v>
      </c>
      <c r="AM14" s="963">
        <v>0</v>
      </c>
      <c r="AN14" s="963">
        <v>0</v>
      </c>
      <c r="AO14" s="963">
        <v>0</v>
      </c>
      <c r="AP14" s="920">
        <v>0</v>
      </c>
      <c r="AQ14" s="921">
        <v>0</v>
      </c>
      <c r="AR14" s="891">
        <v>0</v>
      </c>
      <c r="AS14" s="891">
        <v>0</v>
      </c>
      <c r="AT14" s="891">
        <v>0</v>
      </c>
      <c r="AU14" s="891">
        <v>0</v>
      </c>
      <c r="AV14" s="891">
        <v>0</v>
      </c>
      <c r="AW14" s="922">
        <v>1.9</v>
      </c>
      <c r="AY14" s="905">
        <v>4.5999999999999996</v>
      </c>
      <c r="BA14" s="553"/>
      <c r="BB14" s="505"/>
      <c r="BC14" s="505"/>
      <c r="BD14" s="505"/>
      <c r="BE14" s="505"/>
      <c r="BF14" s="505"/>
      <c r="BG14" s="505"/>
      <c r="BH14" s="505"/>
      <c r="BO14" s="505"/>
    </row>
    <row r="15" spans="1:67" ht="12.2" customHeight="1" x14ac:dyDescent="0.2">
      <c r="A15" s="505" t="s">
        <v>328</v>
      </c>
      <c r="B15" s="890"/>
      <c r="C15" s="916">
        <v>0</v>
      </c>
      <c r="D15" s="891">
        <v>0</v>
      </c>
      <c r="E15" s="891">
        <v>100</v>
      </c>
      <c r="F15" s="891">
        <v>0.5</v>
      </c>
      <c r="G15" s="891">
        <v>100</v>
      </c>
      <c r="H15" s="891">
        <v>0</v>
      </c>
      <c r="I15" s="891">
        <v>0</v>
      </c>
      <c r="J15" s="891">
        <v>100</v>
      </c>
      <c r="K15" s="891">
        <v>9.9</v>
      </c>
      <c r="L15" s="891">
        <v>0</v>
      </c>
      <c r="M15" s="891">
        <v>100</v>
      </c>
      <c r="N15" s="891">
        <v>0</v>
      </c>
      <c r="O15" s="891">
        <v>0</v>
      </c>
      <c r="P15" s="891">
        <v>0</v>
      </c>
      <c r="Q15" s="891">
        <v>0</v>
      </c>
      <c r="R15" s="891">
        <v>100</v>
      </c>
      <c r="S15" s="891">
        <v>0</v>
      </c>
      <c r="T15" s="891">
        <v>0</v>
      </c>
      <c r="U15" s="891">
        <v>12.6</v>
      </c>
      <c r="V15" s="891">
        <v>100</v>
      </c>
      <c r="W15" s="891">
        <v>100</v>
      </c>
      <c r="X15" s="891">
        <v>0</v>
      </c>
      <c r="Y15" s="891">
        <v>0</v>
      </c>
      <c r="Z15" s="891">
        <v>0</v>
      </c>
      <c r="AA15" s="891">
        <v>0</v>
      </c>
      <c r="AB15" s="891">
        <v>15.2</v>
      </c>
      <c r="AC15" s="891">
        <v>0</v>
      </c>
      <c r="AD15" s="891">
        <v>100</v>
      </c>
      <c r="AE15" s="552">
        <v>7.7</v>
      </c>
      <c r="AF15" s="891">
        <v>2.2000000000000002</v>
      </c>
      <c r="AG15" s="891">
        <v>100</v>
      </c>
      <c r="AH15" s="891">
        <v>0.9</v>
      </c>
      <c r="AI15" s="891">
        <v>0</v>
      </c>
      <c r="AJ15" s="891">
        <v>0</v>
      </c>
      <c r="AK15" s="891">
        <v>0</v>
      </c>
      <c r="AL15" s="891">
        <v>100</v>
      </c>
      <c r="AM15" s="963">
        <v>3.9</v>
      </c>
      <c r="AN15" s="963">
        <v>9.3000000000000007</v>
      </c>
      <c r="AO15" s="963">
        <v>60.3</v>
      </c>
      <c r="AP15" s="920">
        <v>12.4</v>
      </c>
      <c r="AQ15" s="921">
        <v>9.3000000000000007</v>
      </c>
      <c r="AR15" s="891">
        <v>8.5</v>
      </c>
      <c r="AS15" s="891">
        <v>3.2</v>
      </c>
      <c r="AT15" s="891">
        <v>25</v>
      </c>
      <c r="AU15" s="891">
        <v>15</v>
      </c>
      <c r="AV15" s="891">
        <v>0</v>
      </c>
      <c r="AW15" s="922">
        <v>12.8</v>
      </c>
      <c r="AY15" s="905">
        <v>16.100000000000001</v>
      </c>
      <c r="BA15" s="553"/>
      <c r="BB15" s="505"/>
      <c r="BC15" s="505"/>
      <c r="BD15" s="505"/>
      <c r="BE15" s="505"/>
      <c r="BF15" s="505"/>
      <c r="BG15" s="505"/>
      <c r="BH15" s="505"/>
      <c r="BO15" s="505"/>
    </row>
    <row r="16" spans="1:67" ht="12.2" customHeight="1" x14ac:dyDescent="0.2">
      <c r="A16" s="358" t="s">
        <v>329</v>
      </c>
      <c r="B16" s="890">
        <v>3</v>
      </c>
      <c r="C16" s="917">
        <v>100.1</v>
      </c>
      <c r="D16" s="891">
        <v>100</v>
      </c>
      <c r="E16" s="891">
        <v>100</v>
      </c>
      <c r="F16" s="891">
        <v>100</v>
      </c>
      <c r="G16" s="891">
        <v>100</v>
      </c>
      <c r="H16" s="891">
        <v>100</v>
      </c>
      <c r="I16" s="891">
        <v>100</v>
      </c>
      <c r="J16" s="891">
        <v>100</v>
      </c>
      <c r="K16" s="891">
        <v>100</v>
      </c>
      <c r="L16" s="891">
        <v>100.1</v>
      </c>
      <c r="M16" s="891">
        <v>100</v>
      </c>
      <c r="N16" s="891">
        <v>100</v>
      </c>
      <c r="O16" s="891">
        <v>100</v>
      </c>
      <c r="P16" s="891">
        <v>100</v>
      </c>
      <c r="Q16" s="891">
        <v>100</v>
      </c>
      <c r="R16" s="891">
        <v>100</v>
      </c>
      <c r="S16" s="891">
        <v>100</v>
      </c>
      <c r="T16" s="891">
        <v>100</v>
      </c>
      <c r="U16" s="891">
        <v>100</v>
      </c>
      <c r="V16" s="891">
        <v>100</v>
      </c>
      <c r="W16" s="891">
        <v>100</v>
      </c>
      <c r="X16" s="891">
        <v>100</v>
      </c>
      <c r="Y16" s="891">
        <v>100</v>
      </c>
      <c r="Z16" s="891">
        <v>100</v>
      </c>
      <c r="AA16" s="891">
        <v>100</v>
      </c>
      <c r="AB16" s="891">
        <v>100</v>
      </c>
      <c r="AC16" s="891">
        <v>100</v>
      </c>
      <c r="AD16" s="891">
        <v>100</v>
      </c>
      <c r="AE16" s="554">
        <v>100</v>
      </c>
      <c r="AF16" s="891">
        <v>99.9</v>
      </c>
      <c r="AG16" s="891">
        <v>100</v>
      </c>
      <c r="AH16" s="891">
        <v>100</v>
      </c>
      <c r="AI16" s="891">
        <v>100</v>
      </c>
      <c r="AJ16" s="891">
        <v>100</v>
      </c>
      <c r="AK16" s="891">
        <v>100</v>
      </c>
      <c r="AL16" s="891">
        <v>100</v>
      </c>
      <c r="AM16" s="963">
        <v>100</v>
      </c>
      <c r="AN16" s="963">
        <v>100</v>
      </c>
      <c r="AO16" s="963">
        <v>100</v>
      </c>
      <c r="AP16" s="907">
        <v>100.1</v>
      </c>
      <c r="AQ16" s="907">
        <v>100</v>
      </c>
      <c r="AR16" s="891">
        <v>100</v>
      </c>
      <c r="AS16" s="891">
        <v>100</v>
      </c>
      <c r="AT16" s="891">
        <v>100</v>
      </c>
      <c r="AU16" s="891">
        <v>100</v>
      </c>
      <c r="AV16" s="891">
        <v>100</v>
      </c>
      <c r="AW16" s="902">
        <v>100</v>
      </c>
      <c r="AY16" s="905">
        <v>100</v>
      </c>
      <c r="BA16" s="553"/>
      <c r="BB16" s="505"/>
      <c r="BC16" s="505"/>
      <c r="BD16" s="505"/>
      <c r="BE16" s="505"/>
      <c r="BF16" s="505"/>
      <c r="BG16" s="505"/>
      <c r="BH16" s="505"/>
      <c r="BO16" s="505"/>
    </row>
    <row r="17" spans="1:67" ht="12.2" customHeight="1" x14ac:dyDescent="0.2">
      <c r="A17" s="358"/>
      <c r="B17" s="890"/>
      <c r="C17" s="509"/>
      <c r="D17" s="509"/>
      <c r="AF17" s="509"/>
      <c r="AI17" s="509"/>
      <c r="AJ17" s="509"/>
      <c r="AK17" s="509"/>
      <c r="AL17" s="509"/>
      <c r="AM17" s="963"/>
      <c r="AN17" s="963"/>
      <c r="AO17" s="963"/>
      <c r="AW17" s="509"/>
      <c r="AY17" s="368"/>
      <c r="BA17" s="553"/>
      <c r="BB17" s="505"/>
      <c r="BC17" s="505"/>
      <c r="BD17" s="505"/>
      <c r="BE17" s="505"/>
      <c r="BF17" s="505"/>
      <c r="BG17" s="505"/>
      <c r="BH17" s="505"/>
      <c r="BO17" s="505"/>
    </row>
    <row r="18" spans="1:67" ht="12.2" customHeight="1" x14ac:dyDescent="0.2">
      <c r="A18" s="505" t="s">
        <v>330</v>
      </c>
      <c r="B18" s="890"/>
      <c r="C18" s="891">
        <v>64.7</v>
      </c>
      <c r="D18" s="891">
        <v>70.8</v>
      </c>
      <c r="E18" s="891">
        <v>100</v>
      </c>
      <c r="F18" s="891">
        <v>69.2</v>
      </c>
      <c r="G18" s="891">
        <v>100</v>
      </c>
      <c r="H18" s="891">
        <v>67.3</v>
      </c>
      <c r="I18" s="891">
        <v>81.2</v>
      </c>
      <c r="J18" s="891">
        <v>100</v>
      </c>
      <c r="K18" s="891">
        <v>100</v>
      </c>
      <c r="L18" s="891">
        <v>74.7</v>
      </c>
      <c r="M18" s="891">
        <v>100</v>
      </c>
      <c r="N18" s="891">
        <v>51</v>
      </c>
      <c r="O18" s="891">
        <v>67</v>
      </c>
      <c r="P18" s="891">
        <v>85</v>
      </c>
      <c r="Q18" s="891">
        <v>100</v>
      </c>
      <c r="R18" s="891">
        <v>100</v>
      </c>
      <c r="S18" s="891">
        <v>48.8</v>
      </c>
      <c r="T18" s="891">
        <v>69.3</v>
      </c>
      <c r="U18" s="891">
        <v>86.2</v>
      </c>
      <c r="V18" s="891">
        <v>100</v>
      </c>
      <c r="W18" s="891">
        <v>100</v>
      </c>
      <c r="X18" s="891">
        <v>100</v>
      </c>
      <c r="Y18" s="891">
        <v>100</v>
      </c>
      <c r="Z18" s="891">
        <v>70.400000000000006</v>
      </c>
      <c r="AA18" s="891">
        <v>90</v>
      </c>
      <c r="AB18" s="891">
        <v>100</v>
      </c>
      <c r="AC18" s="891">
        <v>92.4</v>
      </c>
      <c r="AD18" s="891">
        <v>100</v>
      </c>
      <c r="AE18" s="891">
        <v>100</v>
      </c>
      <c r="AF18" s="891">
        <v>70</v>
      </c>
      <c r="AG18" s="891">
        <v>100</v>
      </c>
      <c r="AH18" s="891">
        <v>85.5</v>
      </c>
      <c r="AI18" s="891">
        <v>81.400000000000006</v>
      </c>
      <c r="AJ18" s="891">
        <v>66.7</v>
      </c>
      <c r="AK18" s="891">
        <v>92.1</v>
      </c>
      <c r="AL18" s="891">
        <v>100</v>
      </c>
      <c r="AM18" s="963">
        <v>100</v>
      </c>
      <c r="AN18" s="963">
        <v>84</v>
      </c>
      <c r="AO18" s="963">
        <v>100</v>
      </c>
      <c r="AP18" s="891">
        <v>84.6</v>
      </c>
      <c r="AQ18" s="891">
        <v>88.7</v>
      </c>
      <c r="AR18" s="891">
        <v>93.9</v>
      </c>
      <c r="AS18" s="891">
        <v>100</v>
      </c>
      <c r="AT18" s="891">
        <v>85</v>
      </c>
      <c r="AU18" s="891">
        <v>70</v>
      </c>
      <c r="AV18" s="891">
        <v>85</v>
      </c>
      <c r="AW18" s="891">
        <v>92.8</v>
      </c>
      <c r="AY18" s="905">
        <v>80.3</v>
      </c>
      <c r="BA18" s="553"/>
      <c r="BB18" s="505"/>
      <c r="BC18" s="505"/>
      <c r="BD18" s="505"/>
      <c r="BE18" s="505"/>
      <c r="BF18" s="505"/>
      <c r="BG18" s="505"/>
      <c r="BH18" s="505"/>
      <c r="BO18" s="505"/>
    </row>
    <row r="19" spans="1:67" ht="12.2" customHeight="1" x14ac:dyDescent="0.2">
      <c r="A19" s="505" t="s">
        <v>331</v>
      </c>
      <c r="B19" s="890"/>
      <c r="C19" s="891">
        <v>35.299999999999997</v>
      </c>
      <c r="D19" s="891">
        <v>29.2</v>
      </c>
      <c r="E19" s="891">
        <v>0</v>
      </c>
      <c r="F19" s="891">
        <v>30.8</v>
      </c>
      <c r="G19" s="891">
        <v>0</v>
      </c>
      <c r="H19" s="891">
        <v>32.700000000000003</v>
      </c>
      <c r="I19" s="891">
        <v>18.8</v>
      </c>
      <c r="J19" s="891">
        <v>0</v>
      </c>
      <c r="K19" s="891">
        <v>0</v>
      </c>
      <c r="L19" s="891">
        <v>25.3</v>
      </c>
      <c r="M19" s="891">
        <v>0</v>
      </c>
      <c r="N19" s="891">
        <v>49</v>
      </c>
      <c r="O19" s="891">
        <v>33</v>
      </c>
      <c r="P19" s="891">
        <v>15</v>
      </c>
      <c r="Q19" s="891">
        <v>0</v>
      </c>
      <c r="R19" s="891">
        <v>0</v>
      </c>
      <c r="S19" s="891">
        <v>51.2</v>
      </c>
      <c r="T19" s="891">
        <v>30.7</v>
      </c>
      <c r="U19" s="891">
        <v>13.8</v>
      </c>
      <c r="V19" s="891">
        <v>0</v>
      </c>
      <c r="W19" s="891">
        <v>0</v>
      </c>
      <c r="X19" s="891">
        <v>0</v>
      </c>
      <c r="Y19" s="891">
        <v>0</v>
      </c>
      <c r="Z19" s="891">
        <v>29.6</v>
      </c>
      <c r="AA19" s="891">
        <v>10</v>
      </c>
      <c r="AB19" s="891">
        <v>0</v>
      </c>
      <c r="AC19" s="891">
        <v>7.6</v>
      </c>
      <c r="AD19" s="891">
        <v>0</v>
      </c>
      <c r="AE19" s="891">
        <v>0</v>
      </c>
      <c r="AF19" s="891">
        <v>30</v>
      </c>
      <c r="AG19" s="891">
        <v>0</v>
      </c>
      <c r="AH19" s="891">
        <v>14.5</v>
      </c>
      <c r="AI19" s="891">
        <v>18.600000000000001</v>
      </c>
      <c r="AJ19" s="891">
        <v>33.299999999999997</v>
      </c>
      <c r="AK19" s="891">
        <v>7.9</v>
      </c>
      <c r="AL19" s="891">
        <v>0</v>
      </c>
      <c r="AM19" s="963">
        <v>0</v>
      </c>
      <c r="AN19" s="963">
        <v>16</v>
      </c>
      <c r="AO19" s="963">
        <v>0</v>
      </c>
      <c r="AP19" s="891">
        <v>15.4</v>
      </c>
      <c r="AQ19" s="891">
        <v>11.3</v>
      </c>
      <c r="AR19" s="891">
        <v>6.1</v>
      </c>
      <c r="AS19" s="891">
        <v>0</v>
      </c>
      <c r="AT19" s="891">
        <v>15</v>
      </c>
      <c r="AU19" s="891">
        <v>30</v>
      </c>
      <c r="AV19" s="891">
        <v>15</v>
      </c>
      <c r="AW19" s="891">
        <v>7.2</v>
      </c>
      <c r="AY19" s="905">
        <v>19.7</v>
      </c>
      <c r="BA19" s="553"/>
      <c r="BB19" s="505"/>
      <c r="BC19" s="505"/>
      <c r="BD19" s="505"/>
      <c r="BE19" s="505"/>
      <c r="BF19" s="505"/>
      <c r="BG19" s="505"/>
      <c r="BH19" s="505"/>
      <c r="BO19" s="505"/>
    </row>
    <row r="20" spans="1:67" ht="12.2" customHeight="1" x14ac:dyDescent="0.2">
      <c r="A20" s="359" t="s">
        <v>329</v>
      </c>
      <c r="B20" s="890">
        <v>4</v>
      </c>
      <c r="C20" s="891">
        <v>100</v>
      </c>
      <c r="D20" s="891">
        <v>100</v>
      </c>
      <c r="E20" s="891">
        <v>100</v>
      </c>
      <c r="F20" s="891">
        <v>100</v>
      </c>
      <c r="G20" s="891">
        <v>100</v>
      </c>
      <c r="H20" s="891">
        <v>100</v>
      </c>
      <c r="I20" s="891">
        <v>100</v>
      </c>
      <c r="J20" s="891">
        <v>100</v>
      </c>
      <c r="K20" s="891">
        <v>100</v>
      </c>
      <c r="L20" s="891">
        <v>100</v>
      </c>
      <c r="M20" s="891">
        <v>100</v>
      </c>
      <c r="N20" s="891">
        <v>100</v>
      </c>
      <c r="O20" s="891">
        <v>100</v>
      </c>
      <c r="P20" s="891">
        <v>100</v>
      </c>
      <c r="Q20" s="891">
        <v>100</v>
      </c>
      <c r="R20" s="891">
        <v>100</v>
      </c>
      <c r="S20" s="891">
        <v>100</v>
      </c>
      <c r="T20" s="891">
        <v>100</v>
      </c>
      <c r="U20" s="891">
        <v>100</v>
      </c>
      <c r="V20" s="891">
        <v>100</v>
      </c>
      <c r="W20" s="891">
        <v>100</v>
      </c>
      <c r="X20" s="891">
        <v>100</v>
      </c>
      <c r="Y20" s="891">
        <v>100</v>
      </c>
      <c r="Z20" s="891">
        <v>100</v>
      </c>
      <c r="AA20" s="891">
        <v>100</v>
      </c>
      <c r="AB20" s="891">
        <v>100</v>
      </c>
      <c r="AC20" s="891">
        <v>100</v>
      </c>
      <c r="AD20" s="891">
        <v>100</v>
      </c>
      <c r="AE20" s="891">
        <v>100</v>
      </c>
      <c r="AF20" s="891">
        <v>100</v>
      </c>
      <c r="AG20" s="891">
        <v>100</v>
      </c>
      <c r="AH20" s="891">
        <v>100</v>
      </c>
      <c r="AI20" s="891">
        <v>100</v>
      </c>
      <c r="AJ20" s="891">
        <v>100</v>
      </c>
      <c r="AK20" s="891">
        <v>100</v>
      </c>
      <c r="AL20" s="891">
        <v>100</v>
      </c>
      <c r="AM20" s="963">
        <v>100</v>
      </c>
      <c r="AN20" s="963">
        <v>100</v>
      </c>
      <c r="AO20" s="963">
        <v>100</v>
      </c>
      <c r="AP20" s="891">
        <v>100</v>
      </c>
      <c r="AQ20" s="891">
        <v>100</v>
      </c>
      <c r="AR20" s="891">
        <v>100</v>
      </c>
      <c r="AS20" s="891">
        <v>100</v>
      </c>
      <c r="AT20" s="891">
        <v>100</v>
      </c>
      <c r="AU20" s="891">
        <v>100</v>
      </c>
      <c r="AV20" s="891">
        <v>100</v>
      </c>
      <c r="AW20" s="891">
        <v>100</v>
      </c>
      <c r="BA20" s="553"/>
      <c r="BB20" s="505"/>
      <c r="BC20" s="505"/>
      <c r="BD20" s="505"/>
      <c r="BE20" s="505"/>
      <c r="BF20" s="505"/>
      <c r="BG20" s="505"/>
      <c r="BH20" s="505"/>
      <c r="BO20" s="505"/>
    </row>
    <row r="21" spans="1:67" ht="12.2" customHeight="1" x14ac:dyDescent="0.2">
      <c r="A21" s="505" t="s">
        <v>333</v>
      </c>
      <c r="B21" s="890">
        <v>5</v>
      </c>
      <c r="C21" s="891">
        <v>1293</v>
      </c>
      <c r="D21" s="891">
        <v>286</v>
      </c>
      <c r="E21" s="891">
        <v>1246</v>
      </c>
      <c r="F21" s="891">
        <v>1701</v>
      </c>
      <c r="G21" s="891">
        <v>106</v>
      </c>
      <c r="H21" s="891">
        <v>204</v>
      </c>
      <c r="I21" s="891">
        <v>359</v>
      </c>
      <c r="J21" s="891">
        <v>140</v>
      </c>
      <c r="K21" s="891">
        <v>265</v>
      </c>
      <c r="L21" s="891">
        <v>605</v>
      </c>
      <c r="M21" s="891">
        <v>65</v>
      </c>
      <c r="N21" s="891">
        <v>167</v>
      </c>
      <c r="O21" s="891">
        <v>173</v>
      </c>
      <c r="P21" s="891">
        <v>66</v>
      </c>
      <c r="Q21" s="891">
        <v>800</v>
      </c>
      <c r="R21" s="891">
        <v>244</v>
      </c>
      <c r="S21" s="891">
        <v>0</v>
      </c>
      <c r="T21" s="891">
        <v>0</v>
      </c>
      <c r="U21" s="891">
        <v>0</v>
      </c>
      <c r="V21" s="891">
        <v>0</v>
      </c>
      <c r="W21" s="891">
        <v>0</v>
      </c>
      <c r="X21" s="891">
        <v>0</v>
      </c>
      <c r="Y21" s="891">
        <v>0</v>
      </c>
      <c r="Z21" s="891">
        <v>7442</v>
      </c>
      <c r="AA21" s="891">
        <v>727</v>
      </c>
      <c r="AB21" s="891">
        <v>2413</v>
      </c>
      <c r="AC21" s="891">
        <v>9</v>
      </c>
      <c r="AD21" s="891">
        <v>562</v>
      </c>
      <c r="AE21" s="891">
        <v>518</v>
      </c>
      <c r="AF21" s="891">
        <v>461</v>
      </c>
      <c r="AG21" s="891">
        <v>212</v>
      </c>
      <c r="AH21" s="891">
        <v>5451</v>
      </c>
      <c r="AI21" s="891">
        <v>130</v>
      </c>
      <c r="AJ21" s="891">
        <v>204</v>
      </c>
      <c r="AK21" s="891">
        <v>71</v>
      </c>
      <c r="AL21" s="891">
        <v>57</v>
      </c>
      <c r="AM21" s="963">
        <v>2617</v>
      </c>
      <c r="AN21" s="963">
        <v>265</v>
      </c>
      <c r="AO21" s="963">
        <v>32</v>
      </c>
      <c r="AP21" s="891">
        <v>17033</v>
      </c>
      <c r="AQ21" s="891">
        <v>5484</v>
      </c>
      <c r="AR21" s="891">
        <v>3206</v>
      </c>
      <c r="AS21" s="891">
        <v>3033</v>
      </c>
      <c r="AT21" s="891">
        <v>27</v>
      </c>
      <c r="AU21" s="891">
        <v>78</v>
      </c>
      <c r="AV21" s="891">
        <v>103</v>
      </c>
      <c r="AW21" s="891">
        <v>322</v>
      </c>
      <c r="AY21" s="487">
        <f>SUM(C21:AW21)</f>
        <v>58177</v>
      </c>
      <c r="BA21" s="553"/>
      <c r="BB21" s="505"/>
      <c r="BC21" s="505"/>
      <c r="BD21" s="505"/>
      <c r="BE21" s="505"/>
      <c r="BF21" s="505"/>
      <c r="BG21" s="505"/>
      <c r="BH21" s="505"/>
      <c r="BO21" s="505"/>
    </row>
    <row r="22" spans="1:67" ht="12.2" customHeight="1" x14ac:dyDescent="0.2">
      <c r="A22" s="505" t="s">
        <v>334</v>
      </c>
      <c r="B22" s="890">
        <v>6</v>
      </c>
      <c r="C22" s="891">
        <v>119</v>
      </c>
      <c r="D22" s="891">
        <v>20</v>
      </c>
      <c r="E22" s="891">
        <v>123</v>
      </c>
      <c r="F22" s="891">
        <v>259</v>
      </c>
      <c r="G22" s="891">
        <v>12</v>
      </c>
      <c r="H22" s="891">
        <v>0</v>
      </c>
      <c r="I22" s="891">
        <v>0</v>
      </c>
      <c r="J22" s="891">
        <v>0</v>
      </c>
      <c r="K22" s="891">
        <v>6</v>
      </c>
      <c r="L22" s="891">
        <v>1</v>
      </c>
      <c r="M22" s="891">
        <v>0</v>
      </c>
      <c r="N22" s="891">
        <v>6</v>
      </c>
      <c r="O22" s="891">
        <v>12</v>
      </c>
      <c r="P22" s="891">
        <v>5</v>
      </c>
      <c r="Q22" s="891">
        <v>102</v>
      </c>
      <c r="R22" s="891">
        <v>58</v>
      </c>
      <c r="S22" s="891">
        <v>0</v>
      </c>
      <c r="T22" s="891">
        <v>0</v>
      </c>
      <c r="U22" s="891">
        <v>0</v>
      </c>
      <c r="V22" s="891">
        <v>0</v>
      </c>
      <c r="W22" s="891">
        <v>0</v>
      </c>
      <c r="X22" s="891">
        <v>0</v>
      </c>
      <c r="Y22" s="891">
        <v>0</v>
      </c>
      <c r="Z22" s="891">
        <v>326</v>
      </c>
      <c r="AA22" s="891">
        <v>67</v>
      </c>
      <c r="AB22" s="891">
        <v>325</v>
      </c>
      <c r="AC22" s="891">
        <v>0</v>
      </c>
      <c r="AD22" s="891">
        <v>90</v>
      </c>
      <c r="AE22" s="891">
        <v>38</v>
      </c>
      <c r="AF22" s="891">
        <v>46</v>
      </c>
      <c r="AG22" s="891">
        <v>64</v>
      </c>
      <c r="AH22" s="891">
        <v>23</v>
      </c>
      <c r="AI22" s="891">
        <v>9</v>
      </c>
      <c r="AJ22" s="891">
        <v>0</v>
      </c>
      <c r="AK22" s="891">
        <v>0</v>
      </c>
      <c r="AL22" s="891">
        <v>0</v>
      </c>
      <c r="AM22" s="963">
        <v>128</v>
      </c>
      <c r="AN22" s="963">
        <v>23</v>
      </c>
      <c r="AO22" s="963">
        <v>1</v>
      </c>
      <c r="AP22" s="891">
        <v>42</v>
      </c>
      <c r="AQ22" s="891">
        <v>45</v>
      </c>
      <c r="AR22" s="891">
        <v>177</v>
      </c>
      <c r="AS22" s="891">
        <v>284</v>
      </c>
      <c r="AT22" s="891">
        <v>11</v>
      </c>
      <c r="AU22" s="891">
        <v>6</v>
      </c>
      <c r="AV22" s="891">
        <v>18</v>
      </c>
      <c r="AW22" s="891">
        <v>38</v>
      </c>
      <c r="AY22" s="487">
        <f>SUM(C22:AW22)</f>
        <v>2484</v>
      </c>
      <c r="BA22" s="553"/>
      <c r="BB22" s="505"/>
      <c r="BC22" s="505"/>
      <c r="BD22" s="505"/>
      <c r="BE22" s="505"/>
      <c r="BF22" s="505"/>
      <c r="BG22" s="505"/>
      <c r="BH22" s="505"/>
      <c r="BO22" s="505"/>
    </row>
    <row r="23" spans="1:67" ht="12.2" customHeight="1" x14ac:dyDescent="0.2">
      <c r="A23" s="505" t="s">
        <v>395</v>
      </c>
      <c r="B23" s="890"/>
      <c r="C23" s="891">
        <v>294</v>
      </c>
      <c r="D23" s="891">
        <v>26</v>
      </c>
      <c r="E23" s="891">
        <v>245</v>
      </c>
      <c r="F23" s="891">
        <v>774</v>
      </c>
      <c r="G23" s="891">
        <v>27</v>
      </c>
      <c r="H23" s="891">
        <v>144</v>
      </c>
      <c r="I23" s="891">
        <v>231</v>
      </c>
      <c r="J23" s="891">
        <v>38</v>
      </c>
      <c r="K23" s="891">
        <v>90</v>
      </c>
      <c r="L23" s="891">
        <v>367</v>
      </c>
      <c r="M23" s="891">
        <v>24</v>
      </c>
      <c r="N23" s="891">
        <v>0</v>
      </c>
      <c r="O23" s="891">
        <v>0</v>
      </c>
      <c r="P23" s="891">
        <v>0</v>
      </c>
      <c r="Q23" s="891">
        <v>0</v>
      </c>
      <c r="R23" s="891">
        <v>495</v>
      </c>
      <c r="S23" s="891">
        <v>1437</v>
      </c>
      <c r="T23" s="891">
        <v>905</v>
      </c>
      <c r="U23" s="891">
        <v>60</v>
      </c>
      <c r="V23" s="891">
        <v>19</v>
      </c>
      <c r="W23" s="891">
        <v>2350</v>
      </c>
      <c r="X23" s="891">
        <v>26</v>
      </c>
      <c r="Y23" s="891">
        <v>6</v>
      </c>
      <c r="Z23" s="891">
        <v>1685</v>
      </c>
      <c r="AA23" s="891">
        <v>82</v>
      </c>
      <c r="AB23" s="891">
        <v>416</v>
      </c>
      <c r="AC23" s="891">
        <v>2</v>
      </c>
      <c r="AD23" s="891">
        <v>150</v>
      </c>
      <c r="AE23" s="891">
        <v>101</v>
      </c>
      <c r="AF23" s="891">
        <v>93</v>
      </c>
      <c r="AG23" s="891">
        <v>35</v>
      </c>
      <c r="AH23" s="891">
        <v>24</v>
      </c>
      <c r="AI23" s="891">
        <v>44</v>
      </c>
      <c r="AJ23" s="891">
        <v>31</v>
      </c>
      <c r="AK23" s="891">
        <v>4</v>
      </c>
      <c r="AL23" s="891">
        <v>13</v>
      </c>
      <c r="AM23" s="963">
        <v>80</v>
      </c>
      <c r="AN23" s="963">
        <v>20</v>
      </c>
      <c r="AO23" s="963">
        <v>0</v>
      </c>
      <c r="AP23" s="891">
        <v>2038</v>
      </c>
      <c r="AQ23" s="891">
        <v>729</v>
      </c>
      <c r="AR23" s="891">
        <v>234</v>
      </c>
      <c r="AS23" s="891">
        <v>252</v>
      </c>
      <c r="AT23" s="891">
        <v>1</v>
      </c>
      <c r="AU23" s="891">
        <v>21</v>
      </c>
      <c r="AV23" s="891">
        <v>4</v>
      </c>
      <c r="AW23" s="891">
        <v>25</v>
      </c>
      <c r="AY23" s="487"/>
      <c r="BA23" s="553"/>
      <c r="BB23" s="505"/>
      <c r="BC23" s="505"/>
      <c r="BD23" s="505"/>
      <c r="BE23" s="505"/>
      <c r="BF23" s="505"/>
      <c r="BG23" s="505"/>
      <c r="BH23" s="505"/>
      <c r="BO23" s="505"/>
    </row>
    <row r="24" spans="1:67" ht="12.2" customHeight="1" x14ac:dyDescent="0.2">
      <c r="B24" s="890"/>
      <c r="C24" s="509"/>
      <c r="D24" s="509"/>
      <c r="AF24" s="509"/>
      <c r="AI24" s="509"/>
      <c r="AJ24" s="509"/>
      <c r="AK24" s="509"/>
      <c r="AL24" s="509"/>
      <c r="AM24" s="963"/>
      <c r="AN24" s="963"/>
      <c r="AO24" s="963"/>
      <c r="AW24" s="509"/>
      <c r="AY24" s="487"/>
      <c r="BA24" s="553"/>
      <c r="BB24" s="505"/>
      <c r="BC24" s="505"/>
      <c r="BD24" s="505"/>
      <c r="BE24" s="505"/>
      <c r="BF24" s="505"/>
      <c r="BG24" s="505"/>
      <c r="BH24" s="505"/>
      <c r="BO24" s="505"/>
    </row>
    <row r="25" spans="1:67" ht="12.2" customHeight="1" x14ac:dyDescent="0.2">
      <c r="A25" s="505" t="s">
        <v>336</v>
      </c>
      <c r="B25" s="890"/>
      <c r="C25" s="918">
        <v>11.2</v>
      </c>
      <c r="D25" s="891">
        <v>46.7</v>
      </c>
      <c r="E25" s="891">
        <v>49.6</v>
      </c>
      <c r="F25" s="891">
        <v>0</v>
      </c>
      <c r="G25" s="891">
        <v>0</v>
      </c>
      <c r="H25" s="891">
        <v>3.5</v>
      </c>
      <c r="I25" s="891">
        <v>52.4</v>
      </c>
      <c r="J25" s="891">
        <v>27.6</v>
      </c>
      <c r="K25" s="891">
        <v>99.6</v>
      </c>
      <c r="L25" s="891">
        <v>70.5</v>
      </c>
      <c r="M25" s="891">
        <v>100</v>
      </c>
      <c r="N25" s="891">
        <v>100</v>
      </c>
      <c r="O25" s="891">
        <v>100</v>
      </c>
      <c r="P25" s="891">
        <v>100</v>
      </c>
      <c r="Q25" s="891">
        <v>100</v>
      </c>
      <c r="R25" s="891">
        <v>100</v>
      </c>
      <c r="S25" s="891">
        <v>2.6</v>
      </c>
      <c r="T25" s="891">
        <v>38.1</v>
      </c>
      <c r="U25" s="891">
        <v>85.2</v>
      </c>
      <c r="V25" s="891">
        <v>86.7</v>
      </c>
      <c r="W25" s="891">
        <v>22.9</v>
      </c>
      <c r="X25" s="891">
        <v>52</v>
      </c>
      <c r="Y25" s="891">
        <v>90.4</v>
      </c>
      <c r="Z25" s="891">
        <v>19.8</v>
      </c>
      <c r="AA25" s="891">
        <v>54.4</v>
      </c>
      <c r="AB25" s="891">
        <v>55.1</v>
      </c>
      <c r="AC25" s="891">
        <v>0</v>
      </c>
      <c r="AD25" s="891">
        <v>0</v>
      </c>
      <c r="AE25" s="891">
        <v>0</v>
      </c>
      <c r="AF25" s="891">
        <v>0</v>
      </c>
      <c r="AG25" s="891">
        <v>100</v>
      </c>
      <c r="AH25" s="891">
        <v>100</v>
      </c>
      <c r="AI25" s="891">
        <v>0</v>
      </c>
      <c r="AJ25" s="891">
        <v>8.3000000000000007</v>
      </c>
      <c r="AK25" s="891">
        <v>89.8</v>
      </c>
      <c r="AL25" s="891">
        <v>16.2</v>
      </c>
      <c r="AM25" s="963">
        <v>0</v>
      </c>
      <c r="AN25" s="963">
        <v>0</v>
      </c>
      <c r="AO25" s="963">
        <v>0</v>
      </c>
      <c r="AP25" s="923">
        <v>13.9</v>
      </c>
      <c r="AQ25" s="891">
        <v>13.3</v>
      </c>
      <c r="AR25" s="891">
        <v>23.5</v>
      </c>
      <c r="AS25" s="891">
        <v>89.6</v>
      </c>
      <c r="AT25" s="891">
        <v>0</v>
      </c>
      <c r="AU25" s="891">
        <v>0</v>
      </c>
      <c r="AV25" s="891">
        <v>100</v>
      </c>
      <c r="AW25" s="891">
        <v>85.2</v>
      </c>
      <c r="AY25" s="888">
        <v>32</v>
      </c>
      <c r="BA25" s="553"/>
      <c r="BB25" s="505"/>
      <c r="BC25" s="505"/>
      <c r="BD25" s="505"/>
      <c r="BE25" s="505"/>
      <c r="BF25" s="505"/>
      <c r="BG25" s="505"/>
      <c r="BH25" s="505"/>
      <c r="BO25" s="505"/>
    </row>
    <row r="26" spans="1:67" ht="12.2" customHeight="1" x14ac:dyDescent="0.2">
      <c r="A26" s="505" t="s">
        <v>337</v>
      </c>
      <c r="B26" s="890"/>
      <c r="C26" s="918">
        <v>0.5</v>
      </c>
      <c r="D26" s="891">
        <v>0.5</v>
      </c>
      <c r="E26" s="891">
        <v>0.1</v>
      </c>
      <c r="F26" s="891">
        <v>0</v>
      </c>
      <c r="G26" s="891">
        <v>0</v>
      </c>
      <c r="H26" s="891">
        <v>6.4</v>
      </c>
      <c r="I26" s="891">
        <v>1.2</v>
      </c>
      <c r="J26" s="891">
        <v>0</v>
      </c>
      <c r="K26" s="891">
        <v>0.5</v>
      </c>
      <c r="L26" s="891">
        <v>29.5</v>
      </c>
      <c r="M26" s="891">
        <v>0</v>
      </c>
      <c r="N26" s="891">
        <v>0</v>
      </c>
      <c r="O26" s="891">
        <v>0</v>
      </c>
      <c r="P26" s="891">
        <v>0</v>
      </c>
      <c r="Q26" s="891">
        <v>0</v>
      </c>
      <c r="R26" s="891">
        <v>0</v>
      </c>
      <c r="S26" s="891">
        <v>0.2</v>
      </c>
      <c r="T26" s="891">
        <v>0.7</v>
      </c>
      <c r="U26" s="891">
        <v>0.2</v>
      </c>
      <c r="V26" s="891">
        <v>0</v>
      </c>
      <c r="W26" s="891">
        <v>0.1</v>
      </c>
      <c r="X26" s="891">
        <v>0</v>
      </c>
      <c r="Y26" s="891">
        <v>0</v>
      </c>
      <c r="Z26" s="891">
        <v>0.4</v>
      </c>
      <c r="AA26" s="891">
        <v>0</v>
      </c>
      <c r="AB26" s="891">
        <v>0.3</v>
      </c>
      <c r="AC26" s="891">
        <v>0</v>
      </c>
      <c r="AD26" s="891">
        <v>0</v>
      </c>
      <c r="AE26" s="891">
        <v>0</v>
      </c>
      <c r="AF26" s="891">
        <v>0</v>
      </c>
      <c r="AG26" s="891">
        <v>0</v>
      </c>
      <c r="AH26" s="891">
        <v>0</v>
      </c>
      <c r="AI26" s="891">
        <v>0</v>
      </c>
      <c r="AJ26" s="891">
        <v>1</v>
      </c>
      <c r="AK26" s="891">
        <v>0</v>
      </c>
      <c r="AL26" s="891">
        <v>0</v>
      </c>
      <c r="AM26" s="963">
        <v>0</v>
      </c>
      <c r="AN26" s="963">
        <v>0</v>
      </c>
      <c r="AO26" s="963">
        <v>0</v>
      </c>
      <c r="AP26" s="923">
        <v>1</v>
      </c>
      <c r="AQ26" s="891">
        <v>1.6</v>
      </c>
      <c r="AR26" s="891">
        <v>0.9</v>
      </c>
      <c r="AS26" s="891">
        <v>5.0999999999999996</v>
      </c>
      <c r="AT26" s="891">
        <v>0</v>
      </c>
      <c r="AU26" s="891">
        <v>0</v>
      </c>
      <c r="AV26" s="891">
        <v>0</v>
      </c>
      <c r="AW26" s="891">
        <v>0</v>
      </c>
      <c r="AY26" s="888">
        <v>1</v>
      </c>
      <c r="BA26" s="553"/>
      <c r="BB26" s="505"/>
      <c r="BC26" s="505"/>
      <c r="BD26" s="505"/>
      <c r="BE26" s="505"/>
      <c r="BF26" s="505"/>
      <c r="BG26" s="505"/>
      <c r="BH26" s="505"/>
      <c r="BO26" s="505"/>
    </row>
    <row r="27" spans="1:67" ht="12.2" customHeight="1" x14ac:dyDescent="0.2">
      <c r="A27" s="505" t="s">
        <v>338</v>
      </c>
      <c r="B27" s="890"/>
      <c r="C27" s="918">
        <v>0.3</v>
      </c>
      <c r="D27" s="891">
        <v>0</v>
      </c>
      <c r="E27" s="891">
        <v>0.8</v>
      </c>
      <c r="F27" s="891">
        <v>0</v>
      </c>
      <c r="G27" s="891">
        <v>0</v>
      </c>
      <c r="H27" s="891">
        <v>0.1</v>
      </c>
      <c r="I27" s="891">
        <v>0.7</v>
      </c>
      <c r="J27" s="891">
        <v>0</v>
      </c>
      <c r="K27" s="891">
        <v>0</v>
      </c>
      <c r="L27" s="891">
        <v>0</v>
      </c>
      <c r="M27" s="891">
        <v>0</v>
      </c>
      <c r="N27" s="891">
        <v>0</v>
      </c>
      <c r="O27" s="891">
        <v>0</v>
      </c>
      <c r="P27" s="891">
        <v>0</v>
      </c>
      <c r="Q27" s="891">
        <v>0</v>
      </c>
      <c r="R27" s="891">
        <v>0</v>
      </c>
      <c r="S27" s="891">
        <v>0.1</v>
      </c>
      <c r="T27" s="891">
        <v>0.3</v>
      </c>
      <c r="U27" s="891">
        <v>0.9</v>
      </c>
      <c r="V27" s="891">
        <v>1</v>
      </c>
      <c r="W27" s="891">
        <v>0.6</v>
      </c>
      <c r="X27" s="891">
        <v>0</v>
      </c>
      <c r="Y27" s="891">
        <v>0</v>
      </c>
      <c r="Z27" s="891">
        <v>0</v>
      </c>
      <c r="AA27" s="891">
        <v>0</v>
      </c>
      <c r="AB27" s="891">
        <v>0</v>
      </c>
      <c r="AC27" s="891">
        <v>0</v>
      </c>
      <c r="AD27" s="891">
        <v>0</v>
      </c>
      <c r="AE27" s="891">
        <v>0</v>
      </c>
      <c r="AF27" s="891">
        <v>0</v>
      </c>
      <c r="AG27" s="891">
        <v>0</v>
      </c>
      <c r="AH27" s="891">
        <v>0</v>
      </c>
      <c r="AI27" s="891">
        <v>0</v>
      </c>
      <c r="AJ27" s="891">
        <v>0</v>
      </c>
      <c r="AK27" s="891">
        <v>0</v>
      </c>
      <c r="AL27" s="891">
        <v>0</v>
      </c>
      <c r="AM27" s="963">
        <v>0</v>
      </c>
      <c r="AN27" s="963">
        <v>0</v>
      </c>
      <c r="AO27" s="963">
        <v>0</v>
      </c>
      <c r="AP27" s="923">
        <v>1.8</v>
      </c>
      <c r="AQ27" s="891">
        <v>2</v>
      </c>
      <c r="AR27" s="891">
        <v>0.6</v>
      </c>
      <c r="AS27" s="891">
        <v>4.9000000000000004</v>
      </c>
      <c r="AT27" s="891">
        <v>0</v>
      </c>
      <c r="AU27" s="891">
        <v>0</v>
      </c>
      <c r="AV27" s="891">
        <v>0</v>
      </c>
      <c r="AW27" s="891">
        <v>0</v>
      </c>
      <c r="AY27" s="888">
        <v>1</v>
      </c>
      <c r="BA27" s="553"/>
      <c r="BB27" s="505"/>
      <c r="BC27" s="505"/>
      <c r="BD27" s="505"/>
      <c r="BE27" s="505"/>
      <c r="BF27" s="505"/>
      <c r="BG27" s="505"/>
      <c r="BH27" s="505"/>
      <c r="BO27" s="505"/>
    </row>
    <row r="28" spans="1:67" ht="12.2" customHeight="1" x14ac:dyDescent="0.2">
      <c r="A28" s="505" t="s">
        <v>339</v>
      </c>
      <c r="B28" s="890"/>
      <c r="C28" s="918">
        <v>0.7</v>
      </c>
      <c r="D28" s="891">
        <v>0</v>
      </c>
      <c r="E28" s="891">
        <v>0.9</v>
      </c>
      <c r="F28" s="891">
        <v>0</v>
      </c>
      <c r="G28" s="891">
        <v>0</v>
      </c>
      <c r="H28" s="891">
        <v>0</v>
      </c>
      <c r="I28" s="891">
        <v>0.1</v>
      </c>
      <c r="J28" s="891">
        <v>0</v>
      </c>
      <c r="K28" s="891">
        <v>0</v>
      </c>
      <c r="L28" s="891">
        <v>0</v>
      </c>
      <c r="M28" s="891">
        <v>0</v>
      </c>
      <c r="N28" s="891">
        <v>0</v>
      </c>
      <c r="O28" s="891">
        <v>0</v>
      </c>
      <c r="P28" s="891">
        <v>0</v>
      </c>
      <c r="Q28" s="891">
        <v>0</v>
      </c>
      <c r="R28" s="891">
        <v>0</v>
      </c>
      <c r="S28" s="891">
        <v>0.5</v>
      </c>
      <c r="T28" s="891">
        <v>1.1000000000000001</v>
      </c>
      <c r="U28" s="891">
        <v>1.1000000000000001</v>
      </c>
      <c r="V28" s="891">
        <v>3.3</v>
      </c>
      <c r="W28" s="891">
        <v>0.3</v>
      </c>
      <c r="X28" s="891">
        <v>0</v>
      </c>
      <c r="Y28" s="891">
        <v>0</v>
      </c>
      <c r="Z28" s="891">
        <v>0</v>
      </c>
      <c r="AA28" s="891">
        <v>0</v>
      </c>
      <c r="AB28" s="891">
        <v>0</v>
      </c>
      <c r="AC28" s="891">
        <v>0</v>
      </c>
      <c r="AD28" s="891">
        <v>0</v>
      </c>
      <c r="AE28" s="891">
        <v>0</v>
      </c>
      <c r="AF28" s="891">
        <v>0</v>
      </c>
      <c r="AG28" s="891">
        <v>0</v>
      </c>
      <c r="AH28" s="891">
        <v>0</v>
      </c>
      <c r="AI28" s="891">
        <v>0</v>
      </c>
      <c r="AJ28" s="891">
        <v>0</v>
      </c>
      <c r="AK28" s="891">
        <v>0</v>
      </c>
      <c r="AL28" s="891">
        <v>0</v>
      </c>
      <c r="AM28" s="963">
        <v>0</v>
      </c>
      <c r="AN28" s="963">
        <v>0</v>
      </c>
      <c r="AO28" s="963">
        <v>0</v>
      </c>
      <c r="AP28" s="923">
        <v>1.4</v>
      </c>
      <c r="AQ28" s="891">
        <v>1.7</v>
      </c>
      <c r="AR28" s="891">
        <v>0.7</v>
      </c>
      <c r="AS28" s="891">
        <v>0.4</v>
      </c>
      <c r="AT28" s="891">
        <v>0</v>
      </c>
      <c r="AU28" s="891">
        <v>0</v>
      </c>
      <c r="AV28" s="891">
        <v>0</v>
      </c>
      <c r="AW28" s="891">
        <v>2.8</v>
      </c>
      <c r="AY28" s="888">
        <v>0</v>
      </c>
      <c r="BA28" s="553"/>
      <c r="BB28" s="505"/>
      <c r="BC28" s="505"/>
      <c r="BD28" s="505"/>
      <c r="BE28" s="505"/>
      <c r="BF28" s="505"/>
      <c r="BG28" s="505"/>
      <c r="BH28" s="505"/>
      <c r="BO28" s="505"/>
    </row>
    <row r="29" spans="1:67" ht="12.2" customHeight="1" x14ac:dyDescent="0.2">
      <c r="A29" s="505" t="s">
        <v>340</v>
      </c>
      <c r="B29" s="890"/>
      <c r="C29" s="918">
        <v>87.3</v>
      </c>
      <c r="D29" s="891">
        <v>52.8</v>
      </c>
      <c r="E29" s="891">
        <v>48.7</v>
      </c>
      <c r="F29" s="891">
        <v>100</v>
      </c>
      <c r="G29" s="891">
        <v>100</v>
      </c>
      <c r="H29" s="891">
        <v>90.1</v>
      </c>
      <c r="I29" s="891">
        <v>45.6</v>
      </c>
      <c r="J29" s="891">
        <v>72.400000000000006</v>
      </c>
      <c r="K29" s="891">
        <v>0</v>
      </c>
      <c r="L29" s="891">
        <v>0</v>
      </c>
      <c r="M29" s="891">
        <v>0</v>
      </c>
      <c r="N29" s="891">
        <v>0</v>
      </c>
      <c r="O29" s="891">
        <v>0</v>
      </c>
      <c r="P29" s="891">
        <v>0</v>
      </c>
      <c r="Q29" s="891">
        <v>0</v>
      </c>
      <c r="R29" s="891">
        <v>0</v>
      </c>
      <c r="S29" s="891">
        <v>96.6</v>
      </c>
      <c r="T29" s="891">
        <v>59.8</v>
      </c>
      <c r="U29" s="891">
        <v>12.6</v>
      </c>
      <c r="V29" s="891">
        <v>9</v>
      </c>
      <c r="W29" s="891">
        <v>76.099999999999994</v>
      </c>
      <c r="X29" s="891">
        <v>48</v>
      </c>
      <c r="Y29" s="891">
        <v>9.6</v>
      </c>
      <c r="Z29" s="891">
        <v>79.8</v>
      </c>
      <c r="AA29" s="891">
        <v>45.6</v>
      </c>
      <c r="AB29" s="891">
        <v>44.6</v>
      </c>
      <c r="AC29" s="891">
        <v>100</v>
      </c>
      <c r="AD29" s="891">
        <v>100</v>
      </c>
      <c r="AE29" s="891">
        <v>100</v>
      </c>
      <c r="AF29" s="891">
        <v>100</v>
      </c>
      <c r="AG29" s="891">
        <v>0</v>
      </c>
      <c r="AH29" s="891">
        <v>0</v>
      </c>
      <c r="AI29" s="891">
        <v>100</v>
      </c>
      <c r="AJ29" s="891">
        <v>90.7</v>
      </c>
      <c r="AK29" s="891">
        <v>10.199999999999999</v>
      </c>
      <c r="AL29" s="891">
        <v>83.8</v>
      </c>
      <c r="AM29" s="963">
        <v>100</v>
      </c>
      <c r="AN29" s="963">
        <v>100</v>
      </c>
      <c r="AO29" s="963">
        <v>100</v>
      </c>
      <c r="AP29" s="923">
        <v>82</v>
      </c>
      <c r="AQ29" s="891">
        <v>81.400000000000006</v>
      </c>
      <c r="AR29" s="891">
        <v>74.3</v>
      </c>
      <c r="AS29" s="891">
        <v>0</v>
      </c>
      <c r="AT29" s="891">
        <v>100</v>
      </c>
      <c r="AU29" s="891">
        <v>100</v>
      </c>
      <c r="AV29" s="891">
        <v>0</v>
      </c>
      <c r="AW29" s="891">
        <v>12.1</v>
      </c>
      <c r="AY29" s="888">
        <v>65</v>
      </c>
      <c r="BA29" s="553"/>
      <c r="BB29" s="505"/>
      <c r="BC29" s="505"/>
      <c r="BD29" s="505"/>
      <c r="BE29" s="505"/>
      <c r="BF29" s="505"/>
      <c r="BG29" s="505"/>
      <c r="BH29" s="505"/>
      <c r="BO29" s="505"/>
    </row>
    <row r="30" spans="1:67" ht="12.2" customHeight="1" x14ac:dyDescent="0.2">
      <c r="A30" s="360" t="s">
        <v>329</v>
      </c>
      <c r="B30" s="890">
        <v>7</v>
      </c>
      <c r="C30" s="919">
        <v>100</v>
      </c>
      <c r="D30" s="891">
        <v>100</v>
      </c>
      <c r="E30" s="891">
        <v>100.1</v>
      </c>
      <c r="F30" s="891">
        <v>100</v>
      </c>
      <c r="G30" s="891">
        <v>100</v>
      </c>
      <c r="H30" s="891">
        <v>100.1</v>
      </c>
      <c r="I30" s="891">
        <v>100</v>
      </c>
      <c r="J30" s="891">
        <v>100</v>
      </c>
      <c r="K30" s="891">
        <v>100.1</v>
      </c>
      <c r="L30" s="891">
        <v>100</v>
      </c>
      <c r="M30" s="891">
        <v>100</v>
      </c>
      <c r="N30" s="891">
        <v>100</v>
      </c>
      <c r="O30" s="891">
        <v>100</v>
      </c>
      <c r="P30" s="891">
        <v>100</v>
      </c>
      <c r="Q30" s="891">
        <v>100</v>
      </c>
      <c r="R30" s="891">
        <v>100</v>
      </c>
      <c r="S30" s="891">
        <v>100</v>
      </c>
      <c r="T30" s="891">
        <v>100</v>
      </c>
      <c r="U30" s="891">
        <v>100</v>
      </c>
      <c r="V30" s="891">
        <v>100</v>
      </c>
      <c r="W30" s="891">
        <v>100</v>
      </c>
      <c r="X30" s="891">
        <v>100</v>
      </c>
      <c r="Y30" s="891">
        <v>100</v>
      </c>
      <c r="Z30" s="891">
        <v>100</v>
      </c>
      <c r="AA30" s="891">
        <v>100</v>
      </c>
      <c r="AB30" s="891">
        <v>100</v>
      </c>
      <c r="AC30" s="891">
        <v>100</v>
      </c>
      <c r="AD30" s="891">
        <v>100</v>
      </c>
      <c r="AE30" s="891">
        <v>100</v>
      </c>
      <c r="AF30" s="891">
        <v>100</v>
      </c>
      <c r="AG30" s="891">
        <v>100</v>
      </c>
      <c r="AH30" s="891">
        <v>100</v>
      </c>
      <c r="AI30" s="891">
        <v>100</v>
      </c>
      <c r="AJ30" s="891">
        <v>100</v>
      </c>
      <c r="AK30" s="891">
        <v>100</v>
      </c>
      <c r="AL30" s="891">
        <v>100</v>
      </c>
      <c r="AM30" s="963">
        <v>100</v>
      </c>
      <c r="AN30" s="963">
        <v>100</v>
      </c>
      <c r="AO30" s="963">
        <v>100</v>
      </c>
      <c r="AP30" s="907">
        <v>100.1</v>
      </c>
      <c r="AQ30" s="891">
        <v>100</v>
      </c>
      <c r="AR30" s="891">
        <v>100</v>
      </c>
      <c r="AS30" s="891">
        <v>100</v>
      </c>
      <c r="AT30" s="891">
        <v>100</v>
      </c>
      <c r="AU30" s="891">
        <v>100</v>
      </c>
      <c r="AV30" s="891">
        <v>100</v>
      </c>
      <c r="AW30" s="891">
        <v>100.1</v>
      </c>
      <c r="AX30" s="487"/>
      <c r="AY30" s="888">
        <v>100</v>
      </c>
      <c r="BA30" s="553"/>
      <c r="BB30" s="505"/>
      <c r="BC30" s="505"/>
      <c r="BD30" s="505"/>
      <c r="BE30" s="505"/>
      <c r="BF30" s="505"/>
      <c r="BG30" s="505"/>
      <c r="BH30" s="505"/>
      <c r="BO30" s="505"/>
    </row>
    <row r="31" spans="1:67" ht="12.2" customHeight="1" x14ac:dyDescent="0.2">
      <c r="A31" s="360"/>
      <c r="B31" s="890"/>
      <c r="C31" s="509"/>
      <c r="D31" s="509"/>
      <c r="AF31" s="509"/>
      <c r="AI31" s="509"/>
      <c r="AJ31" s="509"/>
      <c r="AK31" s="509"/>
      <c r="AL31" s="509"/>
      <c r="AM31" s="963"/>
      <c r="AN31" s="963"/>
      <c r="AO31" s="963"/>
      <c r="AW31" s="509"/>
      <c r="AX31" s="487"/>
      <c r="AY31" s="487"/>
      <c r="BA31" s="553"/>
      <c r="BB31" s="505"/>
      <c r="BC31" s="505"/>
      <c r="BD31" s="505"/>
      <c r="BE31" s="505"/>
      <c r="BF31" s="505"/>
      <c r="BG31" s="505"/>
      <c r="BH31" s="505"/>
      <c r="BO31" s="505"/>
    </row>
    <row r="32" spans="1:67" ht="12.2" customHeight="1" x14ac:dyDescent="0.2">
      <c r="A32" s="505" t="s">
        <v>341</v>
      </c>
      <c r="B32" s="890">
        <v>8</v>
      </c>
      <c r="C32" s="891">
        <v>0.2</v>
      </c>
      <c r="D32" s="891">
        <v>0.1</v>
      </c>
      <c r="E32" s="891">
        <v>0.2</v>
      </c>
      <c r="F32" s="891">
        <v>0.4</v>
      </c>
      <c r="G32" s="891">
        <v>0.1</v>
      </c>
      <c r="H32" s="891">
        <v>0</v>
      </c>
      <c r="I32" s="891">
        <v>0</v>
      </c>
      <c r="J32" s="891">
        <v>0</v>
      </c>
      <c r="K32" s="891">
        <v>0</v>
      </c>
      <c r="L32" s="891">
        <v>0</v>
      </c>
      <c r="M32" s="891">
        <v>0</v>
      </c>
      <c r="N32" s="891">
        <v>16</v>
      </c>
      <c r="O32" s="891">
        <v>16</v>
      </c>
      <c r="P32" s="891">
        <v>16</v>
      </c>
      <c r="Q32" s="891">
        <v>16</v>
      </c>
      <c r="R32" s="891">
        <v>16</v>
      </c>
      <c r="S32" s="891">
        <v>0</v>
      </c>
      <c r="T32" s="891">
        <v>0</v>
      </c>
      <c r="U32" s="891">
        <v>0</v>
      </c>
      <c r="V32" s="891">
        <v>0</v>
      </c>
      <c r="W32" s="891">
        <v>0</v>
      </c>
      <c r="X32" s="891">
        <v>0</v>
      </c>
      <c r="Y32" s="891">
        <v>0</v>
      </c>
      <c r="Z32" s="891">
        <v>0</v>
      </c>
      <c r="AA32" s="891">
        <v>0</v>
      </c>
      <c r="AB32" s="891">
        <v>0</v>
      </c>
      <c r="AC32" s="891">
        <v>0</v>
      </c>
      <c r="AD32" s="891">
        <v>0.3</v>
      </c>
      <c r="AE32" s="891">
        <v>0.1</v>
      </c>
      <c r="AF32" s="891">
        <v>0.2</v>
      </c>
      <c r="AG32" s="891">
        <v>0</v>
      </c>
      <c r="AH32" s="891">
        <v>0</v>
      </c>
      <c r="AI32" s="891">
        <v>0</v>
      </c>
      <c r="AJ32" s="891">
        <v>0</v>
      </c>
      <c r="AK32" s="891">
        <v>0</v>
      </c>
      <c r="AL32" s="891">
        <v>0</v>
      </c>
      <c r="AM32" s="963">
        <v>0</v>
      </c>
      <c r="AN32" s="963">
        <v>0</v>
      </c>
      <c r="AO32" s="963">
        <v>0</v>
      </c>
      <c r="AP32" s="891">
        <v>0</v>
      </c>
      <c r="AQ32" s="891">
        <v>0</v>
      </c>
      <c r="AR32" s="891">
        <v>0</v>
      </c>
      <c r="AS32" s="891">
        <v>0</v>
      </c>
      <c r="AT32" s="891">
        <v>3</v>
      </c>
      <c r="AU32" s="891">
        <v>3</v>
      </c>
      <c r="AV32" s="891">
        <v>0</v>
      </c>
      <c r="AW32" s="891">
        <v>0</v>
      </c>
      <c r="AY32" s="487">
        <f>SUM(C32:AW32)</f>
        <v>87.6</v>
      </c>
      <c r="BA32" s="553"/>
      <c r="BB32" s="505"/>
      <c r="BC32" s="505"/>
      <c r="BD32" s="505"/>
      <c r="BE32" s="505"/>
      <c r="BF32" s="505"/>
      <c r="BG32" s="505"/>
      <c r="BH32" s="505"/>
      <c r="BO32" s="505"/>
    </row>
    <row r="33" spans="1:68" ht="12.2" customHeight="1" x14ac:dyDescent="0.2">
      <c r="A33" s="505" t="s">
        <v>396</v>
      </c>
      <c r="B33" s="890">
        <v>9</v>
      </c>
      <c r="C33" s="891">
        <v>11</v>
      </c>
      <c r="D33" s="891">
        <v>32</v>
      </c>
      <c r="E33" s="891">
        <v>47</v>
      </c>
      <c r="F33" s="891">
        <v>152</v>
      </c>
      <c r="G33" s="891">
        <v>191</v>
      </c>
      <c r="H33" s="891">
        <v>24</v>
      </c>
      <c r="I33" s="891">
        <v>81</v>
      </c>
      <c r="J33" s="891">
        <v>31</v>
      </c>
      <c r="K33" s="891">
        <v>138</v>
      </c>
      <c r="L33" s="891">
        <v>30</v>
      </c>
      <c r="M33" s="891">
        <v>7</v>
      </c>
      <c r="N33" s="891">
        <v>10</v>
      </c>
      <c r="O33" s="891">
        <v>8</v>
      </c>
      <c r="P33" s="891">
        <v>13</v>
      </c>
      <c r="Q33" s="891">
        <v>44</v>
      </c>
      <c r="R33" s="891">
        <v>100</v>
      </c>
      <c r="S33" s="891">
        <v>33</v>
      </c>
      <c r="T33" s="891">
        <v>1109</v>
      </c>
      <c r="U33" s="891">
        <v>1818</v>
      </c>
      <c r="V33" s="891">
        <v>1615</v>
      </c>
      <c r="W33" s="891">
        <v>9</v>
      </c>
      <c r="X33" s="891">
        <v>41</v>
      </c>
      <c r="Y33" s="891">
        <v>434</v>
      </c>
      <c r="Z33" s="891">
        <v>0</v>
      </c>
      <c r="AA33" s="891">
        <v>0</v>
      </c>
      <c r="AB33" s="891">
        <v>0</v>
      </c>
      <c r="AC33" s="891">
        <v>0</v>
      </c>
      <c r="AD33" s="891">
        <v>212</v>
      </c>
      <c r="AE33" s="891">
        <v>133</v>
      </c>
      <c r="AF33" s="891">
        <v>151</v>
      </c>
      <c r="AG33" s="891">
        <v>0</v>
      </c>
      <c r="AH33" s="891">
        <v>0</v>
      </c>
      <c r="AI33" s="891">
        <v>105</v>
      </c>
      <c r="AJ33" s="891">
        <v>0</v>
      </c>
      <c r="AK33" s="891">
        <v>0</v>
      </c>
      <c r="AL33" s="891">
        <v>0</v>
      </c>
      <c r="AM33" s="963">
        <v>28</v>
      </c>
      <c r="AN33" s="963">
        <v>19</v>
      </c>
      <c r="AO33" s="963">
        <v>2</v>
      </c>
      <c r="AP33" s="891">
        <v>0</v>
      </c>
      <c r="AQ33" s="891">
        <v>0</v>
      </c>
      <c r="AR33" s="891">
        <v>0</v>
      </c>
      <c r="AS33" s="891">
        <v>0</v>
      </c>
      <c r="AT33" s="891">
        <v>46</v>
      </c>
      <c r="AU33" s="891">
        <v>7</v>
      </c>
      <c r="AV33" s="891">
        <v>0</v>
      </c>
      <c r="AW33" s="891">
        <v>0</v>
      </c>
      <c r="AY33" s="487">
        <f>SUM(C33:AW33)</f>
        <v>6681</v>
      </c>
      <c r="BB33" s="505"/>
      <c r="BC33" s="505"/>
      <c r="BD33" s="505"/>
      <c r="BE33" s="505"/>
      <c r="BF33" s="505"/>
      <c r="BG33" s="505"/>
      <c r="BH33" s="505"/>
      <c r="BO33" s="505"/>
    </row>
    <row r="34" spans="1:68" ht="12.2" customHeight="1" x14ac:dyDescent="0.2">
      <c r="B34" s="890"/>
      <c r="C34" s="487"/>
      <c r="D34" s="487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  <c r="AA34" s="502"/>
      <c r="AB34" s="502"/>
      <c r="AC34" s="502"/>
      <c r="AD34" s="502"/>
      <c r="AE34" s="502"/>
      <c r="AF34" s="487"/>
      <c r="AG34" s="502"/>
      <c r="AH34" s="502"/>
      <c r="AI34" s="487"/>
      <c r="AJ34" s="487"/>
      <c r="AK34" s="487"/>
      <c r="AL34" s="487"/>
      <c r="AM34" s="487"/>
      <c r="AN34" s="487"/>
      <c r="AO34" s="487"/>
      <c r="AP34" s="502"/>
      <c r="AQ34" s="502"/>
      <c r="AR34" s="502"/>
      <c r="AS34" s="502"/>
      <c r="AT34" s="892"/>
      <c r="AU34" s="892"/>
      <c r="AV34" s="502"/>
      <c r="AW34" s="502"/>
      <c r="BB34" s="505"/>
      <c r="BC34" s="505"/>
      <c r="BD34" s="505"/>
      <c r="BE34" s="505"/>
      <c r="BF34" s="505"/>
      <c r="BG34" s="505"/>
      <c r="BH34" s="505"/>
      <c r="BO34" s="505"/>
    </row>
    <row r="35" spans="1:68" ht="12.2" customHeight="1" x14ac:dyDescent="0.2">
      <c r="B35" s="898"/>
      <c r="C35" s="487"/>
      <c r="D35" s="487"/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502"/>
      <c r="Q35" s="502"/>
      <c r="R35" s="502"/>
      <c r="S35" s="502"/>
      <c r="T35" s="502"/>
      <c r="U35" s="502"/>
      <c r="V35" s="502"/>
      <c r="W35" s="502"/>
      <c r="X35" s="502"/>
      <c r="Y35" s="502"/>
      <c r="Z35" s="502"/>
      <c r="AA35" s="502"/>
      <c r="AB35" s="502"/>
      <c r="AC35" s="502"/>
      <c r="AD35" s="502"/>
      <c r="AE35" s="502"/>
      <c r="AF35" s="487"/>
      <c r="AG35" s="502"/>
      <c r="AH35" s="502"/>
      <c r="AI35" s="487"/>
      <c r="AJ35" s="487"/>
      <c r="AK35" s="487"/>
      <c r="AL35" s="487"/>
      <c r="AM35" s="487"/>
      <c r="AN35" s="487"/>
      <c r="AO35" s="487"/>
      <c r="AP35" s="502"/>
      <c r="AQ35" s="502"/>
      <c r="AR35" s="502"/>
      <c r="AS35" s="502"/>
      <c r="AT35" s="892"/>
      <c r="AU35" s="892"/>
      <c r="AV35" s="502"/>
      <c r="AW35" s="502"/>
      <c r="BB35" s="505"/>
      <c r="BC35" s="505"/>
      <c r="BD35" s="505"/>
      <c r="BE35" s="505"/>
      <c r="BF35" s="505"/>
      <c r="BG35" s="505"/>
      <c r="BH35" s="505"/>
      <c r="BO35" s="505"/>
    </row>
    <row r="36" spans="1:68" ht="12.2" customHeight="1" x14ac:dyDescent="0.2">
      <c r="C36" s="487"/>
      <c r="D36" s="487"/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502"/>
      <c r="Z36" s="502"/>
      <c r="AA36" s="502"/>
      <c r="AB36" s="502"/>
      <c r="AC36" s="502"/>
      <c r="AD36" s="502"/>
      <c r="AE36" s="502"/>
      <c r="AF36" s="487"/>
      <c r="AG36" s="502"/>
      <c r="AH36" s="502"/>
      <c r="AI36" s="487"/>
      <c r="AJ36" s="487"/>
      <c r="AK36" s="487"/>
      <c r="AL36" s="487"/>
      <c r="AM36" s="487"/>
      <c r="AN36" s="487"/>
      <c r="AO36" s="487"/>
      <c r="AP36" s="502"/>
      <c r="AQ36" s="502"/>
      <c r="AR36" s="502" t="s">
        <v>134</v>
      </c>
      <c r="AS36" s="502"/>
      <c r="AT36" s="892"/>
      <c r="AU36" s="892"/>
      <c r="AV36" s="502"/>
      <c r="AW36" s="502"/>
      <c r="BB36" s="505"/>
      <c r="BC36" s="505"/>
      <c r="BD36" s="505"/>
      <c r="BE36" s="505"/>
      <c r="BF36" s="505"/>
      <c r="BG36" s="505"/>
      <c r="BH36" s="505"/>
      <c r="BO36" s="505"/>
    </row>
    <row r="37" spans="1:68" ht="12.2" customHeight="1" x14ac:dyDescent="0.2">
      <c r="A37" s="351" t="s">
        <v>345</v>
      </c>
      <c r="F37" s="502"/>
      <c r="G37" s="502"/>
      <c r="H37" s="502"/>
      <c r="I37" s="502"/>
      <c r="J37" s="502"/>
      <c r="K37" s="502"/>
      <c r="L37" s="502"/>
      <c r="M37" s="502"/>
      <c r="Q37" s="502"/>
      <c r="R37" s="502"/>
      <c r="V37" s="502"/>
      <c r="W37" s="502"/>
      <c r="X37" s="502"/>
      <c r="Y37" s="502"/>
      <c r="AC37" s="502"/>
      <c r="AG37" s="502" t="s">
        <v>546</v>
      </c>
      <c r="AH37" s="502"/>
      <c r="AL37" s="487"/>
      <c r="AM37" s="487"/>
      <c r="AN37" s="487"/>
      <c r="AO37" s="487"/>
      <c r="AS37" s="502"/>
      <c r="AT37" s="892"/>
      <c r="AU37" s="892"/>
      <c r="AV37" s="502"/>
      <c r="AW37" s="502"/>
      <c r="BB37" s="505"/>
      <c r="BC37" s="505"/>
      <c r="BD37" s="505"/>
      <c r="BE37" s="505"/>
      <c r="BF37" s="505"/>
      <c r="BG37" s="505"/>
      <c r="BH37" s="505"/>
      <c r="BO37" s="505"/>
    </row>
    <row r="38" spans="1:68" s="509" customFormat="1" ht="12.2" customHeight="1" x14ac:dyDescent="0.2"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502"/>
      <c r="S38" s="502"/>
      <c r="T38" s="502"/>
      <c r="U38" s="502"/>
      <c r="V38" s="502"/>
      <c r="W38" s="502"/>
      <c r="X38" s="502"/>
      <c r="Y38" s="502"/>
      <c r="Z38" s="502"/>
      <c r="AA38" s="502"/>
      <c r="AB38" s="502"/>
      <c r="AC38" s="502"/>
      <c r="AD38" s="502"/>
      <c r="AE38" s="502"/>
      <c r="AF38" s="502"/>
      <c r="AG38" s="502" t="s">
        <v>547</v>
      </c>
      <c r="AH38" s="502"/>
      <c r="AI38" s="502"/>
      <c r="AJ38" s="502"/>
      <c r="AK38" s="502"/>
      <c r="AL38" s="502"/>
      <c r="AM38" s="502"/>
      <c r="AN38" s="502"/>
      <c r="AO38" s="502"/>
      <c r="AP38" s="502" t="s">
        <v>134</v>
      </c>
      <c r="AQ38" s="502"/>
      <c r="AR38" s="502"/>
      <c r="AS38" s="502"/>
      <c r="AT38" s="892"/>
      <c r="AU38" s="892"/>
      <c r="AV38" s="502"/>
      <c r="AW38" s="502"/>
      <c r="AX38" s="329"/>
      <c r="AY38" s="329"/>
      <c r="AZ38" s="329"/>
      <c r="BA38" s="329"/>
      <c r="BI38" s="329"/>
      <c r="BJ38" s="329"/>
      <c r="BK38" s="329"/>
      <c r="BL38" s="329"/>
      <c r="BM38" s="329"/>
      <c r="BN38" s="329"/>
    </row>
    <row r="39" spans="1:68" s="509" customFormat="1" ht="12.2" customHeight="1" x14ac:dyDescent="0.2">
      <c r="C39" s="1084" t="s">
        <v>524</v>
      </c>
      <c r="D39" s="1084"/>
      <c r="E39" s="1084"/>
      <c r="F39" s="502"/>
      <c r="G39" s="502"/>
      <c r="H39" s="502"/>
      <c r="I39" s="502"/>
      <c r="J39" s="502"/>
      <c r="K39" s="502"/>
      <c r="L39" s="502"/>
      <c r="M39" s="502"/>
      <c r="N39" s="1084" t="s">
        <v>524</v>
      </c>
      <c r="O39" s="1084"/>
      <c r="P39" s="1084"/>
      <c r="Q39" s="502"/>
      <c r="R39" s="502"/>
      <c r="S39" s="1084" t="s">
        <v>524</v>
      </c>
      <c r="T39" s="1084"/>
      <c r="U39" s="1084"/>
      <c r="V39" s="502"/>
      <c r="W39" s="502"/>
      <c r="X39" s="502"/>
      <c r="Y39" s="502"/>
      <c r="Z39" s="1084" t="s">
        <v>524</v>
      </c>
      <c r="AA39" s="1084"/>
      <c r="AB39" s="1084"/>
      <c r="AC39" s="502"/>
      <c r="AD39" s="1084" t="s">
        <v>524</v>
      </c>
      <c r="AE39" s="1084"/>
      <c r="AF39" s="1084"/>
      <c r="AG39" s="502"/>
      <c r="AH39" s="502"/>
      <c r="AI39" s="1084" t="s">
        <v>524</v>
      </c>
      <c r="AJ39" s="1084"/>
      <c r="AK39" s="1084"/>
      <c r="AL39" s="502"/>
      <c r="AM39" s="1084" t="s">
        <v>524</v>
      </c>
      <c r="AN39" s="1084"/>
      <c r="AO39" s="1084"/>
      <c r="AP39" s="1084" t="s">
        <v>524</v>
      </c>
      <c r="AQ39" s="1084"/>
      <c r="AR39" s="1084"/>
      <c r="AS39" s="502"/>
      <c r="AT39" s="892"/>
      <c r="AU39" s="892"/>
      <c r="AV39" s="502"/>
      <c r="AW39" s="502"/>
      <c r="AX39" s="329"/>
      <c r="AY39" s="329"/>
      <c r="AZ39" s="329"/>
      <c r="BA39" s="329"/>
      <c r="BI39" s="329"/>
      <c r="BJ39" s="329"/>
      <c r="BK39" s="329"/>
      <c r="BL39" s="329"/>
      <c r="BM39" s="329"/>
      <c r="BN39" s="329"/>
    </row>
    <row r="40" spans="1:68" s="509" customFormat="1" ht="12.2" customHeight="1" x14ac:dyDescent="0.2"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  <c r="AA40" s="502"/>
      <c r="AB40" s="502"/>
      <c r="AC40" s="502"/>
      <c r="AD40" s="502"/>
      <c r="AE40" s="502"/>
      <c r="AF40" s="502"/>
      <c r="AG40" s="502"/>
      <c r="AH40" s="502"/>
      <c r="AI40" s="502"/>
      <c r="AJ40" s="502"/>
      <c r="AK40" s="502"/>
      <c r="AL40" s="502"/>
      <c r="AM40" s="502"/>
      <c r="AN40" s="502"/>
      <c r="AO40" s="502"/>
      <c r="AP40" s="502"/>
      <c r="AQ40" s="502"/>
      <c r="AR40" s="502"/>
      <c r="AS40" s="502"/>
      <c r="AT40" s="892"/>
      <c r="AU40" s="892"/>
      <c r="AV40" s="502"/>
      <c r="AW40" s="502"/>
      <c r="AX40" s="329"/>
      <c r="AY40" s="329"/>
      <c r="AZ40" s="329"/>
      <c r="BA40" s="329"/>
      <c r="BI40" s="329"/>
      <c r="BJ40" s="329"/>
      <c r="BK40" s="329"/>
      <c r="BL40" s="329"/>
      <c r="BM40" s="329"/>
      <c r="BN40" s="329"/>
    </row>
    <row r="41" spans="1:68" s="509" customFormat="1" ht="12.2" customHeight="1" x14ac:dyDescent="0.2">
      <c r="C41" s="502"/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502"/>
      <c r="Z41" s="502"/>
      <c r="AA41" s="502"/>
      <c r="AB41" s="502"/>
      <c r="AC41" s="502"/>
      <c r="AD41" s="502"/>
      <c r="AE41" s="502"/>
      <c r="AF41" s="502"/>
      <c r="AG41" s="502"/>
      <c r="AH41" s="502"/>
      <c r="AI41" s="502"/>
      <c r="AJ41" s="502"/>
      <c r="AK41" s="502"/>
      <c r="AL41" s="502"/>
      <c r="AM41" s="502"/>
      <c r="AN41" s="502"/>
      <c r="AO41" s="502"/>
      <c r="AP41" s="502"/>
      <c r="AQ41" s="502"/>
      <c r="AR41" s="502"/>
      <c r="AS41" s="502"/>
      <c r="AT41" s="892"/>
      <c r="AU41" s="892"/>
      <c r="AV41" s="502"/>
      <c r="AW41" s="502"/>
      <c r="AX41" s="329"/>
      <c r="AY41" s="329"/>
      <c r="AZ41" s="329"/>
      <c r="BA41" s="329"/>
      <c r="BI41" s="329"/>
      <c r="BJ41" s="329"/>
      <c r="BK41" s="329"/>
      <c r="BL41" s="329"/>
      <c r="BM41" s="329"/>
      <c r="BN41" s="329"/>
    </row>
    <row r="42" spans="1:68" ht="12.2" customHeight="1" x14ac:dyDescent="0.2">
      <c r="AW42" s="509"/>
      <c r="BP42" s="511"/>
    </row>
    <row r="43" spans="1:68" ht="12.2" customHeight="1" x14ac:dyDescent="0.2">
      <c r="C43" s="361" t="s">
        <v>346</v>
      </c>
      <c r="D43" s="890"/>
      <c r="E43" s="906"/>
      <c r="F43" s="906"/>
      <c r="G43" s="906"/>
      <c r="H43" s="924"/>
      <c r="I43" s="906"/>
      <c r="J43" s="906"/>
      <c r="K43" s="361" t="s">
        <v>346</v>
      </c>
      <c r="L43" s="906"/>
      <c r="M43" s="906"/>
      <c r="N43" s="906"/>
      <c r="O43" s="906"/>
      <c r="P43" s="924"/>
      <c r="Q43" s="906"/>
      <c r="R43" s="906"/>
      <c r="S43" s="361" t="s">
        <v>346</v>
      </c>
      <c r="T43" s="906"/>
      <c r="U43" s="906"/>
      <c r="V43" s="906"/>
      <c r="W43" s="906"/>
      <c r="X43" s="924"/>
      <c r="Y43" s="906"/>
      <c r="Z43" s="361" t="s">
        <v>346</v>
      </c>
      <c r="AA43" s="906"/>
      <c r="AB43" s="906"/>
      <c r="AC43" s="924"/>
      <c r="AE43" s="906"/>
      <c r="AF43" s="898"/>
      <c r="AG43" s="361" t="s">
        <v>346</v>
      </c>
      <c r="AH43" s="906"/>
      <c r="AI43" s="898"/>
      <c r="AJ43" s="898"/>
      <c r="AK43" s="898"/>
      <c r="AL43" s="898"/>
      <c r="AM43" s="361" t="s">
        <v>346</v>
      </c>
      <c r="AN43" s="924"/>
      <c r="AO43" s="898"/>
      <c r="AQ43" s="906"/>
      <c r="AR43" s="906"/>
      <c r="AS43" s="924"/>
      <c r="AT43" s="924"/>
      <c r="AU43" s="924"/>
      <c r="AV43" s="361" t="s">
        <v>346</v>
      </c>
      <c r="AW43" s="906"/>
      <c r="BP43" s="511"/>
    </row>
    <row r="44" spans="1:68" ht="12.2" customHeight="1" x14ac:dyDescent="0.2">
      <c r="C44" s="362" t="s">
        <v>578</v>
      </c>
      <c r="D44" s="890"/>
      <c r="E44" s="906"/>
      <c r="F44" s="906"/>
      <c r="G44" s="906"/>
      <c r="H44" s="925"/>
      <c r="I44" s="906"/>
      <c r="J44" s="906"/>
      <c r="K44" s="362" t="s">
        <v>578</v>
      </c>
      <c r="L44" s="906"/>
      <c r="M44" s="906"/>
      <c r="N44" s="906"/>
      <c r="O44" s="906"/>
      <c r="P44" s="925"/>
      <c r="Q44" s="906"/>
      <c r="R44" s="906"/>
      <c r="S44" s="362" t="s">
        <v>578</v>
      </c>
      <c r="T44" s="906"/>
      <c r="U44" s="906"/>
      <c r="V44" s="906"/>
      <c r="W44" s="906"/>
      <c r="X44" s="925"/>
      <c r="Y44" s="906"/>
      <c r="Z44" s="362" t="s">
        <v>578</v>
      </c>
      <c r="AA44" s="906"/>
      <c r="AB44" s="906"/>
      <c r="AC44" s="925"/>
      <c r="AE44" s="906"/>
      <c r="AF44" s="898"/>
      <c r="AG44" s="362" t="s">
        <v>578</v>
      </c>
      <c r="AH44" s="906"/>
      <c r="AI44" s="898"/>
      <c r="AJ44" s="898"/>
      <c r="AK44" s="898"/>
      <c r="AL44" s="898"/>
      <c r="AM44" s="362" t="s">
        <v>578</v>
      </c>
      <c r="AN44" s="925"/>
      <c r="AO44" s="898"/>
      <c r="AQ44" s="906"/>
      <c r="AR44" s="906"/>
      <c r="AS44" s="925"/>
      <c r="AT44" s="925"/>
      <c r="AU44" s="925"/>
      <c r="AV44" s="362" t="s">
        <v>578</v>
      </c>
      <c r="AW44" s="906"/>
      <c r="BP44" s="511"/>
    </row>
    <row r="45" spans="1:68" ht="12.2" customHeight="1" x14ac:dyDescent="0.2">
      <c r="C45" s="362" t="s">
        <v>347</v>
      </c>
      <c r="D45" s="890"/>
      <c r="E45" s="906"/>
      <c r="F45" s="906"/>
      <c r="G45" s="906"/>
      <c r="H45" s="925"/>
      <c r="I45" s="906"/>
      <c r="J45" s="906"/>
      <c r="K45" s="362" t="s">
        <v>347</v>
      </c>
      <c r="L45" s="906"/>
      <c r="M45" s="906"/>
      <c r="N45" s="906"/>
      <c r="O45" s="906"/>
      <c r="P45" s="925"/>
      <c r="Q45" s="906"/>
      <c r="R45" s="906"/>
      <c r="S45" s="362" t="s">
        <v>347</v>
      </c>
      <c r="T45" s="906"/>
      <c r="U45" s="906"/>
      <c r="V45" s="906"/>
      <c r="W45" s="906"/>
      <c r="X45" s="925"/>
      <c r="Y45" s="906"/>
      <c r="Z45" s="362" t="s">
        <v>347</v>
      </c>
      <c r="AA45" s="906"/>
      <c r="AB45" s="906"/>
      <c r="AC45" s="925"/>
      <c r="AE45" s="906"/>
      <c r="AF45" s="898"/>
      <c r="AG45" s="362" t="s">
        <v>347</v>
      </c>
      <c r="AH45" s="906"/>
      <c r="AI45" s="898"/>
      <c r="AJ45" s="898"/>
      <c r="AK45" s="898"/>
      <c r="AL45" s="898"/>
      <c r="AM45" s="362" t="s">
        <v>347</v>
      </c>
      <c r="AN45" s="925"/>
      <c r="AO45" s="898"/>
      <c r="AQ45" s="906"/>
      <c r="AR45" s="906"/>
      <c r="AS45" s="925"/>
      <c r="AT45" s="925"/>
      <c r="AU45" s="925"/>
      <c r="AV45" s="362" t="s">
        <v>347</v>
      </c>
      <c r="AW45" s="906"/>
      <c r="BP45" s="511"/>
    </row>
    <row r="46" spans="1:68" ht="12.2" customHeight="1" x14ac:dyDescent="0.2">
      <c r="C46" s="362" t="s">
        <v>348</v>
      </c>
      <c r="D46" s="890"/>
      <c r="E46" s="906"/>
      <c r="F46" s="906"/>
      <c r="G46" s="906"/>
      <c r="H46" s="925"/>
      <c r="I46" s="906"/>
      <c r="J46" s="906"/>
      <c r="K46" s="362" t="s">
        <v>348</v>
      </c>
      <c r="L46" s="906"/>
      <c r="M46" s="906"/>
      <c r="N46" s="906"/>
      <c r="O46" s="906"/>
      <c r="P46" s="925"/>
      <c r="Q46" s="906"/>
      <c r="R46" s="906"/>
      <c r="S46" s="362" t="s">
        <v>348</v>
      </c>
      <c r="T46" s="906"/>
      <c r="U46" s="906"/>
      <c r="V46" s="906"/>
      <c r="W46" s="906"/>
      <c r="X46" s="925"/>
      <c r="Y46" s="906"/>
      <c r="Z46" s="362" t="s">
        <v>348</v>
      </c>
      <c r="AA46" s="906"/>
      <c r="AB46" s="906"/>
      <c r="AC46" s="925"/>
      <c r="AE46" s="906"/>
      <c r="AF46" s="898"/>
      <c r="AG46" s="362" t="s">
        <v>348</v>
      </c>
      <c r="AH46" s="906"/>
      <c r="AI46" s="898"/>
      <c r="AJ46" s="898"/>
      <c r="AK46" s="898"/>
      <c r="AL46" s="898"/>
      <c r="AM46" s="362" t="s">
        <v>348</v>
      </c>
      <c r="AN46" s="925"/>
      <c r="AO46" s="898"/>
      <c r="AQ46" s="906"/>
      <c r="AR46" s="906"/>
      <c r="AS46" s="925"/>
      <c r="AT46" s="925"/>
      <c r="AU46" s="925"/>
      <c r="AV46" s="362" t="s">
        <v>348</v>
      </c>
      <c r="AW46" s="906"/>
      <c r="BP46" s="511"/>
    </row>
    <row r="47" spans="1:68" ht="12.2" customHeight="1" x14ac:dyDescent="0.2">
      <c r="C47" s="362" t="s">
        <v>349</v>
      </c>
      <c r="D47" s="890"/>
      <c r="E47" s="906"/>
      <c r="F47" s="906"/>
      <c r="G47" s="906"/>
      <c r="H47" s="925"/>
      <c r="I47" s="906"/>
      <c r="J47" s="906"/>
      <c r="K47" s="362" t="s">
        <v>349</v>
      </c>
      <c r="L47" s="906"/>
      <c r="M47" s="906"/>
      <c r="N47" s="906"/>
      <c r="O47" s="906"/>
      <c r="P47" s="925"/>
      <c r="Q47" s="906"/>
      <c r="R47" s="906"/>
      <c r="S47" s="362" t="s">
        <v>349</v>
      </c>
      <c r="T47" s="906"/>
      <c r="U47" s="906"/>
      <c r="V47" s="906"/>
      <c r="W47" s="906"/>
      <c r="X47" s="925"/>
      <c r="Y47" s="906"/>
      <c r="Z47" s="362" t="s">
        <v>349</v>
      </c>
      <c r="AA47" s="906"/>
      <c r="AB47" s="906"/>
      <c r="AC47" s="925"/>
      <c r="AE47" s="906"/>
      <c r="AF47" s="898"/>
      <c r="AG47" s="362" t="s">
        <v>349</v>
      </c>
      <c r="AH47" s="906"/>
      <c r="AI47" s="898"/>
      <c r="AJ47" s="898"/>
      <c r="AK47" s="898"/>
      <c r="AL47" s="898"/>
      <c r="AM47" s="362" t="s">
        <v>349</v>
      </c>
      <c r="AN47" s="925"/>
      <c r="AO47" s="898"/>
      <c r="AQ47" s="906"/>
      <c r="AR47" s="906"/>
      <c r="AS47" s="925"/>
      <c r="AT47" s="925"/>
      <c r="AU47" s="925"/>
      <c r="AV47" s="362" t="s">
        <v>349</v>
      </c>
      <c r="AW47" s="906"/>
      <c r="BP47" s="511"/>
    </row>
    <row r="48" spans="1:68" ht="12.2" customHeight="1" x14ac:dyDescent="0.2">
      <c r="C48" s="362" t="s">
        <v>350</v>
      </c>
      <c r="D48" s="890"/>
      <c r="E48" s="906"/>
      <c r="F48" s="906"/>
      <c r="G48" s="906"/>
      <c r="H48" s="925"/>
      <c r="I48" s="906"/>
      <c r="J48" s="906"/>
      <c r="K48" s="362" t="s">
        <v>350</v>
      </c>
      <c r="L48" s="906"/>
      <c r="M48" s="906"/>
      <c r="N48" s="906"/>
      <c r="O48" s="906"/>
      <c r="P48" s="925"/>
      <c r="Q48" s="906"/>
      <c r="R48" s="906"/>
      <c r="S48" s="362" t="s">
        <v>350</v>
      </c>
      <c r="T48" s="906"/>
      <c r="U48" s="906"/>
      <c r="V48" s="906"/>
      <c r="W48" s="906"/>
      <c r="X48" s="925"/>
      <c r="Y48" s="906"/>
      <c r="Z48" s="362" t="s">
        <v>350</v>
      </c>
      <c r="AA48" s="906"/>
      <c r="AB48" s="906"/>
      <c r="AC48" s="925"/>
      <c r="AE48" s="906"/>
      <c r="AF48" s="898"/>
      <c r="AG48" s="362" t="s">
        <v>350</v>
      </c>
      <c r="AH48" s="906"/>
      <c r="AI48" s="898"/>
      <c r="AJ48" s="898"/>
      <c r="AK48" s="898"/>
      <c r="AL48" s="898"/>
      <c r="AM48" s="362" t="s">
        <v>350</v>
      </c>
      <c r="AN48" s="925"/>
      <c r="AO48" s="898"/>
      <c r="AQ48" s="906"/>
      <c r="AR48" s="906"/>
      <c r="AS48" s="925"/>
      <c r="AT48" s="925"/>
      <c r="AU48" s="925"/>
      <c r="AV48" s="362" t="s">
        <v>350</v>
      </c>
      <c r="AW48" s="906"/>
      <c r="BP48" s="511"/>
    </row>
    <row r="49" spans="3:68" ht="12.2" customHeight="1" x14ac:dyDescent="0.2">
      <c r="C49" s="362" t="s">
        <v>573</v>
      </c>
      <c r="D49" s="898"/>
      <c r="E49" s="906"/>
      <c r="F49" s="906"/>
      <c r="G49" s="906"/>
      <c r="H49" s="925"/>
      <c r="I49" s="906"/>
      <c r="J49" s="906"/>
      <c r="K49" s="362" t="s">
        <v>573</v>
      </c>
      <c r="L49" s="906"/>
      <c r="M49" s="906"/>
      <c r="N49" s="906"/>
      <c r="O49" s="906"/>
      <c r="P49" s="925"/>
      <c r="Q49" s="906"/>
      <c r="R49" s="906"/>
      <c r="S49" s="362" t="s">
        <v>573</v>
      </c>
      <c r="T49" s="906"/>
      <c r="U49" s="906"/>
      <c r="V49" s="906"/>
      <c r="W49" s="906"/>
      <c r="X49" s="925"/>
      <c r="Y49" s="906"/>
      <c r="Z49" s="362" t="s">
        <v>573</v>
      </c>
      <c r="AA49" s="906"/>
      <c r="AB49" s="906"/>
      <c r="AC49" s="925"/>
      <c r="AE49" s="906"/>
      <c r="AF49" s="898"/>
      <c r="AG49" s="362" t="s">
        <v>573</v>
      </c>
      <c r="AH49" s="906"/>
      <c r="AI49" s="898"/>
      <c r="AJ49" s="898"/>
      <c r="AK49" s="898"/>
      <c r="AL49" s="898"/>
      <c r="AM49" s="362" t="s">
        <v>573</v>
      </c>
      <c r="AN49" s="925"/>
      <c r="AO49" s="898"/>
      <c r="AQ49" s="906"/>
      <c r="AR49" s="906"/>
      <c r="AS49" s="925"/>
      <c r="AT49" s="925"/>
      <c r="AU49" s="925"/>
      <c r="AV49" s="362" t="s">
        <v>573</v>
      </c>
      <c r="AW49" s="906"/>
      <c r="BP49" s="511"/>
    </row>
    <row r="50" spans="3:68" ht="12.2" customHeight="1" x14ac:dyDescent="0.2">
      <c r="C50" s="362" t="s">
        <v>574</v>
      </c>
      <c r="D50" s="898"/>
      <c r="E50" s="906"/>
      <c r="F50" s="906"/>
      <c r="G50" s="906"/>
      <c r="H50" s="925"/>
      <c r="I50" s="906"/>
      <c r="J50" s="906"/>
      <c r="K50" s="362" t="s">
        <v>574</v>
      </c>
      <c r="L50" s="906"/>
      <c r="M50" s="906"/>
      <c r="N50" s="906"/>
      <c r="O50" s="906"/>
      <c r="P50" s="925"/>
      <c r="Q50" s="906"/>
      <c r="R50" s="906"/>
      <c r="S50" s="362" t="s">
        <v>574</v>
      </c>
      <c r="T50" s="906"/>
      <c r="U50" s="906"/>
      <c r="V50" s="906"/>
      <c r="W50" s="906"/>
      <c r="X50" s="925"/>
      <c r="Y50" s="906"/>
      <c r="Z50" s="362" t="s">
        <v>574</v>
      </c>
      <c r="AA50" s="906"/>
      <c r="AB50" s="906"/>
      <c r="AC50" s="925"/>
      <c r="AE50" s="906"/>
      <c r="AF50" s="898"/>
      <c r="AG50" s="362" t="s">
        <v>574</v>
      </c>
      <c r="AH50" s="906"/>
      <c r="AI50" s="898"/>
      <c r="AJ50" s="898"/>
      <c r="AK50" s="898"/>
      <c r="AL50" s="898"/>
      <c r="AM50" s="362" t="s">
        <v>574</v>
      </c>
      <c r="AN50" s="925"/>
      <c r="AO50" s="898"/>
      <c r="AQ50" s="906"/>
      <c r="AR50" s="906"/>
      <c r="AS50" s="925"/>
      <c r="AT50" s="925"/>
      <c r="AU50" s="925"/>
      <c r="AV50" s="362" t="s">
        <v>574</v>
      </c>
      <c r="AW50" s="906"/>
      <c r="BP50" s="511"/>
    </row>
    <row r="51" spans="3:68" ht="12.2" customHeight="1" x14ac:dyDescent="0.2">
      <c r="C51" s="362" t="s">
        <v>351</v>
      </c>
      <c r="D51" s="898"/>
      <c r="E51" s="906"/>
      <c r="F51" s="906"/>
      <c r="G51" s="906"/>
      <c r="H51" s="925"/>
      <c r="I51" s="906"/>
      <c r="J51" s="906"/>
      <c r="K51" s="362" t="s">
        <v>351</v>
      </c>
      <c r="L51" s="906"/>
      <c r="M51" s="906"/>
      <c r="N51" s="906"/>
      <c r="O51" s="906"/>
      <c r="P51" s="925"/>
      <c r="Q51" s="906"/>
      <c r="R51" s="906"/>
      <c r="S51" s="362" t="s">
        <v>351</v>
      </c>
      <c r="T51" s="906"/>
      <c r="U51" s="906"/>
      <c r="V51" s="906"/>
      <c r="W51" s="906"/>
      <c r="X51" s="925"/>
      <c r="Y51" s="906"/>
      <c r="Z51" s="362" t="s">
        <v>351</v>
      </c>
      <c r="AA51" s="906"/>
      <c r="AB51" s="906"/>
      <c r="AC51" s="925"/>
      <c r="AE51" s="906"/>
      <c r="AF51" s="898"/>
      <c r="AG51" s="362" t="s">
        <v>351</v>
      </c>
      <c r="AH51" s="906"/>
      <c r="AI51" s="898"/>
      <c r="AJ51" s="898"/>
      <c r="AK51" s="898"/>
      <c r="AL51" s="898"/>
      <c r="AM51" s="362" t="s">
        <v>351</v>
      </c>
      <c r="AN51" s="925"/>
      <c r="AO51" s="898"/>
      <c r="AQ51" s="906"/>
      <c r="AR51" s="906"/>
      <c r="AS51" s="925"/>
      <c r="AT51" s="925"/>
      <c r="AU51" s="925"/>
      <c r="AV51" s="362" t="s">
        <v>351</v>
      </c>
      <c r="AW51" s="906"/>
      <c r="BP51" s="511"/>
    </row>
    <row r="52" spans="3:68" ht="12.2" customHeight="1" x14ac:dyDescent="0.2">
      <c r="C52" s="362" t="s">
        <v>575</v>
      </c>
      <c r="D52" s="898"/>
      <c r="E52" s="906"/>
      <c r="F52" s="906"/>
      <c r="G52" s="906"/>
      <c r="H52" s="925"/>
      <c r="I52" s="906"/>
      <c r="J52" s="906"/>
      <c r="K52" s="362" t="s">
        <v>575</v>
      </c>
      <c r="L52" s="906"/>
      <c r="M52" s="906"/>
      <c r="N52" s="906"/>
      <c r="O52" s="906"/>
      <c r="P52" s="925"/>
      <c r="Q52" s="906"/>
      <c r="R52" s="906"/>
      <c r="S52" s="362" t="s">
        <v>575</v>
      </c>
      <c r="T52" s="906"/>
      <c r="U52" s="906"/>
      <c r="V52" s="906"/>
      <c r="W52" s="906"/>
      <c r="X52" s="925"/>
      <c r="Y52" s="906"/>
      <c r="Z52" s="362" t="s">
        <v>575</v>
      </c>
      <c r="AA52" s="906"/>
      <c r="AB52" s="906"/>
      <c r="AC52" s="925"/>
      <c r="AE52" s="906"/>
      <c r="AF52" s="898"/>
      <c r="AG52" s="362" t="s">
        <v>575</v>
      </c>
      <c r="AH52" s="906"/>
      <c r="AI52" s="898"/>
      <c r="AJ52" s="898"/>
      <c r="AK52" s="898"/>
      <c r="AL52" s="898"/>
      <c r="AM52" s="362" t="s">
        <v>575</v>
      </c>
      <c r="AN52" s="925"/>
      <c r="AO52" s="898"/>
      <c r="AQ52" s="906"/>
      <c r="AR52" s="906"/>
      <c r="AS52" s="925"/>
      <c r="AT52" s="925"/>
      <c r="AU52" s="925"/>
      <c r="AV52" s="362" t="s">
        <v>575</v>
      </c>
      <c r="AW52" s="906"/>
      <c r="BP52" s="511"/>
    </row>
    <row r="53" spans="3:68" ht="12.2" customHeight="1" x14ac:dyDescent="0.2">
      <c r="C53" s="362" t="s">
        <v>352</v>
      </c>
      <c r="D53" s="898"/>
      <c r="E53" s="906"/>
      <c r="F53" s="906"/>
      <c r="G53" s="906"/>
      <c r="H53" s="925"/>
      <c r="I53" s="906"/>
      <c r="J53" s="906"/>
      <c r="K53" s="362" t="s">
        <v>352</v>
      </c>
      <c r="L53" s="906"/>
      <c r="M53" s="906"/>
      <c r="N53" s="906"/>
      <c r="O53" s="906"/>
      <c r="P53" s="925"/>
      <c r="Q53" s="906"/>
      <c r="R53" s="906"/>
      <c r="S53" s="362" t="s">
        <v>352</v>
      </c>
      <c r="T53" s="906"/>
      <c r="U53" s="906"/>
      <c r="V53" s="906"/>
      <c r="W53" s="906"/>
      <c r="X53" s="925"/>
      <c r="Y53" s="906"/>
      <c r="Z53" s="362" t="s">
        <v>352</v>
      </c>
      <c r="AA53" s="906"/>
      <c r="AB53" s="906"/>
      <c r="AC53" s="925"/>
      <c r="AE53" s="906"/>
      <c r="AF53" s="898"/>
      <c r="AG53" s="362" t="s">
        <v>352</v>
      </c>
      <c r="AH53" s="906"/>
      <c r="AI53" s="898"/>
      <c r="AJ53" s="898"/>
      <c r="AK53" s="898"/>
      <c r="AL53" s="898"/>
      <c r="AM53" s="362" t="s">
        <v>352</v>
      </c>
      <c r="AN53" s="925"/>
      <c r="AO53" s="898"/>
      <c r="AQ53" s="906"/>
      <c r="AR53" s="906"/>
      <c r="AS53" s="925"/>
      <c r="AT53" s="925"/>
      <c r="AU53" s="925"/>
      <c r="AV53" s="362" t="s">
        <v>352</v>
      </c>
      <c r="AW53" s="906"/>
      <c r="BP53" s="511"/>
    </row>
    <row r="54" spans="3:68" ht="12.2" customHeight="1" x14ac:dyDescent="0.2">
      <c r="C54" s="890"/>
      <c r="D54" s="898"/>
      <c r="E54" s="906"/>
      <c r="F54" s="906"/>
      <c r="G54" s="906"/>
      <c r="H54" s="906"/>
      <c r="I54" s="906"/>
      <c r="J54" s="906"/>
      <c r="K54" s="906"/>
      <c r="L54" s="906"/>
      <c r="M54" s="906"/>
      <c r="N54" s="906"/>
      <c r="O54" s="906"/>
      <c r="P54" s="906"/>
      <c r="Q54" s="906"/>
      <c r="R54" s="906"/>
      <c r="S54" s="906"/>
      <c r="T54" s="906"/>
      <c r="U54" s="906"/>
      <c r="V54" s="906"/>
      <c r="W54" s="906"/>
      <c r="X54" s="906"/>
      <c r="Y54" s="906"/>
      <c r="Z54" s="906"/>
      <c r="AA54" s="906"/>
      <c r="AB54" s="906"/>
      <c r="AC54" s="906"/>
      <c r="AD54" s="906"/>
      <c r="AE54" s="906"/>
      <c r="AF54" s="898"/>
      <c r="AG54" s="906"/>
      <c r="AH54" s="906"/>
      <c r="AI54" s="898"/>
      <c r="AJ54" s="898"/>
      <c r="AK54" s="898"/>
      <c r="AL54" s="898"/>
      <c r="AM54" s="898"/>
      <c r="AN54" s="898"/>
      <c r="AO54" s="898"/>
      <c r="AP54" s="906"/>
      <c r="AQ54" s="906"/>
      <c r="AR54" s="906"/>
      <c r="AS54" s="906"/>
      <c r="AT54" s="906"/>
      <c r="AU54" s="906"/>
      <c r="AV54" s="906"/>
      <c r="AW54" s="906"/>
      <c r="BP54" s="511"/>
    </row>
    <row r="55" spans="3:68" ht="12.2" customHeight="1" x14ac:dyDescent="0.2">
      <c r="C55" s="890"/>
      <c r="D55" s="898"/>
      <c r="E55" s="906"/>
      <c r="F55" s="906"/>
      <c r="G55" s="906"/>
      <c r="H55" s="906"/>
      <c r="I55" s="906"/>
      <c r="J55" s="906"/>
      <c r="K55" s="906"/>
      <c r="L55" s="906"/>
      <c r="M55" s="906"/>
      <c r="N55" s="906"/>
      <c r="O55" s="906"/>
      <c r="P55" s="906"/>
      <c r="Q55" s="906"/>
      <c r="R55" s="906"/>
      <c r="S55" s="906"/>
      <c r="T55" s="906"/>
      <c r="U55" s="906"/>
      <c r="V55" s="906"/>
      <c r="W55" s="906"/>
      <c r="X55" s="906"/>
      <c r="Y55" s="906"/>
      <c r="Z55" s="906"/>
      <c r="AA55" s="906"/>
      <c r="AB55" s="906"/>
      <c r="AC55" s="906"/>
      <c r="AD55" s="906"/>
      <c r="AE55" s="906"/>
      <c r="AF55" s="898"/>
      <c r="AG55" s="906"/>
      <c r="AH55" s="906"/>
      <c r="AI55" s="898"/>
      <c r="AJ55" s="898"/>
      <c r="AK55" s="898"/>
      <c r="AL55" s="898"/>
      <c r="AM55" s="898"/>
      <c r="AN55" s="898"/>
      <c r="AO55" s="898"/>
      <c r="AP55" s="906"/>
      <c r="AQ55" s="906"/>
      <c r="AR55" s="906"/>
      <c r="AS55" s="906"/>
      <c r="AT55" s="906"/>
      <c r="AU55" s="906"/>
      <c r="AV55" s="906"/>
      <c r="AW55" s="906"/>
      <c r="BP55" s="511"/>
    </row>
    <row r="56" spans="3:68" ht="12.2" customHeight="1" x14ac:dyDescent="0.2">
      <c r="C56" s="890"/>
      <c r="F56" s="509" t="s">
        <v>134</v>
      </c>
      <c r="AW56" s="509"/>
      <c r="BP56" s="511"/>
    </row>
    <row r="57" spans="3:68" ht="12.2" customHeight="1" x14ac:dyDescent="0.2">
      <c r="AW57" s="509"/>
      <c r="BP57" s="511"/>
    </row>
    <row r="58" spans="3:68" ht="12.2" customHeight="1" x14ac:dyDescent="0.2">
      <c r="AW58" s="509"/>
      <c r="BP58" s="511"/>
    </row>
    <row r="59" spans="3:68" ht="12.2" customHeight="1" x14ac:dyDescent="0.2">
      <c r="AW59" s="509"/>
      <c r="BP59" s="511"/>
    </row>
    <row r="60" spans="3:68" ht="12.2" customHeight="1" x14ac:dyDescent="0.2">
      <c r="AW60" s="509"/>
      <c r="BP60" s="511"/>
    </row>
    <row r="61" spans="3:68" ht="12.2" customHeight="1" x14ac:dyDescent="0.2">
      <c r="AW61" s="509"/>
      <c r="BP61" s="511"/>
    </row>
    <row r="62" spans="3:68" ht="12.2" customHeight="1" x14ac:dyDescent="0.2">
      <c r="AW62" s="509"/>
      <c r="BP62" s="511"/>
    </row>
    <row r="63" spans="3:68" ht="12.2" customHeight="1" x14ac:dyDescent="0.2">
      <c r="AW63" s="509"/>
      <c r="BP63" s="511"/>
    </row>
    <row r="64" spans="3:68" ht="12.2" customHeight="1" x14ac:dyDescent="0.2">
      <c r="AW64" s="509"/>
      <c r="BP64" s="511"/>
    </row>
    <row r="65" spans="49:68" ht="12.2" customHeight="1" x14ac:dyDescent="0.2">
      <c r="AW65" s="509"/>
      <c r="BP65" s="511"/>
    </row>
  </sheetData>
  <mergeCells count="38">
    <mergeCell ref="AT4:AU4"/>
    <mergeCell ref="AI39:AK39"/>
    <mergeCell ref="AM39:AO39"/>
    <mergeCell ref="C39:E39"/>
    <mergeCell ref="N39:P39"/>
    <mergeCell ref="S39:U39"/>
    <mergeCell ref="AD39:AF39"/>
    <mergeCell ref="Z39:AB39"/>
    <mergeCell ref="N4:R4"/>
    <mergeCell ref="AP4:AS4"/>
    <mergeCell ref="AG4:AH4"/>
    <mergeCell ref="S4:Y4"/>
    <mergeCell ref="AM4:AO4"/>
    <mergeCell ref="AP39:AR39"/>
    <mergeCell ref="C4:E4"/>
    <mergeCell ref="H4:J4"/>
    <mergeCell ref="K4:M4"/>
    <mergeCell ref="F1:G3"/>
    <mergeCell ref="C1:E3"/>
    <mergeCell ref="H1:J3"/>
    <mergeCell ref="K1:M3"/>
    <mergeCell ref="F4:G4"/>
    <mergeCell ref="AD4:AF4"/>
    <mergeCell ref="Z4:AC4"/>
    <mergeCell ref="AJ4:AL4"/>
    <mergeCell ref="AG1:AH3"/>
    <mergeCell ref="N1:R3"/>
    <mergeCell ref="S1:Y3"/>
    <mergeCell ref="Z1:AC3"/>
    <mergeCell ref="AD1:AF3"/>
    <mergeCell ref="AJ1:AL3"/>
    <mergeCell ref="AP1:AS3"/>
    <mergeCell ref="AT1:AU3"/>
    <mergeCell ref="AY1:AY3"/>
    <mergeCell ref="AI1:AI3"/>
    <mergeCell ref="AV1:AV3"/>
    <mergeCell ref="AW1:AW3"/>
    <mergeCell ref="AM1:AO3"/>
  </mergeCells>
  <pageMargins left="0.47244094488188981" right="0.15748031496062992" top="1.3385826771653544" bottom="0.59055118110236227" header="0.6692913385826772" footer="0.23622047244094491"/>
  <pageSetup paperSize="9" scale="82" firstPageNumber="54" orientation="portrait" useFirstPageNumber="1" r:id="rId1"/>
  <headerFooter alignWithMargins="0">
    <oddHeader>&amp;C&amp;"Times New Roman,Regular"&amp;12 
&amp;"Times New Roman,Bold"5.2. KENNITÖLUR SÉREIGNARDEILDA ÁRIÐ 2011</oddHeader>
    <oddFooter>&amp;R&amp;"Times New Roman,Regular"&amp;10&amp;P</oddFooter>
  </headerFooter>
  <colBreaks count="5" manualBreakCount="5">
    <brk id="10" max="1048575" man="1"/>
    <brk id="18" max="1048575" man="1"/>
    <brk id="25" max="57" man="1"/>
    <brk id="32" max="1048575" man="1"/>
    <brk id="3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1"/>
  <sheetViews>
    <sheetView zoomScaleNormal="100" zoomScaleSheetLayoutView="100" workbookViewId="0">
      <selection activeCell="D6" sqref="D6"/>
    </sheetView>
  </sheetViews>
  <sheetFormatPr defaultRowHeight="11.25" x14ac:dyDescent="0.2"/>
  <cols>
    <col min="1" max="1" width="10.140625" style="19" customWidth="1"/>
    <col min="2" max="2" width="23.7109375" style="19" customWidth="1"/>
    <col min="3" max="4" width="9.5703125" style="19" bestFit="1" customWidth="1"/>
    <col min="5" max="5" width="10" style="19" bestFit="1" customWidth="1"/>
    <col min="6" max="7" width="7.85546875" style="19" bestFit="1" customWidth="1"/>
    <col min="8" max="8" width="11" style="18" customWidth="1"/>
    <col min="9" max="9" width="8.28515625" style="18" bestFit="1" customWidth="1"/>
    <col min="10" max="11" width="9.5703125" style="19" bestFit="1" customWidth="1"/>
    <col min="12" max="14" width="8" style="19" bestFit="1" customWidth="1"/>
    <col min="15" max="15" width="10" style="19" customWidth="1"/>
    <col min="16" max="16" width="9.85546875" style="19" bestFit="1" customWidth="1"/>
    <col min="17" max="17" width="9.7109375" style="19" bestFit="1" customWidth="1"/>
    <col min="18" max="18" width="9.28515625" style="19" bestFit="1" customWidth="1"/>
    <col min="19" max="19" width="9.5703125" style="19" bestFit="1" customWidth="1"/>
    <col min="20" max="20" width="9.140625" style="18"/>
    <col min="21" max="26" width="9.140625" style="19"/>
    <col min="27" max="27" width="9.140625" style="20"/>
    <col min="28" max="36" width="9.140625" style="19"/>
    <col min="37" max="37" width="9.7109375" style="19" customWidth="1"/>
    <col min="38" max="38" width="9.140625" style="18"/>
    <col min="39" max="39" width="9.140625" style="19"/>
    <col min="40" max="40" width="9.7109375" style="18" customWidth="1"/>
    <col min="41" max="41" width="9.5703125" style="19" customWidth="1"/>
    <col min="42" max="42" width="10.28515625" style="19" customWidth="1"/>
    <col min="43" max="43" width="10.85546875" style="19" customWidth="1"/>
    <col min="44" max="44" width="9.7109375" style="19" customWidth="1"/>
    <col min="45" max="45" width="9.42578125" style="19" customWidth="1"/>
    <col min="46" max="46" width="9.7109375" style="19" customWidth="1"/>
    <col min="47" max="48" width="9.140625" style="19"/>
    <col min="49" max="49" width="10" style="19" customWidth="1"/>
    <col min="50" max="51" width="9.140625" style="19"/>
    <col min="52" max="52" width="12.85546875" style="895" customWidth="1"/>
    <col min="53" max="56" width="9.140625" style="19"/>
    <col min="57" max="58" width="10.7109375" style="19" customWidth="1"/>
    <col min="59" max="69" width="9.140625" style="19"/>
    <col min="70" max="70" width="10.42578125" style="19" customWidth="1"/>
    <col min="71" max="73" width="9.140625" style="19"/>
    <col min="74" max="74" width="10.5703125" style="19" customWidth="1"/>
    <col min="75" max="77" width="9.140625" style="19"/>
    <col min="78" max="79" width="9.140625" style="895"/>
    <col min="80" max="80" width="11" style="19" customWidth="1"/>
    <col min="81" max="81" width="12" style="19" customWidth="1"/>
    <col min="82" max="83" width="9.140625" style="19"/>
    <col min="84" max="84" width="10.7109375" style="19" customWidth="1"/>
    <col min="85" max="85" width="10" style="19" customWidth="1"/>
    <col min="86" max="86" width="10.7109375" style="19" customWidth="1"/>
    <col min="87" max="87" width="13.140625" style="22" hidden="1" customWidth="1"/>
    <col min="88" max="16384" width="9.140625" style="19"/>
  </cols>
  <sheetData>
    <row r="1" spans="1:90" ht="15" customHeight="1" x14ac:dyDescent="0.2">
      <c r="A1" s="378"/>
      <c r="B1" s="401"/>
      <c r="C1" s="1003" t="s">
        <v>26</v>
      </c>
      <c r="D1" s="1003"/>
      <c r="E1" s="1003"/>
      <c r="F1" s="1003"/>
      <c r="G1" s="1003"/>
      <c r="H1" s="1003" t="s">
        <v>31</v>
      </c>
      <c r="I1" s="1003"/>
      <c r="J1" s="1003"/>
      <c r="K1" s="1003" t="s">
        <v>12</v>
      </c>
      <c r="L1" s="1003"/>
      <c r="M1" s="1003"/>
      <c r="N1" s="1003"/>
      <c r="O1" s="1003" t="s">
        <v>36</v>
      </c>
      <c r="P1" s="1003"/>
      <c r="Q1" s="1003"/>
      <c r="R1" s="1003"/>
      <c r="S1" s="1003" t="s">
        <v>34</v>
      </c>
      <c r="T1" s="1003"/>
      <c r="U1" s="1003"/>
      <c r="V1" s="1003"/>
      <c r="W1" s="1003"/>
      <c r="X1" s="1003"/>
      <c r="Y1" s="1003" t="s">
        <v>5</v>
      </c>
      <c r="Z1" s="1003"/>
      <c r="AA1" s="1003"/>
      <c r="AB1" s="1003"/>
      <c r="AC1" s="1003"/>
      <c r="AD1" s="1003"/>
      <c r="AE1" s="1003"/>
      <c r="AF1" s="1003"/>
      <c r="AG1" s="1088" t="s">
        <v>11</v>
      </c>
      <c r="AH1" s="1088"/>
      <c r="AI1" s="1088"/>
      <c r="AJ1" s="1088"/>
      <c r="AK1" s="1088"/>
      <c r="AL1" s="1088" t="s">
        <v>35</v>
      </c>
      <c r="AM1" s="1088"/>
      <c r="AN1" s="1088"/>
      <c r="AO1" s="1088"/>
      <c r="AP1" s="1069" t="s">
        <v>37</v>
      </c>
      <c r="AQ1" s="1069"/>
      <c r="AR1" s="1069"/>
      <c r="AS1" s="1088" t="s">
        <v>10</v>
      </c>
      <c r="AT1" s="1088"/>
      <c r="AU1" s="1088" t="s">
        <v>27</v>
      </c>
      <c r="AV1" s="1088"/>
      <c r="AW1" s="1088"/>
      <c r="AX1" s="1088"/>
      <c r="AY1" s="1088"/>
      <c r="AZ1" s="1069" t="s">
        <v>549</v>
      </c>
      <c r="BA1" s="1087" t="s">
        <v>16</v>
      </c>
      <c r="BB1" s="1087"/>
      <c r="BC1" s="1087" t="s">
        <v>30</v>
      </c>
      <c r="BD1" s="1087"/>
      <c r="BE1" s="1087"/>
      <c r="BF1" s="1087"/>
      <c r="BG1" s="1088" t="s">
        <v>13</v>
      </c>
      <c r="BH1" s="1088"/>
      <c r="BI1" s="1088"/>
      <c r="BJ1" s="1088"/>
      <c r="BK1" s="1088"/>
      <c r="BL1" s="1088" t="s">
        <v>33</v>
      </c>
      <c r="BM1" s="1088"/>
      <c r="BN1" s="1088"/>
      <c r="BO1" s="1087" t="s">
        <v>32</v>
      </c>
      <c r="BP1" s="1087"/>
      <c r="BQ1" s="1087" t="s">
        <v>94</v>
      </c>
      <c r="BR1" s="1087" t="s">
        <v>95</v>
      </c>
      <c r="BS1" s="1005" t="s">
        <v>97</v>
      </c>
      <c r="BT1" s="1087" t="s">
        <v>305</v>
      </c>
      <c r="BU1" s="1005" t="s">
        <v>98</v>
      </c>
      <c r="BV1" s="1012" t="s">
        <v>307</v>
      </c>
      <c r="BW1" s="1005" t="s">
        <v>100</v>
      </c>
      <c r="BX1" s="1021" t="s">
        <v>550</v>
      </c>
      <c r="BY1" s="1021"/>
      <c r="BZ1" s="1022" t="s">
        <v>102</v>
      </c>
      <c r="CA1" s="1024" t="s">
        <v>101</v>
      </c>
      <c r="CB1" s="1023" t="s">
        <v>424</v>
      </c>
      <c r="CC1" s="1023" t="s">
        <v>105</v>
      </c>
      <c r="CD1" s="1017" t="s">
        <v>311</v>
      </c>
      <c r="CE1" s="1018" t="s">
        <v>107</v>
      </c>
      <c r="CF1" s="1019" t="s">
        <v>108</v>
      </c>
      <c r="CG1" s="1016" t="s">
        <v>109</v>
      </c>
      <c r="CH1" s="379" t="s">
        <v>111</v>
      </c>
      <c r="CI1" s="59"/>
      <c r="CJ1" s="50"/>
      <c r="CK1" s="49"/>
      <c r="CL1" s="45"/>
    </row>
    <row r="2" spans="1:90" ht="15" customHeight="1" x14ac:dyDescent="0.2">
      <c r="A2" s="378"/>
      <c r="B2" s="401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  <c r="R2" s="1003"/>
      <c r="S2" s="1003"/>
      <c r="T2" s="1003"/>
      <c r="U2" s="1003"/>
      <c r="V2" s="1003"/>
      <c r="W2" s="1003"/>
      <c r="X2" s="1003"/>
      <c r="Y2" s="1003"/>
      <c r="Z2" s="1003"/>
      <c r="AA2" s="1003"/>
      <c r="AB2" s="1003"/>
      <c r="AC2" s="1003"/>
      <c r="AD2" s="1003"/>
      <c r="AE2" s="1003"/>
      <c r="AF2" s="1003"/>
      <c r="AG2" s="1088"/>
      <c r="AH2" s="1088"/>
      <c r="AI2" s="1088"/>
      <c r="AJ2" s="1088"/>
      <c r="AK2" s="1088"/>
      <c r="AL2" s="1088"/>
      <c r="AM2" s="1088"/>
      <c r="AN2" s="1088"/>
      <c r="AO2" s="1088"/>
      <c r="AP2" s="1069"/>
      <c r="AQ2" s="1069"/>
      <c r="AR2" s="1069"/>
      <c r="AS2" s="1088"/>
      <c r="AT2" s="1088"/>
      <c r="AU2" s="1088"/>
      <c r="AV2" s="1088"/>
      <c r="AW2" s="1088"/>
      <c r="AX2" s="1088"/>
      <c r="AY2" s="1088"/>
      <c r="AZ2" s="1069"/>
      <c r="BA2" s="1087"/>
      <c r="BB2" s="1087"/>
      <c r="BC2" s="1087"/>
      <c r="BD2" s="1087"/>
      <c r="BE2" s="1087"/>
      <c r="BF2" s="1087"/>
      <c r="BG2" s="1088"/>
      <c r="BH2" s="1088"/>
      <c r="BI2" s="1088"/>
      <c r="BJ2" s="1088"/>
      <c r="BK2" s="1088"/>
      <c r="BL2" s="1088"/>
      <c r="BM2" s="1088"/>
      <c r="BN2" s="1088"/>
      <c r="BO2" s="1087"/>
      <c r="BP2" s="1087"/>
      <c r="BQ2" s="1087"/>
      <c r="BR2" s="1087"/>
      <c r="BS2" s="1005"/>
      <c r="BT2" s="1087"/>
      <c r="BU2" s="1005"/>
      <c r="BV2" s="1012" t="s">
        <v>122</v>
      </c>
      <c r="BW2" s="1005"/>
      <c r="BX2" s="1021"/>
      <c r="BY2" s="1021"/>
      <c r="BZ2" s="1022" t="s">
        <v>124</v>
      </c>
      <c r="CA2" s="1024" t="s">
        <v>123</v>
      </c>
      <c r="CB2" s="1023" t="s">
        <v>126</v>
      </c>
      <c r="CC2" s="1023" t="s">
        <v>127</v>
      </c>
      <c r="CD2" s="1017" t="s">
        <v>128</v>
      </c>
      <c r="CE2" s="1018" t="s">
        <v>129</v>
      </c>
      <c r="CF2" s="1019" t="s">
        <v>130</v>
      </c>
      <c r="CG2" s="1016" t="s">
        <v>131</v>
      </c>
      <c r="CH2" s="379" t="s">
        <v>132</v>
      </c>
      <c r="CI2" s="59"/>
      <c r="CJ2" s="50"/>
      <c r="CK2" s="49"/>
      <c r="CL2" s="45"/>
    </row>
    <row r="3" spans="1:90" ht="15" customHeight="1" x14ac:dyDescent="0.2">
      <c r="A3" s="378"/>
      <c r="B3" s="401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3"/>
      <c r="O3" s="1003"/>
      <c r="P3" s="1003"/>
      <c r="Q3" s="1003"/>
      <c r="R3" s="1003"/>
      <c r="S3" s="1003"/>
      <c r="T3" s="1003"/>
      <c r="U3" s="1003"/>
      <c r="V3" s="1003"/>
      <c r="W3" s="1003"/>
      <c r="X3" s="1003"/>
      <c r="Y3" s="1003"/>
      <c r="Z3" s="1003"/>
      <c r="AA3" s="1003"/>
      <c r="AB3" s="1003"/>
      <c r="AC3" s="1003"/>
      <c r="AD3" s="1003"/>
      <c r="AE3" s="1003"/>
      <c r="AF3" s="1003"/>
      <c r="AG3" s="1088"/>
      <c r="AH3" s="1088"/>
      <c r="AI3" s="1088"/>
      <c r="AJ3" s="1088"/>
      <c r="AK3" s="1088"/>
      <c r="AL3" s="1088"/>
      <c r="AM3" s="1088"/>
      <c r="AN3" s="1088"/>
      <c r="AO3" s="1088"/>
      <c r="AP3" s="1069"/>
      <c r="AQ3" s="1069"/>
      <c r="AR3" s="1069"/>
      <c r="AS3" s="1088"/>
      <c r="AT3" s="1088"/>
      <c r="AU3" s="1088"/>
      <c r="AV3" s="1088"/>
      <c r="AW3" s="1088"/>
      <c r="AX3" s="1088"/>
      <c r="AY3" s="1088"/>
      <c r="AZ3" s="1069"/>
      <c r="BA3" s="1087"/>
      <c r="BB3" s="1087"/>
      <c r="BC3" s="1087"/>
      <c r="BD3" s="1087"/>
      <c r="BE3" s="1087"/>
      <c r="BF3" s="1087"/>
      <c r="BG3" s="1088"/>
      <c r="BH3" s="1088"/>
      <c r="BI3" s="1088"/>
      <c r="BJ3" s="1088"/>
      <c r="BK3" s="1088"/>
      <c r="BL3" s="1088"/>
      <c r="BM3" s="1088"/>
      <c r="BN3" s="1088"/>
      <c r="BO3" s="1087"/>
      <c r="BP3" s="1087"/>
      <c r="BQ3" s="1087"/>
      <c r="BR3" s="1087"/>
      <c r="BS3" s="1005"/>
      <c r="BT3" s="1087"/>
      <c r="BU3" s="1005"/>
      <c r="BV3" s="1012" t="s">
        <v>143</v>
      </c>
      <c r="BW3" s="1005"/>
      <c r="BX3" s="1021"/>
      <c r="BY3" s="1021"/>
      <c r="BZ3" s="1022" t="s">
        <v>145</v>
      </c>
      <c r="CA3" s="1024" t="s">
        <v>144</v>
      </c>
      <c r="CB3" s="1023" t="s">
        <v>147</v>
      </c>
      <c r="CC3" s="1023" t="s">
        <v>148</v>
      </c>
      <c r="CD3" s="1017" t="s">
        <v>149</v>
      </c>
      <c r="CE3" s="1018" t="s">
        <v>150</v>
      </c>
      <c r="CF3" s="1019" t="s">
        <v>151</v>
      </c>
      <c r="CG3" s="1016" t="s">
        <v>152</v>
      </c>
      <c r="CH3" s="379" t="s">
        <v>153</v>
      </c>
      <c r="CI3" s="59" t="s">
        <v>110</v>
      </c>
      <c r="CJ3" s="50"/>
      <c r="CK3" s="49"/>
      <c r="CL3" s="45"/>
    </row>
    <row r="4" spans="1:90" ht="15" x14ac:dyDescent="0.25">
      <c r="A4" s="377"/>
      <c r="B4" s="377"/>
      <c r="C4" s="1089" t="s">
        <v>154</v>
      </c>
      <c r="D4" s="1090"/>
      <c r="E4" s="1090"/>
      <c r="F4" s="1090"/>
      <c r="G4" s="1090"/>
      <c r="H4" s="1089" t="s">
        <v>155</v>
      </c>
      <c r="I4" s="1089"/>
      <c r="J4" s="1090"/>
      <c r="K4" s="1089" t="s">
        <v>156</v>
      </c>
      <c r="L4" s="1090"/>
      <c r="M4" s="1090"/>
      <c r="N4" s="1090"/>
      <c r="O4" s="1089" t="s">
        <v>157</v>
      </c>
      <c r="P4" s="1090"/>
      <c r="Q4" s="1090"/>
      <c r="R4" s="1090"/>
      <c r="S4" s="1091" t="s">
        <v>158</v>
      </c>
      <c r="T4" s="1091"/>
      <c r="U4" s="1091"/>
      <c r="V4" s="1091"/>
      <c r="W4" s="1091"/>
      <c r="X4" s="1091"/>
      <c r="Y4" s="1003" t="s">
        <v>159</v>
      </c>
      <c r="Z4" s="1003"/>
      <c r="AA4" s="1003"/>
      <c r="AB4" s="1003"/>
      <c r="AC4" s="1003"/>
      <c r="AD4" s="1003"/>
      <c r="AE4" s="1003"/>
      <c r="AF4" s="1003"/>
      <c r="AG4" s="1092" t="s">
        <v>160</v>
      </c>
      <c r="AH4" s="1092"/>
      <c r="AI4" s="1092"/>
      <c r="AJ4" s="1092"/>
      <c r="AK4" s="1092"/>
      <c r="AL4" s="1092" t="s">
        <v>161</v>
      </c>
      <c r="AM4" s="1092"/>
      <c r="AN4" s="1092"/>
      <c r="AO4" s="1092"/>
      <c r="AP4" s="1093" t="s">
        <v>162</v>
      </c>
      <c r="AQ4" s="1093"/>
      <c r="AR4" s="1094"/>
      <c r="AS4" s="1092" t="s">
        <v>163</v>
      </c>
      <c r="AT4" s="1095"/>
      <c r="AU4" s="1092" t="s">
        <v>164</v>
      </c>
      <c r="AV4" s="1095"/>
      <c r="AW4" s="1095"/>
      <c r="AX4" s="1095"/>
      <c r="AY4" s="1095"/>
      <c r="AZ4" s="400" t="s">
        <v>165</v>
      </c>
      <c r="BA4" s="1092" t="s">
        <v>166</v>
      </c>
      <c r="BB4" s="1095"/>
      <c r="BC4" s="1092" t="s">
        <v>167</v>
      </c>
      <c r="BD4" s="1092"/>
      <c r="BE4" s="1092"/>
      <c r="BF4" s="1092"/>
      <c r="BG4" s="1092" t="s">
        <v>168</v>
      </c>
      <c r="BH4" s="1095"/>
      <c r="BI4" s="1095"/>
      <c r="BJ4" s="1095"/>
      <c r="BK4" s="1095"/>
      <c r="BL4" s="1092" t="s">
        <v>169</v>
      </c>
      <c r="BM4" s="1095"/>
      <c r="BN4" s="1095"/>
      <c r="BO4" s="1092" t="s">
        <v>170</v>
      </c>
      <c r="BP4" s="1095"/>
      <c r="BQ4" s="380" t="s">
        <v>171</v>
      </c>
      <c r="BR4" s="380" t="s">
        <v>172</v>
      </c>
      <c r="BS4" s="381" t="s">
        <v>173</v>
      </c>
      <c r="BT4" s="381" t="s">
        <v>174</v>
      </c>
      <c r="BU4" s="381" t="s">
        <v>175</v>
      </c>
      <c r="BV4" s="381" t="s">
        <v>176</v>
      </c>
      <c r="BW4" s="381" t="s">
        <v>177</v>
      </c>
      <c r="BX4" s="1096" t="s">
        <v>178</v>
      </c>
      <c r="BY4" s="1097"/>
      <c r="BZ4" s="646" t="s">
        <v>179</v>
      </c>
      <c r="CA4" s="646" t="s">
        <v>180</v>
      </c>
      <c r="CB4" s="381" t="s">
        <v>181</v>
      </c>
      <c r="CC4" s="381" t="s">
        <v>182</v>
      </c>
      <c r="CD4" s="381" t="s">
        <v>183</v>
      </c>
      <c r="CE4" s="381" t="s">
        <v>184</v>
      </c>
      <c r="CF4" s="381" t="s">
        <v>185</v>
      </c>
      <c r="CG4" s="381" t="s">
        <v>186</v>
      </c>
      <c r="CH4" s="377"/>
      <c r="CI4" s="48"/>
      <c r="CJ4" s="48"/>
      <c r="CK4" s="48"/>
      <c r="CL4" s="45"/>
    </row>
    <row r="5" spans="1:90" x14ac:dyDescent="0.2">
      <c r="A5" s="382"/>
      <c r="B5" s="391"/>
      <c r="C5" s="382" t="s">
        <v>317</v>
      </c>
      <c r="D5" s="382" t="s">
        <v>318</v>
      </c>
      <c r="E5" s="382" t="s">
        <v>358</v>
      </c>
      <c r="F5" s="382" t="s">
        <v>359</v>
      </c>
      <c r="G5" s="382" t="s">
        <v>360</v>
      </c>
      <c r="H5" s="391" t="s">
        <v>425</v>
      </c>
      <c r="I5" s="391" t="s">
        <v>373</v>
      </c>
      <c r="J5" s="382" t="s">
        <v>426</v>
      </c>
      <c r="K5" s="382" t="s">
        <v>426</v>
      </c>
      <c r="L5" s="382" t="s">
        <v>363</v>
      </c>
      <c r="M5" s="382" t="s">
        <v>364</v>
      </c>
      <c r="N5" s="382" t="s">
        <v>365</v>
      </c>
      <c r="O5" s="382" t="s">
        <v>427</v>
      </c>
      <c r="P5" s="382" t="s">
        <v>366</v>
      </c>
      <c r="Q5" s="382" t="s">
        <v>367</v>
      </c>
      <c r="R5" s="382" t="s">
        <v>368</v>
      </c>
      <c r="S5" s="382" t="s">
        <v>427</v>
      </c>
      <c r="T5" s="391" t="s">
        <v>369</v>
      </c>
      <c r="U5" s="382" t="s">
        <v>370</v>
      </c>
      <c r="V5" s="382" t="s">
        <v>371</v>
      </c>
      <c r="W5" s="382" t="s">
        <v>372</v>
      </c>
      <c r="X5" s="382" t="s">
        <v>373</v>
      </c>
      <c r="Y5" s="382" t="s">
        <v>427</v>
      </c>
      <c r="Z5" s="382" t="s">
        <v>374</v>
      </c>
      <c r="AA5" s="382" t="s">
        <v>375</v>
      </c>
      <c r="AB5" s="382" t="s">
        <v>376</v>
      </c>
      <c r="AC5" s="382" t="s">
        <v>377</v>
      </c>
      <c r="AD5" s="382" t="s">
        <v>378</v>
      </c>
      <c r="AE5" s="382" t="s">
        <v>379</v>
      </c>
      <c r="AF5" s="382" t="s">
        <v>380</v>
      </c>
      <c r="AG5" s="382" t="s">
        <v>426</v>
      </c>
      <c r="AH5" s="391" t="s">
        <v>381</v>
      </c>
      <c r="AI5" s="382" t="s">
        <v>382</v>
      </c>
      <c r="AJ5" s="391" t="s">
        <v>383</v>
      </c>
      <c r="AK5" s="382" t="s">
        <v>428</v>
      </c>
      <c r="AL5" s="382" t="s">
        <v>426</v>
      </c>
      <c r="AM5" s="382" t="s">
        <v>358</v>
      </c>
      <c r="AN5" s="382" t="s">
        <v>359</v>
      </c>
      <c r="AO5" s="382" t="s">
        <v>360</v>
      </c>
      <c r="AP5" s="391" t="s">
        <v>385</v>
      </c>
      <c r="AQ5" s="391" t="s">
        <v>404</v>
      </c>
      <c r="AR5" s="391" t="s">
        <v>426</v>
      </c>
      <c r="AS5" s="382" t="s">
        <v>426</v>
      </c>
      <c r="AT5" s="382" t="s">
        <v>387</v>
      </c>
      <c r="AU5" s="391" t="s">
        <v>429</v>
      </c>
      <c r="AV5" s="391" t="s">
        <v>321</v>
      </c>
      <c r="AW5" s="382" t="s">
        <v>358</v>
      </c>
      <c r="AX5" s="382" t="s">
        <v>359</v>
      </c>
      <c r="AY5" s="382" t="s">
        <v>360</v>
      </c>
      <c r="AZ5" s="899" t="s">
        <v>426</v>
      </c>
      <c r="BA5" s="382" t="s">
        <v>319</v>
      </c>
      <c r="BB5" s="391" t="s">
        <v>320</v>
      </c>
      <c r="BC5" s="382" t="s">
        <v>426</v>
      </c>
      <c r="BD5" s="382" t="s">
        <v>385</v>
      </c>
      <c r="BE5" s="382" t="s">
        <v>404</v>
      </c>
      <c r="BF5" s="382" t="s">
        <v>430</v>
      </c>
      <c r="BG5" s="382" t="s">
        <v>426</v>
      </c>
      <c r="BH5" s="382" t="s">
        <v>390</v>
      </c>
      <c r="BI5" s="382" t="s">
        <v>391</v>
      </c>
      <c r="BJ5" s="382" t="s">
        <v>392</v>
      </c>
      <c r="BK5" s="391" t="s">
        <v>393</v>
      </c>
      <c r="BL5" s="382" t="s">
        <v>366</v>
      </c>
      <c r="BM5" s="382" t="s">
        <v>367</v>
      </c>
      <c r="BN5" s="382" t="s">
        <v>426</v>
      </c>
      <c r="BO5" s="382" t="s">
        <v>361</v>
      </c>
      <c r="BP5" s="382" t="s">
        <v>426</v>
      </c>
      <c r="BQ5" s="382"/>
      <c r="BR5" s="382"/>
      <c r="BS5" s="382"/>
      <c r="BT5" s="382"/>
      <c r="BU5" s="382"/>
      <c r="BV5" s="382"/>
      <c r="BW5" s="382"/>
      <c r="BX5" s="382" t="s">
        <v>426</v>
      </c>
      <c r="BY5" s="382" t="s">
        <v>431</v>
      </c>
      <c r="BZ5" s="901"/>
      <c r="CA5" s="901"/>
      <c r="CB5" s="382" t="s">
        <v>317</v>
      </c>
      <c r="CC5" s="382"/>
      <c r="CD5" s="382"/>
      <c r="CE5" s="382"/>
      <c r="CF5" s="382" t="s">
        <v>361</v>
      </c>
      <c r="CG5" s="382"/>
      <c r="CH5" s="382"/>
      <c r="CI5" s="60"/>
      <c r="CJ5" s="51"/>
      <c r="CK5" s="51"/>
      <c r="CL5" s="45"/>
    </row>
    <row r="6" spans="1:90" ht="15" x14ac:dyDescent="0.25">
      <c r="A6" s="538" t="s">
        <v>432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7"/>
      <c r="AD6" s="377"/>
      <c r="AE6" s="377"/>
      <c r="AF6" s="377"/>
      <c r="AG6" s="377"/>
      <c r="AH6" s="377"/>
      <c r="AI6" s="377"/>
      <c r="AJ6" s="377"/>
      <c r="AK6" s="377"/>
      <c r="AL6" s="384"/>
      <c r="AM6" s="377"/>
      <c r="AN6" s="377"/>
      <c r="AO6" s="377"/>
      <c r="AP6" s="398"/>
      <c r="AQ6" s="398"/>
      <c r="AR6" s="398"/>
      <c r="AS6" s="377"/>
      <c r="AT6" s="377"/>
      <c r="AU6" s="377"/>
      <c r="AV6" s="377"/>
      <c r="AW6" s="377"/>
      <c r="AX6" s="377"/>
      <c r="AY6" s="377"/>
      <c r="AZ6" s="887"/>
      <c r="BA6" s="377"/>
      <c r="BB6" s="377"/>
      <c r="BC6" s="377"/>
      <c r="BD6" s="377"/>
      <c r="BE6" s="377"/>
      <c r="BF6" s="377"/>
      <c r="BG6" s="377"/>
      <c r="BH6" s="377"/>
      <c r="BI6" s="377"/>
      <c r="BJ6" s="377"/>
      <c r="BK6" s="377"/>
      <c r="BL6" s="377"/>
      <c r="BM6" s="377"/>
      <c r="BN6" s="377"/>
      <c r="BO6" s="377"/>
      <c r="BP6" s="377"/>
      <c r="BQ6" s="377"/>
      <c r="BR6" s="377"/>
      <c r="BS6" s="377"/>
      <c r="BT6" s="377"/>
      <c r="BU6" s="377"/>
      <c r="BV6" s="377"/>
      <c r="BW6" s="377"/>
      <c r="BX6" s="377"/>
      <c r="BY6" s="377"/>
      <c r="BZ6" s="887"/>
      <c r="CA6" s="887"/>
      <c r="CB6" s="377"/>
      <c r="CC6" s="377"/>
      <c r="CD6" s="377"/>
      <c r="CE6" s="377"/>
      <c r="CF6" s="377"/>
      <c r="CG6" s="377"/>
      <c r="CH6" s="377"/>
      <c r="CI6" s="48"/>
      <c r="CJ6" s="48"/>
      <c r="CK6" s="48"/>
      <c r="CL6" s="45"/>
    </row>
    <row r="7" spans="1:90" ht="15" x14ac:dyDescent="0.25">
      <c r="A7" s="384" t="s">
        <v>69</v>
      </c>
      <c r="B7" s="534" t="s">
        <v>433</v>
      </c>
      <c r="C7" s="892">
        <v>63065051</v>
      </c>
      <c r="D7" s="892">
        <v>69426184</v>
      </c>
      <c r="E7" s="888">
        <v>2090113</v>
      </c>
      <c r="F7" s="888">
        <v>399034</v>
      </c>
      <c r="G7" s="888">
        <v>0</v>
      </c>
      <c r="H7" s="892">
        <v>2113503</v>
      </c>
      <c r="I7" s="892">
        <v>0</v>
      </c>
      <c r="J7" s="888">
        <v>106271263</v>
      </c>
      <c r="K7" s="888">
        <v>122816030</v>
      </c>
      <c r="L7" s="888">
        <v>404407</v>
      </c>
      <c r="M7" s="888">
        <v>853038</v>
      </c>
      <c r="N7" s="888">
        <v>0</v>
      </c>
      <c r="O7" s="888">
        <v>62559429</v>
      </c>
      <c r="P7" s="888">
        <v>761372</v>
      </c>
      <c r="Q7" s="888">
        <v>1511970</v>
      </c>
      <c r="R7" s="888">
        <v>0</v>
      </c>
      <c r="S7" s="888">
        <v>42906763</v>
      </c>
      <c r="T7" s="892">
        <v>181261</v>
      </c>
      <c r="U7" s="888">
        <v>243604</v>
      </c>
      <c r="V7" s="888">
        <v>57914</v>
      </c>
      <c r="W7" s="888">
        <v>2148340</v>
      </c>
      <c r="X7" s="888">
        <v>0</v>
      </c>
      <c r="Y7" s="888">
        <v>23093951</v>
      </c>
      <c r="Z7" s="888">
        <v>2599494</v>
      </c>
      <c r="AA7" s="888">
        <v>12150901</v>
      </c>
      <c r="AB7" s="888">
        <v>1130019</v>
      </c>
      <c r="AC7" s="888">
        <v>0</v>
      </c>
      <c r="AD7" s="888">
        <v>0</v>
      </c>
      <c r="AE7" s="888">
        <v>1578008</v>
      </c>
      <c r="AF7" s="888">
        <v>269180</v>
      </c>
      <c r="AG7" s="888">
        <v>18630195</v>
      </c>
      <c r="AH7" s="892">
        <v>36974561</v>
      </c>
      <c r="AI7" s="888">
        <v>3762670</v>
      </c>
      <c r="AJ7" s="892">
        <v>11667471</v>
      </c>
      <c r="AK7" s="888">
        <v>17268</v>
      </c>
      <c r="AL7" s="888">
        <v>30395590</v>
      </c>
      <c r="AM7" s="888">
        <v>0</v>
      </c>
      <c r="AN7" s="888">
        <v>158535</v>
      </c>
      <c r="AO7" s="888">
        <v>184881</v>
      </c>
      <c r="AP7" s="892">
        <v>0</v>
      </c>
      <c r="AQ7" s="892">
        <v>368478</v>
      </c>
      <c r="AR7" s="892">
        <v>50623890</v>
      </c>
      <c r="AS7" s="888">
        <v>33553168</v>
      </c>
      <c r="AT7" s="888">
        <v>148559</v>
      </c>
      <c r="AU7" s="892">
        <v>21514313</v>
      </c>
      <c r="AV7" s="892">
        <v>3257492</v>
      </c>
      <c r="AW7" s="888">
        <v>577161</v>
      </c>
      <c r="AX7" s="888">
        <v>175731</v>
      </c>
      <c r="AY7" s="888">
        <v>0</v>
      </c>
      <c r="AZ7" s="888">
        <v>46557185</v>
      </c>
      <c r="BA7" s="888">
        <v>20257147</v>
      </c>
      <c r="BB7" s="892">
        <v>8674313</v>
      </c>
      <c r="BC7" s="888">
        <v>10291523</v>
      </c>
      <c r="BD7" s="888">
        <v>3510122</v>
      </c>
      <c r="BE7" s="888">
        <v>246085</v>
      </c>
      <c r="BF7" s="888">
        <v>16066</v>
      </c>
      <c r="BG7" s="888">
        <v>2999179</v>
      </c>
      <c r="BH7" s="888">
        <v>6291991</v>
      </c>
      <c r="BI7" s="888">
        <v>4925267</v>
      </c>
      <c r="BJ7" s="888">
        <v>3807009</v>
      </c>
      <c r="BK7" s="892">
        <v>3503993</v>
      </c>
      <c r="BL7" s="888">
        <v>37916</v>
      </c>
      <c r="BM7" s="888">
        <v>117060</v>
      </c>
      <c r="BN7" s="888">
        <v>11896411</v>
      </c>
      <c r="BO7" s="888">
        <v>334398</v>
      </c>
      <c r="BP7" s="888">
        <v>12175317</v>
      </c>
      <c r="BQ7" s="888">
        <v>14616569</v>
      </c>
      <c r="BR7" s="888">
        <v>7896488</v>
      </c>
      <c r="BS7" s="888">
        <v>7111774</v>
      </c>
      <c r="BT7" s="888">
        <v>13441297</v>
      </c>
      <c r="BU7" s="888">
        <v>4915998</v>
      </c>
      <c r="BV7" s="888">
        <v>6171676</v>
      </c>
      <c r="BW7" s="888">
        <v>3041666</v>
      </c>
      <c r="BX7" s="888">
        <v>316837</v>
      </c>
      <c r="BY7" s="888">
        <v>1712125</v>
      </c>
      <c r="BZ7" s="888">
        <v>1507358</v>
      </c>
      <c r="CA7" s="888">
        <v>2477875</v>
      </c>
      <c r="CB7" s="888">
        <v>522150</v>
      </c>
      <c r="CC7" s="888">
        <v>551333</v>
      </c>
      <c r="CD7" s="888">
        <v>489114</v>
      </c>
      <c r="CE7" s="888">
        <v>419187</v>
      </c>
      <c r="CF7" s="888">
        <v>0</v>
      </c>
      <c r="CG7" s="888">
        <v>0</v>
      </c>
      <c r="CH7" s="894">
        <v>931473222</v>
      </c>
      <c r="CI7" s="61">
        <v>0</v>
      </c>
      <c r="CJ7" s="48"/>
      <c r="CK7" s="53"/>
      <c r="CL7" s="45"/>
    </row>
    <row r="8" spans="1:90" ht="15" x14ac:dyDescent="0.25">
      <c r="A8" s="384" t="s">
        <v>69</v>
      </c>
      <c r="B8" s="534" t="s">
        <v>434</v>
      </c>
      <c r="C8" s="892">
        <v>4835751</v>
      </c>
      <c r="D8" s="888">
        <v>5550280</v>
      </c>
      <c r="E8" s="888">
        <v>77072</v>
      </c>
      <c r="F8" s="888">
        <v>76853</v>
      </c>
      <c r="G8" s="888">
        <v>0</v>
      </c>
      <c r="H8" s="892">
        <v>258055</v>
      </c>
      <c r="I8" s="892">
        <v>0</v>
      </c>
      <c r="J8" s="888">
        <v>12975521</v>
      </c>
      <c r="K8" s="888">
        <v>9535608</v>
      </c>
      <c r="L8" s="888">
        <v>18920</v>
      </c>
      <c r="M8" s="888">
        <v>37374</v>
      </c>
      <c r="N8" s="888">
        <v>0</v>
      </c>
      <c r="O8" s="888">
        <v>6097948</v>
      </c>
      <c r="P8" s="888">
        <v>0</v>
      </c>
      <c r="Q8" s="888">
        <v>0</v>
      </c>
      <c r="R8" s="888">
        <v>0</v>
      </c>
      <c r="S8" s="888">
        <v>4696846</v>
      </c>
      <c r="T8" s="892">
        <v>24421</v>
      </c>
      <c r="U8" s="888">
        <v>32819</v>
      </c>
      <c r="V8" s="888">
        <v>7803</v>
      </c>
      <c r="W8" s="888">
        <v>289441</v>
      </c>
      <c r="X8" s="888">
        <v>0</v>
      </c>
      <c r="Y8" s="888">
        <v>5339298</v>
      </c>
      <c r="Z8" s="888">
        <v>398219</v>
      </c>
      <c r="AA8" s="888">
        <v>2061424</v>
      </c>
      <c r="AB8" s="888">
        <v>192849</v>
      </c>
      <c r="AC8" s="888">
        <v>0</v>
      </c>
      <c r="AD8" s="888">
        <v>0</v>
      </c>
      <c r="AE8" s="888">
        <v>0</v>
      </c>
      <c r="AF8" s="888">
        <v>0</v>
      </c>
      <c r="AG8" s="888">
        <v>200290</v>
      </c>
      <c r="AH8" s="892">
        <v>152171</v>
      </c>
      <c r="AI8" s="888">
        <v>18020</v>
      </c>
      <c r="AJ8" s="892">
        <v>27537</v>
      </c>
      <c r="AK8" s="888">
        <v>46</v>
      </c>
      <c r="AL8" s="888">
        <v>2083277</v>
      </c>
      <c r="AM8" s="888">
        <v>0</v>
      </c>
      <c r="AN8" s="888">
        <v>132383</v>
      </c>
      <c r="AO8" s="888">
        <v>88417</v>
      </c>
      <c r="AP8" s="892">
        <v>0</v>
      </c>
      <c r="AQ8" s="892">
        <v>851</v>
      </c>
      <c r="AR8" s="892">
        <v>5193173</v>
      </c>
      <c r="AS8" s="888">
        <v>10216895</v>
      </c>
      <c r="AT8" s="888">
        <v>16921</v>
      </c>
      <c r="AU8" s="892">
        <v>5503499</v>
      </c>
      <c r="AV8" s="892">
        <v>833288</v>
      </c>
      <c r="AW8" s="888">
        <v>1105</v>
      </c>
      <c r="AX8" s="888">
        <v>395</v>
      </c>
      <c r="AY8" s="888">
        <v>0</v>
      </c>
      <c r="AZ8" s="888">
        <v>5919839</v>
      </c>
      <c r="BA8" s="888">
        <v>305659</v>
      </c>
      <c r="BB8" s="892">
        <v>110559</v>
      </c>
      <c r="BC8" s="888">
        <v>2559867</v>
      </c>
      <c r="BD8" s="888">
        <v>282478</v>
      </c>
      <c r="BE8" s="888">
        <v>29029</v>
      </c>
      <c r="BF8" s="888">
        <v>0</v>
      </c>
      <c r="BG8" s="888">
        <v>277184</v>
      </c>
      <c r="BH8" s="888">
        <v>331872</v>
      </c>
      <c r="BI8" s="888">
        <v>230498</v>
      </c>
      <c r="BJ8" s="888">
        <v>152804</v>
      </c>
      <c r="BK8" s="892">
        <v>0</v>
      </c>
      <c r="BL8" s="888">
        <v>0</v>
      </c>
      <c r="BM8" s="888">
        <v>0</v>
      </c>
      <c r="BN8" s="888">
        <v>3798015</v>
      </c>
      <c r="BO8" s="888">
        <v>10516</v>
      </c>
      <c r="BP8" s="888">
        <v>2128265</v>
      </c>
      <c r="BQ8" s="888">
        <v>972351</v>
      </c>
      <c r="BR8" s="888">
        <v>783465</v>
      </c>
      <c r="BS8" s="888">
        <v>610643</v>
      </c>
      <c r="BT8" s="888">
        <v>46267</v>
      </c>
      <c r="BU8" s="888">
        <v>370786</v>
      </c>
      <c r="BV8" s="888">
        <v>724279</v>
      </c>
      <c r="BW8" s="888">
        <v>348927</v>
      </c>
      <c r="BX8" s="888">
        <v>32224</v>
      </c>
      <c r="BY8" s="888">
        <v>77043</v>
      </c>
      <c r="BZ8" s="888">
        <v>308107</v>
      </c>
      <c r="CA8" s="888">
        <v>6556</v>
      </c>
      <c r="CB8" s="888">
        <v>0</v>
      </c>
      <c r="CC8" s="888">
        <v>118557</v>
      </c>
      <c r="CD8" s="888">
        <v>10560</v>
      </c>
      <c r="CE8" s="888">
        <v>998</v>
      </c>
      <c r="CF8" s="888">
        <v>0</v>
      </c>
      <c r="CG8" s="888">
        <v>0</v>
      </c>
      <c r="CH8" s="894">
        <v>97522118</v>
      </c>
      <c r="CI8" s="61">
        <v>0</v>
      </c>
      <c r="CJ8" s="48"/>
      <c r="CK8" s="53"/>
      <c r="CL8" s="45"/>
    </row>
    <row r="9" spans="1:90" ht="15" x14ac:dyDescent="0.25">
      <c r="A9" s="384" t="s">
        <v>69</v>
      </c>
      <c r="B9" s="534" t="s">
        <v>435</v>
      </c>
      <c r="C9" s="892">
        <v>4592103</v>
      </c>
      <c r="D9" s="888">
        <v>5306018</v>
      </c>
      <c r="E9" s="888">
        <v>13628</v>
      </c>
      <c r="F9" s="888">
        <v>5404</v>
      </c>
      <c r="G9" s="888">
        <v>0</v>
      </c>
      <c r="H9" s="892">
        <v>54068</v>
      </c>
      <c r="I9" s="892">
        <v>0</v>
      </c>
      <c r="J9" s="888">
        <v>2718647</v>
      </c>
      <c r="K9" s="888">
        <v>902485</v>
      </c>
      <c r="L9" s="888">
        <v>0</v>
      </c>
      <c r="M9" s="888">
        <v>0</v>
      </c>
      <c r="N9" s="888">
        <v>0</v>
      </c>
      <c r="O9" s="888">
        <v>1868990</v>
      </c>
      <c r="P9" s="888">
        <v>0</v>
      </c>
      <c r="Q9" s="888">
        <v>0</v>
      </c>
      <c r="R9" s="888">
        <v>0</v>
      </c>
      <c r="S9" s="888">
        <v>0</v>
      </c>
      <c r="T9" s="892">
        <v>0</v>
      </c>
      <c r="U9" s="888">
        <v>0</v>
      </c>
      <c r="V9" s="888">
        <v>0</v>
      </c>
      <c r="W9" s="888">
        <v>0</v>
      </c>
      <c r="X9" s="888">
        <v>0</v>
      </c>
      <c r="Y9" s="888">
        <v>43467</v>
      </c>
      <c r="Z9" s="888">
        <v>4938</v>
      </c>
      <c r="AA9" s="888">
        <v>23960</v>
      </c>
      <c r="AB9" s="888">
        <v>2164</v>
      </c>
      <c r="AC9" s="888">
        <v>0</v>
      </c>
      <c r="AD9" s="888">
        <v>0</v>
      </c>
      <c r="AE9" s="888">
        <v>0</v>
      </c>
      <c r="AF9" s="888">
        <v>0</v>
      </c>
      <c r="AG9" s="888">
        <v>248415</v>
      </c>
      <c r="AH9" s="892">
        <v>213387</v>
      </c>
      <c r="AI9" s="888">
        <v>27465</v>
      </c>
      <c r="AJ9" s="892">
        <v>202583</v>
      </c>
      <c r="AK9" s="888">
        <v>1</v>
      </c>
      <c r="AL9" s="888">
        <v>219537</v>
      </c>
      <c r="AM9" s="888">
        <v>0</v>
      </c>
      <c r="AN9" s="888">
        <v>0</v>
      </c>
      <c r="AO9" s="888">
        <v>13677</v>
      </c>
      <c r="AP9" s="892">
        <v>0</v>
      </c>
      <c r="AQ9" s="892">
        <v>1893</v>
      </c>
      <c r="AR9" s="892">
        <v>250579</v>
      </c>
      <c r="AS9" s="888">
        <v>27376</v>
      </c>
      <c r="AT9" s="888">
        <v>334</v>
      </c>
      <c r="AU9" s="892">
        <v>215951</v>
      </c>
      <c r="AV9" s="892">
        <v>32698</v>
      </c>
      <c r="AW9" s="888">
        <v>2880</v>
      </c>
      <c r="AX9" s="888">
        <v>21</v>
      </c>
      <c r="AY9" s="888">
        <v>0</v>
      </c>
      <c r="AZ9" s="888">
        <v>185321</v>
      </c>
      <c r="BA9" s="888">
        <v>141478</v>
      </c>
      <c r="BB9" s="892">
        <v>74926</v>
      </c>
      <c r="BC9" s="888">
        <v>270621</v>
      </c>
      <c r="BD9" s="888">
        <v>41058</v>
      </c>
      <c r="BE9" s="888">
        <v>5132</v>
      </c>
      <c r="BF9" s="888">
        <v>0</v>
      </c>
      <c r="BG9" s="888">
        <v>0</v>
      </c>
      <c r="BH9" s="888">
        <v>0</v>
      </c>
      <c r="BI9" s="888">
        <v>0</v>
      </c>
      <c r="BJ9" s="888">
        <v>0</v>
      </c>
      <c r="BK9" s="892">
        <v>0</v>
      </c>
      <c r="BL9" s="888">
        <v>0</v>
      </c>
      <c r="BM9" s="888">
        <v>0</v>
      </c>
      <c r="BN9" s="888">
        <v>348186</v>
      </c>
      <c r="BO9" s="888">
        <v>10023</v>
      </c>
      <c r="BP9" s="888">
        <v>62091</v>
      </c>
      <c r="BQ9" s="888">
        <v>54302</v>
      </c>
      <c r="BR9" s="888">
        <v>512099</v>
      </c>
      <c r="BS9" s="888">
        <v>0</v>
      </c>
      <c r="BT9" s="888">
        <v>532474</v>
      </c>
      <c r="BU9" s="888">
        <v>0</v>
      </c>
      <c r="BV9" s="888">
        <v>0</v>
      </c>
      <c r="BW9" s="888">
        <v>94714</v>
      </c>
      <c r="BX9" s="888">
        <v>0</v>
      </c>
      <c r="BY9" s="888">
        <v>0</v>
      </c>
      <c r="BZ9" s="888">
        <v>0</v>
      </c>
      <c r="CA9" s="888">
        <v>11063</v>
      </c>
      <c r="CB9" s="888">
        <v>11210</v>
      </c>
      <c r="CC9" s="888">
        <v>1059</v>
      </c>
      <c r="CD9" s="888">
        <v>2</v>
      </c>
      <c r="CE9" s="888">
        <v>39</v>
      </c>
      <c r="CF9" s="888">
        <v>0</v>
      </c>
      <c r="CG9" s="888">
        <v>0</v>
      </c>
      <c r="CH9" s="894">
        <v>19348469</v>
      </c>
      <c r="CI9" s="61">
        <v>0</v>
      </c>
      <c r="CJ9" s="48"/>
      <c r="CK9" s="53"/>
      <c r="CL9" s="45"/>
    </row>
    <row r="10" spans="1:90" ht="15" x14ac:dyDescent="0.25">
      <c r="A10" s="384" t="s">
        <v>69</v>
      </c>
      <c r="B10" s="534" t="s">
        <v>436</v>
      </c>
      <c r="C10" s="892">
        <v>3947856</v>
      </c>
      <c r="D10" s="888">
        <v>2429066</v>
      </c>
      <c r="E10" s="888">
        <v>50253</v>
      </c>
      <c r="F10" s="888">
        <v>7710</v>
      </c>
      <c r="G10" s="888">
        <v>0</v>
      </c>
      <c r="H10" s="892">
        <v>226713</v>
      </c>
      <c r="I10" s="892">
        <v>0</v>
      </c>
      <c r="J10" s="888">
        <v>11399580</v>
      </c>
      <c r="K10" s="888">
        <v>4794754</v>
      </c>
      <c r="L10" s="888">
        <v>0</v>
      </c>
      <c r="M10" s="888">
        <v>41802</v>
      </c>
      <c r="N10" s="888">
        <v>0</v>
      </c>
      <c r="O10" s="888">
        <v>8217474</v>
      </c>
      <c r="P10" s="888">
        <v>0</v>
      </c>
      <c r="Q10" s="888">
        <v>295365</v>
      </c>
      <c r="R10" s="888">
        <v>0</v>
      </c>
      <c r="S10" s="888">
        <v>4090726</v>
      </c>
      <c r="T10" s="892">
        <v>0</v>
      </c>
      <c r="U10" s="888">
        <v>0</v>
      </c>
      <c r="V10" s="888">
        <v>0</v>
      </c>
      <c r="W10" s="888">
        <v>0</v>
      </c>
      <c r="X10" s="888">
        <v>0</v>
      </c>
      <c r="Y10" s="888">
        <v>0</v>
      </c>
      <c r="Z10" s="888">
        <v>0</v>
      </c>
      <c r="AA10" s="888">
        <v>0</v>
      </c>
      <c r="AB10" s="888">
        <v>0</v>
      </c>
      <c r="AC10" s="888">
        <v>0</v>
      </c>
      <c r="AD10" s="888">
        <v>0</v>
      </c>
      <c r="AE10" s="888">
        <v>0</v>
      </c>
      <c r="AF10" s="888">
        <v>0</v>
      </c>
      <c r="AG10" s="888">
        <v>163215</v>
      </c>
      <c r="AH10" s="892">
        <v>879751</v>
      </c>
      <c r="AI10" s="888">
        <v>34222</v>
      </c>
      <c r="AJ10" s="892">
        <v>0</v>
      </c>
      <c r="AK10" s="888">
        <v>0</v>
      </c>
      <c r="AL10" s="888">
        <v>2853432</v>
      </c>
      <c r="AM10" s="888">
        <v>0</v>
      </c>
      <c r="AN10" s="888">
        <v>0</v>
      </c>
      <c r="AO10" s="888">
        <v>202462</v>
      </c>
      <c r="AP10" s="892">
        <v>0</v>
      </c>
      <c r="AQ10" s="892">
        <v>0</v>
      </c>
      <c r="AR10" s="892">
        <v>2978610</v>
      </c>
      <c r="AS10" s="888">
        <v>975708</v>
      </c>
      <c r="AT10" s="888">
        <v>0</v>
      </c>
      <c r="AU10" s="892">
        <v>1351789</v>
      </c>
      <c r="AV10" s="892">
        <v>211783</v>
      </c>
      <c r="AW10" s="888">
        <v>2629</v>
      </c>
      <c r="AX10" s="888">
        <v>330</v>
      </c>
      <c r="AY10" s="888">
        <v>0</v>
      </c>
      <c r="AZ10" s="888">
        <v>21419</v>
      </c>
      <c r="BA10" s="888">
        <v>0</v>
      </c>
      <c r="BB10" s="892">
        <v>71807</v>
      </c>
      <c r="BC10" s="888">
        <v>458011</v>
      </c>
      <c r="BD10" s="888">
        <v>0</v>
      </c>
      <c r="BE10" s="888">
        <v>0</v>
      </c>
      <c r="BF10" s="888">
        <v>0</v>
      </c>
      <c r="BG10" s="888">
        <v>94033</v>
      </c>
      <c r="BH10" s="888">
        <v>172595</v>
      </c>
      <c r="BI10" s="888">
        <v>87886</v>
      </c>
      <c r="BJ10" s="888">
        <v>25156</v>
      </c>
      <c r="BK10" s="892">
        <v>0</v>
      </c>
      <c r="BL10" s="888">
        <v>0</v>
      </c>
      <c r="BM10" s="888">
        <v>0</v>
      </c>
      <c r="BN10" s="888">
        <v>1525715</v>
      </c>
      <c r="BO10" s="888">
        <v>0</v>
      </c>
      <c r="BP10" s="888">
        <v>1781410</v>
      </c>
      <c r="BQ10" s="888">
        <v>7256</v>
      </c>
      <c r="BR10" s="888">
        <v>526802</v>
      </c>
      <c r="BS10" s="888">
        <v>42001</v>
      </c>
      <c r="BT10" s="888">
        <v>6719</v>
      </c>
      <c r="BU10" s="888">
        <v>2043</v>
      </c>
      <c r="BV10" s="888">
        <v>0</v>
      </c>
      <c r="BW10" s="888">
        <v>12078</v>
      </c>
      <c r="BX10" s="888">
        <v>5704</v>
      </c>
      <c r="BY10" s="888">
        <v>2585</v>
      </c>
      <c r="BZ10" s="888">
        <v>0</v>
      </c>
      <c r="CA10" s="888">
        <v>1680</v>
      </c>
      <c r="CB10" s="888">
        <v>0</v>
      </c>
      <c r="CC10" s="888">
        <v>10707</v>
      </c>
      <c r="CD10" s="888">
        <v>0</v>
      </c>
      <c r="CE10" s="888">
        <v>0</v>
      </c>
      <c r="CF10" s="888">
        <v>0</v>
      </c>
      <c r="CG10" s="888">
        <v>0</v>
      </c>
      <c r="CH10" s="894">
        <v>50010836</v>
      </c>
      <c r="CI10" s="61">
        <v>0</v>
      </c>
      <c r="CJ10" s="48"/>
      <c r="CK10" s="53"/>
      <c r="CL10" s="45"/>
    </row>
    <row r="11" spans="1:90" ht="15" x14ac:dyDescent="0.25">
      <c r="A11" s="384" t="s">
        <v>69</v>
      </c>
      <c r="B11" s="534" t="s">
        <v>437</v>
      </c>
      <c r="C11" s="888">
        <v>6783078</v>
      </c>
      <c r="D11" s="888">
        <v>7834197</v>
      </c>
      <c r="E11" s="888">
        <v>17658</v>
      </c>
      <c r="F11" s="888">
        <v>6946</v>
      </c>
      <c r="G11" s="888">
        <v>0</v>
      </c>
      <c r="H11" s="892">
        <v>226626</v>
      </c>
      <c r="I11" s="892">
        <v>0</v>
      </c>
      <c r="J11" s="888">
        <v>11395232</v>
      </c>
      <c r="K11" s="888">
        <v>7928761</v>
      </c>
      <c r="L11" s="888">
        <v>7854</v>
      </c>
      <c r="M11" s="888">
        <v>9188</v>
      </c>
      <c r="N11" s="888">
        <v>0</v>
      </c>
      <c r="O11" s="888">
        <v>4625346</v>
      </c>
      <c r="P11" s="888">
        <v>0</v>
      </c>
      <c r="Q11" s="888">
        <v>311115</v>
      </c>
      <c r="R11" s="888">
        <v>0</v>
      </c>
      <c r="S11" s="888">
        <v>2238756</v>
      </c>
      <c r="T11" s="892">
        <v>6490</v>
      </c>
      <c r="U11" s="888">
        <v>8723</v>
      </c>
      <c r="V11" s="888">
        <v>2074</v>
      </c>
      <c r="W11" s="888">
        <v>76927</v>
      </c>
      <c r="X11" s="888">
        <v>0</v>
      </c>
      <c r="Y11" s="888">
        <v>1825077</v>
      </c>
      <c r="Z11" s="888">
        <v>177170</v>
      </c>
      <c r="AA11" s="888">
        <v>917148</v>
      </c>
      <c r="AB11" s="888">
        <v>85267</v>
      </c>
      <c r="AC11" s="888">
        <v>0</v>
      </c>
      <c r="AD11" s="888">
        <v>0</v>
      </c>
      <c r="AE11" s="888">
        <v>0</v>
      </c>
      <c r="AF11" s="888">
        <v>0</v>
      </c>
      <c r="AG11" s="888">
        <v>633969</v>
      </c>
      <c r="AH11" s="892">
        <v>1445242</v>
      </c>
      <c r="AI11" s="888">
        <v>106599</v>
      </c>
      <c r="AJ11" s="892">
        <v>463976</v>
      </c>
      <c r="AK11" s="888">
        <v>0</v>
      </c>
      <c r="AL11" s="888">
        <v>4040951</v>
      </c>
      <c r="AM11" s="888">
        <v>0</v>
      </c>
      <c r="AN11" s="888">
        <v>117330</v>
      </c>
      <c r="AO11" s="888">
        <v>0</v>
      </c>
      <c r="AP11" s="892">
        <v>0</v>
      </c>
      <c r="AQ11" s="892">
        <v>34374</v>
      </c>
      <c r="AR11" s="892">
        <v>3556398</v>
      </c>
      <c r="AS11" s="888">
        <v>3182060</v>
      </c>
      <c r="AT11" s="888">
        <v>442</v>
      </c>
      <c r="AU11" s="892">
        <v>1423412</v>
      </c>
      <c r="AV11" s="892">
        <v>215520</v>
      </c>
      <c r="AW11" s="888">
        <v>5</v>
      </c>
      <c r="AX11" s="888">
        <v>86</v>
      </c>
      <c r="AY11" s="888">
        <v>0</v>
      </c>
      <c r="AZ11" s="888">
        <v>1406704</v>
      </c>
      <c r="BA11" s="888">
        <v>726345</v>
      </c>
      <c r="BB11" s="892">
        <v>516522</v>
      </c>
      <c r="BC11" s="888">
        <v>2580376</v>
      </c>
      <c r="BD11" s="888">
        <v>375221</v>
      </c>
      <c r="BE11" s="888">
        <v>18643</v>
      </c>
      <c r="BF11" s="888">
        <v>0</v>
      </c>
      <c r="BG11" s="888">
        <v>247082</v>
      </c>
      <c r="BH11" s="888">
        <v>447525</v>
      </c>
      <c r="BI11" s="888">
        <v>322298</v>
      </c>
      <c r="BJ11" s="888">
        <v>230233</v>
      </c>
      <c r="BK11" s="892">
        <v>0</v>
      </c>
      <c r="BL11" s="888">
        <v>0</v>
      </c>
      <c r="BM11" s="888">
        <v>0</v>
      </c>
      <c r="BN11" s="888">
        <v>813588</v>
      </c>
      <c r="BO11" s="888">
        <v>0</v>
      </c>
      <c r="BP11" s="888">
        <v>1804017</v>
      </c>
      <c r="BQ11" s="888">
        <v>575918</v>
      </c>
      <c r="BR11" s="888">
        <v>1014629</v>
      </c>
      <c r="BS11" s="888">
        <v>894220</v>
      </c>
      <c r="BT11" s="888">
        <v>557964</v>
      </c>
      <c r="BU11" s="888">
        <v>534676</v>
      </c>
      <c r="BV11" s="888">
        <v>13088</v>
      </c>
      <c r="BW11" s="888">
        <v>219212</v>
      </c>
      <c r="BX11" s="888">
        <v>25753</v>
      </c>
      <c r="BY11" s="888">
        <v>90985</v>
      </c>
      <c r="BZ11" s="888">
        <v>51206</v>
      </c>
      <c r="CA11" s="888">
        <v>87576</v>
      </c>
      <c r="CB11" s="888">
        <v>96724</v>
      </c>
      <c r="CC11" s="888">
        <v>2248</v>
      </c>
      <c r="CD11" s="888">
        <v>16476</v>
      </c>
      <c r="CE11" s="888">
        <v>23667</v>
      </c>
      <c r="CF11" s="888">
        <v>0</v>
      </c>
      <c r="CG11" s="888">
        <v>0</v>
      </c>
      <c r="CH11" s="894">
        <v>73396893</v>
      </c>
      <c r="CI11" s="61">
        <v>0</v>
      </c>
      <c r="CJ11" s="48"/>
      <c r="CK11" s="53"/>
      <c r="CL11" s="45"/>
    </row>
    <row r="12" spans="1:90" ht="15" x14ac:dyDescent="0.25">
      <c r="A12" s="383"/>
      <c r="B12" s="402" t="s">
        <v>438</v>
      </c>
      <c r="C12" s="894">
        <v>83223840</v>
      </c>
      <c r="D12" s="894">
        <v>90545744</v>
      </c>
      <c r="E12" s="894">
        <v>2248724</v>
      </c>
      <c r="F12" s="894">
        <v>495947</v>
      </c>
      <c r="G12" s="894">
        <v>0</v>
      </c>
      <c r="H12" s="897">
        <v>2878965</v>
      </c>
      <c r="I12" s="897">
        <v>0</v>
      </c>
      <c r="J12" s="894">
        <v>144760243</v>
      </c>
      <c r="K12" s="894">
        <v>145977638</v>
      </c>
      <c r="L12" s="894">
        <v>431181</v>
      </c>
      <c r="M12" s="894">
        <v>941403</v>
      </c>
      <c r="N12" s="894">
        <v>0</v>
      </c>
      <c r="O12" s="894">
        <v>83369187</v>
      </c>
      <c r="P12" s="894">
        <v>761372</v>
      </c>
      <c r="Q12" s="894">
        <v>2118450</v>
      </c>
      <c r="R12" s="894">
        <v>0</v>
      </c>
      <c r="S12" s="894">
        <v>53933091</v>
      </c>
      <c r="T12" s="897">
        <v>212172</v>
      </c>
      <c r="U12" s="894">
        <v>285146</v>
      </c>
      <c r="V12" s="894">
        <v>67791</v>
      </c>
      <c r="W12" s="894">
        <v>2514708</v>
      </c>
      <c r="X12" s="894">
        <v>0</v>
      </c>
      <c r="Y12" s="894">
        <v>30301794</v>
      </c>
      <c r="Z12" s="894">
        <v>3179822</v>
      </c>
      <c r="AA12" s="894">
        <v>15153434</v>
      </c>
      <c r="AB12" s="894">
        <v>1410299</v>
      </c>
      <c r="AC12" s="894">
        <v>0</v>
      </c>
      <c r="AD12" s="894">
        <v>0</v>
      </c>
      <c r="AE12" s="894">
        <v>1578008</v>
      </c>
      <c r="AF12" s="894">
        <v>269180</v>
      </c>
      <c r="AG12" s="894">
        <v>19876084</v>
      </c>
      <c r="AH12" s="897">
        <v>39665112</v>
      </c>
      <c r="AI12" s="894">
        <v>3948976</v>
      </c>
      <c r="AJ12" s="897">
        <v>12361567</v>
      </c>
      <c r="AK12" s="894">
        <v>17315</v>
      </c>
      <c r="AL12" s="894">
        <v>39592787</v>
      </c>
      <c r="AM12" s="894">
        <v>0</v>
      </c>
      <c r="AN12" s="894">
        <v>408248</v>
      </c>
      <c r="AO12" s="894">
        <v>489437</v>
      </c>
      <c r="AP12" s="897">
        <v>0</v>
      </c>
      <c r="AQ12" s="897">
        <v>405596</v>
      </c>
      <c r="AR12" s="897">
        <v>62602650</v>
      </c>
      <c r="AS12" s="894">
        <v>47955207</v>
      </c>
      <c r="AT12" s="894">
        <v>166256</v>
      </c>
      <c r="AU12" s="897">
        <v>30008964</v>
      </c>
      <c r="AV12" s="897">
        <v>4550781</v>
      </c>
      <c r="AW12" s="894">
        <v>583780</v>
      </c>
      <c r="AX12" s="894">
        <v>176563</v>
      </c>
      <c r="AY12" s="894">
        <v>0</v>
      </c>
      <c r="AZ12" s="894">
        <v>54090468</v>
      </c>
      <c r="BA12" s="894">
        <v>21430629</v>
      </c>
      <c r="BB12" s="897">
        <v>9448127</v>
      </c>
      <c r="BC12" s="894">
        <v>16160398</v>
      </c>
      <c r="BD12" s="894">
        <v>4208879</v>
      </c>
      <c r="BE12" s="894">
        <v>298889</v>
      </c>
      <c r="BF12" s="894">
        <v>16066</v>
      </c>
      <c r="BG12" s="894">
        <v>3617478</v>
      </c>
      <c r="BH12" s="894">
        <v>7243983</v>
      </c>
      <c r="BI12" s="894">
        <v>5565949</v>
      </c>
      <c r="BJ12" s="894">
        <v>4215202</v>
      </c>
      <c r="BK12" s="897">
        <v>3503993</v>
      </c>
      <c r="BL12" s="894">
        <v>37916</v>
      </c>
      <c r="BM12" s="894">
        <v>117060</v>
      </c>
      <c r="BN12" s="894">
        <v>18381915</v>
      </c>
      <c r="BO12" s="894">
        <v>354937</v>
      </c>
      <c r="BP12" s="894">
        <v>17951100</v>
      </c>
      <c r="BQ12" s="894">
        <v>16226396</v>
      </c>
      <c r="BR12" s="894">
        <v>10733482</v>
      </c>
      <c r="BS12" s="894">
        <v>8658638</v>
      </c>
      <c r="BT12" s="894">
        <v>14584721</v>
      </c>
      <c r="BU12" s="894">
        <v>5823503</v>
      </c>
      <c r="BV12" s="894">
        <v>6909043</v>
      </c>
      <c r="BW12" s="894">
        <v>3716597</v>
      </c>
      <c r="BX12" s="894">
        <v>380518</v>
      </c>
      <c r="BY12" s="894">
        <v>1882738</v>
      </c>
      <c r="BZ12" s="894">
        <v>1866671</v>
      </c>
      <c r="CA12" s="894">
        <v>2584750</v>
      </c>
      <c r="CB12" s="894">
        <v>630084</v>
      </c>
      <c r="CC12" s="894">
        <v>683904</v>
      </c>
      <c r="CD12" s="894">
        <v>516152</v>
      </c>
      <c r="CE12" s="894">
        <v>443891</v>
      </c>
      <c r="CF12" s="894">
        <v>0</v>
      </c>
      <c r="CG12" s="894">
        <v>0</v>
      </c>
      <c r="CH12" s="894">
        <v>1171751538</v>
      </c>
      <c r="CI12" s="61">
        <v>0</v>
      </c>
      <c r="CJ12" s="48"/>
      <c r="CK12" s="54"/>
      <c r="CL12" s="45"/>
    </row>
    <row r="13" spans="1:90" ht="15" x14ac:dyDescent="0.25">
      <c r="A13" s="383"/>
      <c r="B13" s="403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7"/>
      <c r="AL13" s="384"/>
      <c r="AM13" s="377"/>
      <c r="AN13" s="377"/>
      <c r="AO13" s="377"/>
      <c r="AP13" s="398"/>
      <c r="AQ13" s="398"/>
      <c r="AR13" s="398"/>
      <c r="AS13" s="377"/>
      <c r="AT13" s="377"/>
      <c r="AU13" s="377"/>
      <c r="AV13" s="377"/>
      <c r="AW13" s="377"/>
      <c r="AX13" s="377"/>
      <c r="AY13" s="377"/>
      <c r="AZ13" s="88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377"/>
      <c r="BM13" s="377"/>
      <c r="BN13" s="377"/>
      <c r="BO13" s="377"/>
      <c r="BP13" s="377"/>
      <c r="BQ13" s="377"/>
      <c r="BR13" s="377"/>
      <c r="BS13" s="377"/>
      <c r="BT13" s="377"/>
      <c r="BU13" s="377"/>
      <c r="BV13" s="377"/>
      <c r="BW13" s="377"/>
      <c r="BX13" s="377"/>
      <c r="BY13" s="377"/>
      <c r="BZ13" s="887"/>
      <c r="CA13" s="887"/>
      <c r="CB13" s="377"/>
      <c r="CC13" s="377"/>
      <c r="CD13" s="377"/>
      <c r="CE13" s="377"/>
      <c r="CF13" s="377"/>
      <c r="CG13" s="377"/>
      <c r="CH13" s="387"/>
      <c r="CI13" s="61">
        <v>0</v>
      </c>
      <c r="CJ13" s="48"/>
      <c r="CK13" s="48"/>
      <c r="CL13" s="45"/>
    </row>
    <row r="14" spans="1:90" ht="15" x14ac:dyDescent="0.25">
      <c r="A14" s="539" t="s">
        <v>439</v>
      </c>
      <c r="B14" s="403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84"/>
      <c r="AM14" s="377"/>
      <c r="AN14" s="377"/>
      <c r="AO14" s="377"/>
      <c r="AP14" s="398"/>
      <c r="AQ14" s="398"/>
      <c r="AR14" s="398"/>
      <c r="AS14" s="377"/>
      <c r="AT14" s="377"/>
      <c r="AU14" s="377"/>
      <c r="AV14" s="377"/>
      <c r="AW14" s="377"/>
      <c r="AX14" s="377"/>
      <c r="AY14" s="377"/>
      <c r="AZ14" s="887"/>
      <c r="BA14" s="377"/>
      <c r="BB14" s="377"/>
      <c r="BC14" s="377"/>
      <c r="BD14" s="377"/>
      <c r="BE14" s="377"/>
      <c r="BF14" s="377"/>
      <c r="BG14" s="377"/>
      <c r="BH14" s="377"/>
      <c r="BI14" s="377"/>
      <c r="BJ14" s="377"/>
      <c r="BK14" s="377"/>
      <c r="BL14" s="377"/>
      <c r="BM14" s="377"/>
      <c r="BN14" s="377"/>
      <c r="BO14" s="377"/>
      <c r="BP14" s="377"/>
      <c r="BQ14" s="377"/>
      <c r="BR14" s="377"/>
      <c r="BS14" s="377"/>
      <c r="BT14" s="377"/>
      <c r="BU14" s="377"/>
      <c r="BV14" s="377"/>
      <c r="BW14" s="377"/>
      <c r="BX14" s="377"/>
      <c r="BY14" s="377"/>
      <c r="BZ14" s="887"/>
      <c r="CA14" s="887"/>
      <c r="CB14" s="377"/>
      <c r="CC14" s="377"/>
      <c r="CD14" s="377"/>
      <c r="CE14" s="377"/>
      <c r="CF14" s="377"/>
      <c r="CG14" s="377"/>
      <c r="CH14" s="387"/>
      <c r="CI14" s="61">
        <v>0</v>
      </c>
      <c r="CJ14" s="48"/>
      <c r="CK14" s="48"/>
      <c r="CL14" s="45"/>
    </row>
    <row r="15" spans="1:90" ht="15" x14ac:dyDescent="0.25">
      <c r="A15" s="384" t="s">
        <v>69</v>
      </c>
      <c r="B15" s="535" t="s">
        <v>433</v>
      </c>
      <c r="C15" s="892">
        <v>5667077</v>
      </c>
      <c r="D15" s="892">
        <v>0</v>
      </c>
      <c r="E15" s="892">
        <v>0</v>
      </c>
      <c r="F15" s="892">
        <v>0</v>
      </c>
      <c r="G15" s="892">
        <v>0</v>
      </c>
      <c r="H15" s="892">
        <v>0</v>
      </c>
      <c r="I15" s="892">
        <v>0</v>
      </c>
      <c r="J15" s="892">
        <v>0</v>
      </c>
      <c r="K15" s="892">
        <v>0</v>
      </c>
      <c r="L15" s="892">
        <v>0</v>
      </c>
      <c r="M15" s="892">
        <v>0</v>
      </c>
      <c r="N15" s="892">
        <v>0</v>
      </c>
      <c r="O15" s="892">
        <v>63333</v>
      </c>
      <c r="P15" s="892">
        <v>0</v>
      </c>
      <c r="Q15" s="892">
        <v>0</v>
      </c>
      <c r="R15" s="892">
        <v>0</v>
      </c>
      <c r="S15" s="892">
        <v>332204</v>
      </c>
      <c r="T15" s="892">
        <v>0</v>
      </c>
      <c r="U15" s="892">
        <v>0</v>
      </c>
      <c r="V15" s="892">
        <v>0</v>
      </c>
      <c r="W15" s="892">
        <v>0</v>
      </c>
      <c r="X15" s="892">
        <v>0</v>
      </c>
      <c r="Y15" s="892">
        <v>83145</v>
      </c>
      <c r="Z15" s="892">
        <v>9515</v>
      </c>
      <c r="AA15" s="892">
        <v>49260</v>
      </c>
      <c r="AB15" s="892">
        <v>4579</v>
      </c>
      <c r="AC15" s="892">
        <v>0</v>
      </c>
      <c r="AD15" s="892">
        <v>0</v>
      </c>
      <c r="AE15" s="892">
        <v>0</v>
      </c>
      <c r="AF15" s="892">
        <v>0</v>
      </c>
      <c r="AG15" s="888">
        <v>0</v>
      </c>
      <c r="AH15" s="892">
        <v>48797</v>
      </c>
      <c r="AI15" s="888">
        <v>0</v>
      </c>
      <c r="AJ15" s="892">
        <v>0</v>
      </c>
      <c r="AK15" s="888">
        <v>0</v>
      </c>
      <c r="AL15" s="892">
        <v>202098</v>
      </c>
      <c r="AM15" s="892">
        <v>0</v>
      </c>
      <c r="AN15" s="892">
        <v>0</v>
      </c>
      <c r="AO15" s="892">
        <v>0</v>
      </c>
      <c r="AP15" s="892">
        <v>0</v>
      </c>
      <c r="AQ15" s="892">
        <v>0</v>
      </c>
      <c r="AR15" s="892">
        <v>93654</v>
      </c>
      <c r="AS15" s="888">
        <v>123581</v>
      </c>
      <c r="AT15" s="888">
        <v>7</v>
      </c>
      <c r="AU15" s="892">
        <v>8341</v>
      </c>
      <c r="AV15" s="892">
        <v>1263</v>
      </c>
      <c r="AW15" s="888">
        <v>0</v>
      </c>
      <c r="AX15" s="888">
        <v>0</v>
      </c>
      <c r="AY15" s="888">
        <v>0</v>
      </c>
      <c r="AZ15" s="888">
        <v>41495</v>
      </c>
      <c r="BA15" s="888">
        <v>2104774</v>
      </c>
      <c r="BB15" s="892">
        <v>0</v>
      </c>
      <c r="BC15" s="888">
        <v>0</v>
      </c>
      <c r="BD15" s="888">
        <v>0</v>
      </c>
      <c r="BE15" s="888">
        <v>0</v>
      </c>
      <c r="BF15" s="888">
        <v>0</v>
      </c>
      <c r="BG15" s="888">
        <v>0</v>
      </c>
      <c r="BH15" s="888">
        <v>0</v>
      </c>
      <c r="BI15" s="888">
        <v>0</v>
      </c>
      <c r="BJ15" s="888">
        <v>0</v>
      </c>
      <c r="BK15" s="892">
        <v>0</v>
      </c>
      <c r="BL15" s="888">
        <v>0</v>
      </c>
      <c r="BM15" s="888">
        <v>0</v>
      </c>
      <c r="BN15" s="888">
        <v>22991</v>
      </c>
      <c r="BO15" s="888">
        <v>0</v>
      </c>
      <c r="BP15" s="892">
        <v>51</v>
      </c>
      <c r="BQ15" s="888">
        <v>138087</v>
      </c>
      <c r="BR15" s="888">
        <v>21111</v>
      </c>
      <c r="BS15" s="888">
        <v>0</v>
      </c>
      <c r="BT15" s="888">
        <v>589914</v>
      </c>
      <c r="BU15" s="888">
        <v>109938</v>
      </c>
      <c r="BV15" s="888">
        <v>0</v>
      </c>
      <c r="BW15" s="888">
        <v>834643</v>
      </c>
      <c r="BX15" s="888">
        <v>0</v>
      </c>
      <c r="BY15" s="888">
        <v>0</v>
      </c>
      <c r="BZ15" s="888">
        <v>725</v>
      </c>
      <c r="CA15" s="888">
        <v>0</v>
      </c>
      <c r="CB15" s="888">
        <v>0</v>
      </c>
      <c r="CC15" s="888">
        <v>0</v>
      </c>
      <c r="CD15" s="888">
        <v>6</v>
      </c>
      <c r="CE15" s="888">
        <v>0</v>
      </c>
      <c r="CF15" s="888">
        <v>0</v>
      </c>
      <c r="CG15" s="888">
        <v>0</v>
      </c>
      <c r="CH15" s="894">
        <v>10550589</v>
      </c>
      <c r="CI15" s="61">
        <v>0</v>
      </c>
      <c r="CJ15" s="48"/>
      <c r="CK15" s="53"/>
      <c r="CL15" s="45"/>
    </row>
    <row r="16" spans="1:90" s="18" customFormat="1" ht="15" x14ac:dyDescent="0.25">
      <c r="A16" s="398" t="s">
        <v>69</v>
      </c>
      <c r="B16" s="535" t="s">
        <v>434</v>
      </c>
      <c r="C16" s="892">
        <v>3011826</v>
      </c>
      <c r="D16" s="892">
        <v>1397014</v>
      </c>
      <c r="E16" s="892">
        <v>11092</v>
      </c>
      <c r="F16" s="892">
        <v>3313</v>
      </c>
      <c r="G16" s="892">
        <v>0</v>
      </c>
      <c r="H16" s="892">
        <v>4643</v>
      </c>
      <c r="I16" s="892">
        <v>0</v>
      </c>
      <c r="J16" s="892">
        <v>233473</v>
      </c>
      <c r="K16" s="892">
        <v>575480</v>
      </c>
      <c r="L16" s="892">
        <v>0</v>
      </c>
      <c r="M16" s="892">
        <v>0</v>
      </c>
      <c r="N16" s="892">
        <v>0</v>
      </c>
      <c r="O16" s="892">
        <v>438893</v>
      </c>
      <c r="P16" s="892">
        <v>0</v>
      </c>
      <c r="Q16" s="892">
        <v>0</v>
      </c>
      <c r="R16" s="892">
        <v>0</v>
      </c>
      <c r="S16" s="892">
        <v>394654</v>
      </c>
      <c r="T16" s="892">
        <v>8266</v>
      </c>
      <c r="U16" s="892">
        <v>11110</v>
      </c>
      <c r="V16" s="892">
        <v>2641</v>
      </c>
      <c r="W16" s="892">
        <v>97970</v>
      </c>
      <c r="X16" s="892">
        <v>0</v>
      </c>
      <c r="Y16" s="892">
        <v>418019</v>
      </c>
      <c r="Z16" s="892">
        <v>17812</v>
      </c>
      <c r="AA16" s="892">
        <v>92209</v>
      </c>
      <c r="AB16" s="892">
        <v>8572</v>
      </c>
      <c r="AC16" s="892">
        <v>0</v>
      </c>
      <c r="AD16" s="892">
        <v>0</v>
      </c>
      <c r="AE16" s="892">
        <v>0</v>
      </c>
      <c r="AF16" s="892">
        <v>0</v>
      </c>
      <c r="AG16" s="892">
        <v>77372</v>
      </c>
      <c r="AH16" s="892">
        <v>36252</v>
      </c>
      <c r="AI16" s="892">
        <v>239</v>
      </c>
      <c r="AJ16" s="892">
        <v>0</v>
      </c>
      <c r="AK16" s="892">
        <v>1</v>
      </c>
      <c r="AL16" s="892">
        <v>151091</v>
      </c>
      <c r="AM16" s="892">
        <v>0</v>
      </c>
      <c r="AN16" s="892">
        <v>0</v>
      </c>
      <c r="AO16" s="892">
        <v>6766</v>
      </c>
      <c r="AP16" s="892">
        <v>0</v>
      </c>
      <c r="AQ16" s="892">
        <v>0</v>
      </c>
      <c r="AR16" s="892">
        <v>178287</v>
      </c>
      <c r="AS16" s="892">
        <v>668150</v>
      </c>
      <c r="AT16" s="892">
        <v>42</v>
      </c>
      <c r="AU16" s="892">
        <v>44425</v>
      </c>
      <c r="AV16" s="892">
        <v>6727</v>
      </c>
      <c r="AW16" s="892">
        <v>54</v>
      </c>
      <c r="AX16" s="892">
        <v>8</v>
      </c>
      <c r="AY16" s="892">
        <v>0</v>
      </c>
      <c r="AZ16" s="892">
        <v>3815</v>
      </c>
      <c r="BA16" s="892">
        <v>7499</v>
      </c>
      <c r="BB16" s="892">
        <v>89</v>
      </c>
      <c r="BC16" s="892">
        <v>238166</v>
      </c>
      <c r="BD16" s="892">
        <v>0</v>
      </c>
      <c r="BE16" s="892">
        <v>0</v>
      </c>
      <c r="BF16" s="892">
        <v>0</v>
      </c>
      <c r="BG16" s="892">
        <v>5713</v>
      </c>
      <c r="BH16" s="892">
        <v>1492</v>
      </c>
      <c r="BI16" s="892">
        <v>1018</v>
      </c>
      <c r="BJ16" s="892">
        <v>5400</v>
      </c>
      <c r="BK16" s="892">
        <v>0</v>
      </c>
      <c r="BL16" s="892">
        <v>0</v>
      </c>
      <c r="BM16" s="892">
        <v>0</v>
      </c>
      <c r="BN16" s="892">
        <v>388235</v>
      </c>
      <c r="BO16" s="892">
        <v>0</v>
      </c>
      <c r="BP16" s="892">
        <v>189819</v>
      </c>
      <c r="BQ16" s="892">
        <v>257498</v>
      </c>
      <c r="BR16" s="892">
        <v>242409</v>
      </c>
      <c r="BS16" s="892">
        <v>6030</v>
      </c>
      <c r="BT16" s="892">
        <v>49344</v>
      </c>
      <c r="BU16" s="892">
        <v>766</v>
      </c>
      <c r="BV16" s="892">
        <v>14965</v>
      </c>
      <c r="BW16" s="892">
        <v>137</v>
      </c>
      <c r="BX16" s="892">
        <v>0</v>
      </c>
      <c r="BY16" s="892">
        <v>38</v>
      </c>
      <c r="BZ16" s="892">
        <v>296526</v>
      </c>
      <c r="CA16" s="892">
        <v>61</v>
      </c>
      <c r="CB16" s="892">
        <v>163156</v>
      </c>
      <c r="CC16" s="892">
        <v>3089</v>
      </c>
      <c r="CD16" s="892">
        <v>6</v>
      </c>
      <c r="CE16" s="892">
        <v>0</v>
      </c>
      <c r="CF16" s="892">
        <v>0</v>
      </c>
      <c r="CG16" s="892">
        <v>0</v>
      </c>
      <c r="CH16" s="897">
        <v>9771672</v>
      </c>
      <c r="CI16" s="63">
        <v>0</v>
      </c>
      <c r="CJ16" s="57"/>
      <c r="CK16" s="52"/>
      <c r="CL16" s="47"/>
    </row>
    <row r="17" spans="1:90" ht="15" x14ac:dyDescent="0.25">
      <c r="A17" s="398" t="s">
        <v>69</v>
      </c>
      <c r="B17" s="535" t="s">
        <v>435</v>
      </c>
      <c r="C17" s="892">
        <v>3502473</v>
      </c>
      <c r="D17" s="892">
        <v>2236757</v>
      </c>
      <c r="E17" s="892">
        <v>58739</v>
      </c>
      <c r="F17" s="892">
        <v>9447</v>
      </c>
      <c r="G17" s="892">
        <v>0</v>
      </c>
      <c r="H17" s="892">
        <v>229696</v>
      </c>
      <c r="I17" s="892">
        <v>0</v>
      </c>
      <c r="J17" s="892">
        <v>11549564</v>
      </c>
      <c r="K17" s="892">
        <v>1630195</v>
      </c>
      <c r="L17" s="892">
        <v>0</v>
      </c>
      <c r="M17" s="892">
        <v>0</v>
      </c>
      <c r="N17" s="892">
        <v>0</v>
      </c>
      <c r="O17" s="892">
        <v>1872825</v>
      </c>
      <c r="P17" s="892">
        <v>0</v>
      </c>
      <c r="Q17" s="892">
        <v>0</v>
      </c>
      <c r="R17" s="892">
        <v>0</v>
      </c>
      <c r="S17" s="892">
        <v>2187446</v>
      </c>
      <c r="T17" s="892">
        <v>0</v>
      </c>
      <c r="U17" s="892">
        <v>0</v>
      </c>
      <c r="V17" s="892">
        <v>0</v>
      </c>
      <c r="W17" s="892">
        <v>0</v>
      </c>
      <c r="X17" s="892">
        <v>0</v>
      </c>
      <c r="Y17" s="892">
        <v>1657298</v>
      </c>
      <c r="Z17" s="892">
        <v>563717</v>
      </c>
      <c r="AA17" s="892">
        <v>760852</v>
      </c>
      <c r="AB17" s="892">
        <v>47890</v>
      </c>
      <c r="AC17" s="892">
        <v>0</v>
      </c>
      <c r="AD17" s="892">
        <v>0</v>
      </c>
      <c r="AE17" s="892">
        <v>0</v>
      </c>
      <c r="AF17" s="892">
        <v>0</v>
      </c>
      <c r="AG17" s="892">
        <v>96936</v>
      </c>
      <c r="AH17" s="892">
        <v>423293</v>
      </c>
      <c r="AI17" s="892">
        <v>18243</v>
      </c>
      <c r="AJ17" s="892">
        <v>0</v>
      </c>
      <c r="AK17" s="892">
        <v>0</v>
      </c>
      <c r="AL17" s="892">
        <v>458116</v>
      </c>
      <c r="AM17" s="892">
        <v>0</v>
      </c>
      <c r="AN17" s="892">
        <v>0</v>
      </c>
      <c r="AO17" s="892">
        <v>8640</v>
      </c>
      <c r="AP17" s="892">
        <v>0</v>
      </c>
      <c r="AQ17" s="892">
        <v>0</v>
      </c>
      <c r="AR17" s="892">
        <v>1288987</v>
      </c>
      <c r="AS17" s="892">
        <v>452522</v>
      </c>
      <c r="AT17" s="892">
        <v>125</v>
      </c>
      <c r="AU17" s="892">
        <v>153058</v>
      </c>
      <c r="AV17" s="892">
        <v>23174</v>
      </c>
      <c r="AW17" s="892">
        <v>0</v>
      </c>
      <c r="AX17" s="892">
        <v>0</v>
      </c>
      <c r="AY17" s="892">
        <v>0</v>
      </c>
      <c r="AZ17" s="892">
        <v>83887</v>
      </c>
      <c r="BA17" s="892">
        <v>10109</v>
      </c>
      <c r="BB17" s="892">
        <v>6065</v>
      </c>
      <c r="BC17" s="892">
        <v>735582</v>
      </c>
      <c r="BD17" s="892">
        <v>15641</v>
      </c>
      <c r="BE17" s="892">
        <v>0</v>
      </c>
      <c r="BF17" s="892">
        <v>0</v>
      </c>
      <c r="BG17" s="892">
        <v>2</v>
      </c>
      <c r="BH17" s="892">
        <v>1008</v>
      </c>
      <c r="BI17" s="892">
        <v>6</v>
      </c>
      <c r="BJ17" s="892">
        <v>6</v>
      </c>
      <c r="BK17" s="892">
        <v>0</v>
      </c>
      <c r="BL17" s="892">
        <v>0</v>
      </c>
      <c r="BM17" s="892">
        <v>0</v>
      </c>
      <c r="BN17" s="892">
        <v>278241</v>
      </c>
      <c r="BO17" s="892">
        <v>0</v>
      </c>
      <c r="BP17" s="892">
        <v>417374</v>
      </c>
      <c r="BQ17" s="892">
        <v>229257</v>
      </c>
      <c r="BR17" s="892">
        <v>561761</v>
      </c>
      <c r="BS17" s="892">
        <v>102918</v>
      </c>
      <c r="BT17" s="892">
        <v>108813</v>
      </c>
      <c r="BU17" s="892">
        <v>460</v>
      </c>
      <c r="BV17" s="892">
        <v>6948</v>
      </c>
      <c r="BW17" s="892">
        <v>33006</v>
      </c>
      <c r="BX17" s="892">
        <v>0</v>
      </c>
      <c r="BY17" s="892">
        <v>2</v>
      </c>
      <c r="BZ17" s="892">
        <v>3979</v>
      </c>
      <c r="CA17" s="892">
        <v>2441</v>
      </c>
      <c r="CB17" s="892">
        <v>8885</v>
      </c>
      <c r="CC17" s="892">
        <v>15589</v>
      </c>
      <c r="CD17" s="892">
        <v>659</v>
      </c>
      <c r="CE17" s="892">
        <v>186</v>
      </c>
      <c r="CF17" s="892">
        <v>0</v>
      </c>
      <c r="CG17" s="892">
        <v>0</v>
      </c>
      <c r="CH17" s="897">
        <v>31852818</v>
      </c>
      <c r="CI17" s="61">
        <v>0</v>
      </c>
      <c r="CJ17" s="48"/>
      <c r="CK17" s="53"/>
      <c r="CL17" s="45"/>
    </row>
    <row r="18" spans="1:90" ht="15" x14ac:dyDescent="0.25">
      <c r="A18" s="398" t="s">
        <v>69</v>
      </c>
      <c r="B18" s="535" t="s">
        <v>436</v>
      </c>
      <c r="C18" s="892">
        <v>8359443</v>
      </c>
      <c r="D18" s="892">
        <v>6936159</v>
      </c>
      <c r="E18" s="892">
        <v>185423</v>
      </c>
      <c r="F18" s="892">
        <v>37734</v>
      </c>
      <c r="G18" s="892">
        <v>0</v>
      </c>
      <c r="H18" s="892">
        <v>422540</v>
      </c>
      <c r="I18" s="892">
        <v>0</v>
      </c>
      <c r="J18" s="892">
        <v>21246171</v>
      </c>
      <c r="K18" s="892">
        <v>31031719</v>
      </c>
      <c r="L18" s="892">
        <v>0</v>
      </c>
      <c r="M18" s="892">
        <v>0</v>
      </c>
      <c r="N18" s="892">
        <v>0</v>
      </c>
      <c r="O18" s="892">
        <v>14488235</v>
      </c>
      <c r="P18" s="892">
        <v>0</v>
      </c>
      <c r="Q18" s="892">
        <v>0</v>
      </c>
      <c r="R18" s="892">
        <v>0</v>
      </c>
      <c r="S18" s="892">
        <v>9055258</v>
      </c>
      <c r="T18" s="892">
        <v>0</v>
      </c>
      <c r="U18" s="892">
        <v>0</v>
      </c>
      <c r="V18" s="892">
        <v>0</v>
      </c>
      <c r="W18" s="892">
        <v>0</v>
      </c>
      <c r="X18" s="892">
        <v>0</v>
      </c>
      <c r="Y18" s="892">
        <v>2106110</v>
      </c>
      <c r="Z18" s="892">
        <v>919685</v>
      </c>
      <c r="AA18" s="892">
        <v>1895811</v>
      </c>
      <c r="AB18" s="892">
        <v>62521</v>
      </c>
      <c r="AC18" s="892">
        <v>0</v>
      </c>
      <c r="AD18" s="892">
        <v>0</v>
      </c>
      <c r="AE18" s="892">
        <v>0</v>
      </c>
      <c r="AF18" s="892">
        <v>0</v>
      </c>
      <c r="AG18" s="892">
        <v>642359</v>
      </c>
      <c r="AH18" s="892">
        <v>1541199</v>
      </c>
      <c r="AI18" s="892">
        <v>128429</v>
      </c>
      <c r="AJ18" s="892">
        <v>0</v>
      </c>
      <c r="AK18" s="892">
        <v>757</v>
      </c>
      <c r="AL18" s="892">
        <v>11632729</v>
      </c>
      <c r="AM18" s="892">
        <v>0</v>
      </c>
      <c r="AN18" s="892">
        <v>136344</v>
      </c>
      <c r="AO18" s="892">
        <v>218559</v>
      </c>
      <c r="AP18" s="892">
        <v>0</v>
      </c>
      <c r="AQ18" s="892">
        <v>0</v>
      </c>
      <c r="AR18" s="892">
        <v>5320978</v>
      </c>
      <c r="AS18" s="892">
        <v>4343128</v>
      </c>
      <c r="AT18" s="892">
        <v>0</v>
      </c>
      <c r="AU18" s="892">
        <v>4760832</v>
      </c>
      <c r="AV18" s="892">
        <v>713732</v>
      </c>
      <c r="AW18" s="892">
        <v>21472</v>
      </c>
      <c r="AX18" s="892">
        <v>2767</v>
      </c>
      <c r="AY18" s="892">
        <v>0</v>
      </c>
      <c r="AZ18" s="892">
        <v>1034486</v>
      </c>
      <c r="BA18" s="892">
        <v>0</v>
      </c>
      <c r="BB18" s="892">
        <v>1076015</v>
      </c>
      <c r="BC18" s="892">
        <v>2830965</v>
      </c>
      <c r="BD18" s="892">
        <v>0</v>
      </c>
      <c r="BE18" s="892">
        <v>0</v>
      </c>
      <c r="BF18" s="892">
        <v>0</v>
      </c>
      <c r="BG18" s="892">
        <v>224896</v>
      </c>
      <c r="BH18" s="892">
        <v>735589</v>
      </c>
      <c r="BI18" s="892">
        <v>475067</v>
      </c>
      <c r="BJ18" s="892">
        <v>192582</v>
      </c>
      <c r="BK18" s="892">
        <v>0</v>
      </c>
      <c r="BL18" s="892">
        <v>0</v>
      </c>
      <c r="BM18" s="892">
        <v>0</v>
      </c>
      <c r="BN18" s="892">
        <v>1579156</v>
      </c>
      <c r="BO18" s="892">
        <v>0</v>
      </c>
      <c r="BP18" s="892">
        <v>1653125</v>
      </c>
      <c r="BQ18" s="892">
        <v>388681</v>
      </c>
      <c r="BR18" s="892">
        <v>1074259</v>
      </c>
      <c r="BS18" s="892">
        <v>820144</v>
      </c>
      <c r="BT18" s="892">
        <v>359795</v>
      </c>
      <c r="BU18" s="892">
        <v>484545</v>
      </c>
      <c r="BV18" s="892">
        <v>956</v>
      </c>
      <c r="BW18" s="892">
        <v>55971</v>
      </c>
      <c r="BX18" s="892">
        <v>18190</v>
      </c>
      <c r="BY18" s="892">
        <v>90224</v>
      </c>
      <c r="BZ18" s="892">
        <v>0</v>
      </c>
      <c r="CA18" s="892">
        <v>57172</v>
      </c>
      <c r="CB18" s="892">
        <v>0</v>
      </c>
      <c r="CC18" s="892">
        <v>3034</v>
      </c>
      <c r="CD18" s="892">
        <v>4193</v>
      </c>
      <c r="CE18" s="892">
        <v>727</v>
      </c>
      <c r="CF18" s="892">
        <v>0</v>
      </c>
      <c r="CG18" s="892">
        <v>0</v>
      </c>
      <c r="CH18" s="897">
        <v>139369867</v>
      </c>
      <c r="CI18" s="61">
        <v>0</v>
      </c>
      <c r="CJ18" s="48"/>
      <c r="CK18" s="53"/>
      <c r="CL18" s="45"/>
    </row>
    <row r="19" spans="1:90" ht="15" x14ac:dyDescent="0.25">
      <c r="A19" s="398" t="s">
        <v>69</v>
      </c>
      <c r="B19" s="535" t="s">
        <v>437</v>
      </c>
      <c r="C19" s="892">
        <v>2357255</v>
      </c>
      <c r="D19" s="892">
        <v>1222466</v>
      </c>
      <c r="E19" s="892">
        <v>5712</v>
      </c>
      <c r="F19" s="892">
        <v>1849</v>
      </c>
      <c r="G19" s="892">
        <v>0</v>
      </c>
      <c r="H19" s="892">
        <v>98026</v>
      </c>
      <c r="I19" s="892">
        <v>0</v>
      </c>
      <c r="J19" s="892">
        <v>4928966</v>
      </c>
      <c r="K19" s="892">
        <v>1053444</v>
      </c>
      <c r="L19" s="892">
        <v>2653</v>
      </c>
      <c r="M19" s="892">
        <v>10323</v>
      </c>
      <c r="N19" s="892">
        <v>0</v>
      </c>
      <c r="O19" s="892">
        <v>1195653</v>
      </c>
      <c r="P19" s="892">
        <v>0</v>
      </c>
      <c r="Q19" s="892">
        <v>19330</v>
      </c>
      <c r="R19" s="892">
        <v>0</v>
      </c>
      <c r="S19" s="892">
        <v>1898037</v>
      </c>
      <c r="T19" s="892">
        <v>0</v>
      </c>
      <c r="U19" s="892">
        <v>0</v>
      </c>
      <c r="V19" s="892">
        <v>0</v>
      </c>
      <c r="W19" s="892">
        <v>0</v>
      </c>
      <c r="X19" s="892">
        <v>0</v>
      </c>
      <c r="Y19" s="892">
        <v>910235</v>
      </c>
      <c r="Z19" s="892">
        <v>89276</v>
      </c>
      <c r="AA19" s="892">
        <v>462150</v>
      </c>
      <c r="AB19" s="892">
        <v>42966</v>
      </c>
      <c r="AC19" s="892">
        <v>0</v>
      </c>
      <c r="AD19" s="892">
        <v>0</v>
      </c>
      <c r="AE19" s="892">
        <v>0</v>
      </c>
      <c r="AF19" s="892">
        <v>0</v>
      </c>
      <c r="AG19" s="892">
        <v>136609</v>
      </c>
      <c r="AH19" s="892">
        <v>286518</v>
      </c>
      <c r="AI19" s="892">
        <v>28881</v>
      </c>
      <c r="AJ19" s="892">
        <v>63202</v>
      </c>
      <c r="AK19" s="892">
        <v>100</v>
      </c>
      <c r="AL19" s="892">
        <v>291028</v>
      </c>
      <c r="AM19" s="892">
        <v>0</v>
      </c>
      <c r="AN19" s="892">
        <v>10306</v>
      </c>
      <c r="AO19" s="892">
        <v>1871</v>
      </c>
      <c r="AP19" s="892">
        <v>0</v>
      </c>
      <c r="AQ19" s="892">
        <v>0</v>
      </c>
      <c r="AR19" s="892">
        <v>627839</v>
      </c>
      <c r="AS19" s="892">
        <v>881015</v>
      </c>
      <c r="AT19" s="892">
        <v>988</v>
      </c>
      <c r="AU19" s="892">
        <v>449740</v>
      </c>
      <c r="AV19" s="892">
        <v>68095</v>
      </c>
      <c r="AW19" s="892">
        <v>4127</v>
      </c>
      <c r="AX19" s="892">
        <v>1064</v>
      </c>
      <c r="AY19" s="892">
        <v>0</v>
      </c>
      <c r="AZ19" s="892">
        <v>173429</v>
      </c>
      <c r="BA19" s="892">
        <v>107061</v>
      </c>
      <c r="BB19" s="892">
        <v>48263</v>
      </c>
      <c r="BC19" s="892">
        <v>213964</v>
      </c>
      <c r="BD19" s="892">
        <v>5236</v>
      </c>
      <c r="BE19" s="892">
        <v>0</v>
      </c>
      <c r="BF19" s="892">
        <v>0</v>
      </c>
      <c r="BG19" s="892">
        <v>23152</v>
      </c>
      <c r="BH19" s="892">
        <v>121773</v>
      </c>
      <c r="BI19" s="892">
        <v>88481</v>
      </c>
      <c r="BJ19" s="892">
        <v>88782</v>
      </c>
      <c r="BK19" s="892">
        <v>0</v>
      </c>
      <c r="BL19" s="892">
        <v>0</v>
      </c>
      <c r="BM19" s="892">
        <v>0</v>
      </c>
      <c r="BN19" s="892">
        <v>125084</v>
      </c>
      <c r="BO19" s="892">
        <v>0</v>
      </c>
      <c r="BP19" s="892">
        <v>326592</v>
      </c>
      <c r="BQ19" s="892">
        <v>261264</v>
      </c>
      <c r="BR19" s="892">
        <v>277540</v>
      </c>
      <c r="BS19" s="892">
        <v>145604</v>
      </c>
      <c r="BT19" s="892">
        <v>79954</v>
      </c>
      <c r="BU19" s="892">
        <v>114786</v>
      </c>
      <c r="BV19" s="892">
        <v>848210</v>
      </c>
      <c r="BW19" s="892">
        <v>7589</v>
      </c>
      <c r="BX19" s="892">
        <v>2697</v>
      </c>
      <c r="BY19" s="892">
        <v>22331</v>
      </c>
      <c r="BZ19" s="892">
        <v>50289</v>
      </c>
      <c r="CA19" s="892">
        <v>15155</v>
      </c>
      <c r="CB19" s="892">
        <v>62660</v>
      </c>
      <c r="CC19" s="892">
        <v>7146</v>
      </c>
      <c r="CD19" s="892">
        <v>11854</v>
      </c>
      <c r="CE19" s="892">
        <v>10068</v>
      </c>
      <c r="CF19" s="892">
        <v>0</v>
      </c>
      <c r="CG19" s="892">
        <v>0</v>
      </c>
      <c r="CH19" s="897">
        <v>20388688</v>
      </c>
      <c r="CI19" s="61">
        <v>0</v>
      </c>
      <c r="CJ19" s="48"/>
      <c r="CK19" s="53"/>
      <c r="CL19" s="45"/>
    </row>
    <row r="20" spans="1:90" ht="15" x14ac:dyDescent="0.25">
      <c r="A20" s="384" t="s">
        <v>69</v>
      </c>
      <c r="B20" s="535" t="s">
        <v>440</v>
      </c>
      <c r="C20" s="888">
        <v>33587004</v>
      </c>
      <c r="D20" s="888">
        <v>26032472</v>
      </c>
      <c r="E20" s="888">
        <v>0</v>
      </c>
      <c r="F20" s="888">
        <v>0</v>
      </c>
      <c r="G20" s="888">
        <v>0</v>
      </c>
      <c r="H20" s="892">
        <v>866379</v>
      </c>
      <c r="I20" s="892">
        <v>0</v>
      </c>
      <c r="J20" s="888">
        <v>43563337</v>
      </c>
      <c r="K20" s="888">
        <v>16384516</v>
      </c>
      <c r="L20" s="888">
        <v>0</v>
      </c>
      <c r="M20" s="888">
        <v>0</v>
      </c>
      <c r="N20" s="888">
        <v>0</v>
      </c>
      <c r="O20" s="888">
        <v>1069587</v>
      </c>
      <c r="P20" s="888">
        <v>0</v>
      </c>
      <c r="Q20" s="888">
        <v>0</v>
      </c>
      <c r="R20" s="888">
        <v>0</v>
      </c>
      <c r="S20" s="888">
        <v>16793040</v>
      </c>
      <c r="T20" s="892">
        <v>21965</v>
      </c>
      <c r="U20" s="888">
        <v>29520</v>
      </c>
      <c r="V20" s="888">
        <v>7018</v>
      </c>
      <c r="W20" s="888">
        <v>260339</v>
      </c>
      <c r="X20" s="888">
        <v>0</v>
      </c>
      <c r="Y20" s="888">
        <v>7751977</v>
      </c>
      <c r="Z20" s="888">
        <v>981973</v>
      </c>
      <c r="AA20" s="888">
        <v>5083634</v>
      </c>
      <c r="AB20" s="888">
        <v>472558</v>
      </c>
      <c r="AC20" s="888">
        <v>0</v>
      </c>
      <c r="AD20" s="888">
        <v>0</v>
      </c>
      <c r="AE20" s="888">
        <v>0</v>
      </c>
      <c r="AF20" s="888">
        <v>0</v>
      </c>
      <c r="AG20" s="888">
        <v>21177</v>
      </c>
      <c r="AH20" s="892">
        <v>1567131</v>
      </c>
      <c r="AI20" s="888">
        <v>9043</v>
      </c>
      <c r="AJ20" s="892">
        <v>0</v>
      </c>
      <c r="AK20" s="888">
        <v>0</v>
      </c>
      <c r="AL20" s="892">
        <v>17034202</v>
      </c>
      <c r="AM20" s="892">
        <v>0</v>
      </c>
      <c r="AN20" s="892">
        <v>229804</v>
      </c>
      <c r="AO20" s="892">
        <v>147344</v>
      </c>
      <c r="AP20" s="892">
        <v>0</v>
      </c>
      <c r="AQ20" s="892">
        <v>0</v>
      </c>
      <c r="AR20" s="892">
        <v>2418231</v>
      </c>
      <c r="AS20" s="888">
        <v>3213173</v>
      </c>
      <c r="AT20" s="888">
        <v>0</v>
      </c>
      <c r="AU20" s="892">
        <v>5460007</v>
      </c>
      <c r="AV20" s="892">
        <v>826702</v>
      </c>
      <c r="AW20" s="888">
        <v>0</v>
      </c>
      <c r="AX20" s="888">
        <v>0</v>
      </c>
      <c r="AY20" s="888">
        <v>0</v>
      </c>
      <c r="AZ20" s="888">
        <v>1182975</v>
      </c>
      <c r="BA20" s="888">
        <v>1093889</v>
      </c>
      <c r="BB20" s="892">
        <v>1892767</v>
      </c>
      <c r="BC20" s="888">
        <v>6484470</v>
      </c>
      <c r="BD20" s="888">
        <v>0</v>
      </c>
      <c r="BE20" s="888">
        <v>0</v>
      </c>
      <c r="BF20" s="888">
        <v>0</v>
      </c>
      <c r="BG20" s="888">
        <v>0</v>
      </c>
      <c r="BH20" s="888">
        <v>0</v>
      </c>
      <c r="BI20" s="888">
        <v>0</v>
      </c>
      <c r="BJ20" s="888">
        <v>0</v>
      </c>
      <c r="BK20" s="892">
        <v>0</v>
      </c>
      <c r="BL20" s="888">
        <v>0</v>
      </c>
      <c r="BM20" s="888">
        <v>0</v>
      </c>
      <c r="BN20" s="888">
        <v>112769</v>
      </c>
      <c r="BO20" s="888">
        <v>0</v>
      </c>
      <c r="BP20" s="888">
        <v>590891</v>
      </c>
      <c r="BQ20" s="888">
        <v>1699439</v>
      </c>
      <c r="BR20" s="888">
        <v>2672065</v>
      </c>
      <c r="BS20" s="888">
        <v>2539486</v>
      </c>
      <c r="BT20" s="888">
        <v>287190</v>
      </c>
      <c r="BU20" s="888">
        <v>37804</v>
      </c>
      <c r="BV20" s="888">
        <v>43302</v>
      </c>
      <c r="BW20" s="888">
        <v>77621</v>
      </c>
      <c r="BX20" s="888">
        <v>0</v>
      </c>
      <c r="BY20" s="888">
        <v>48716</v>
      </c>
      <c r="BZ20" s="888">
        <v>38975</v>
      </c>
      <c r="CA20" s="888">
        <v>19221</v>
      </c>
      <c r="CB20" s="888">
        <v>299752</v>
      </c>
      <c r="CC20" s="888">
        <v>18195</v>
      </c>
      <c r="CD20" s="888">
        <v>2125</v>
      </c>
      <c r="CE20" s="888">
        <v>1512</v>
      </c>
      <c r="CF20" s="888">
        <v>0</v>
      </c>
      <c r="CG20" s="888">
        <v>385</v>
      </c>
      <c r="CH20" s="894">
        <v>202975682</v>
      </c>
      <c r="CI20" s="61">
        <v>0</v>
      </c>
      <c r="CJ20" s="48"/>
      <c r="CK20" s="53"/>
      <c r="CL20" s="45"/>
    </row>
    <row r="21" spans="1:90" ht="15" x14ac:dyDescent="0.25">
      <c r="A21" s="395"/>
      <c r="B21" s="404" t="s">
        <v>438</v>
      </c>
      <c r="C21" s="897">
        <v>56485078</v>
      </c>
      <c r="D21" s="897">
        <v>37824868</v>
      </c>
      <c r="E21" s="897">
        <v>260966</v>
      </c>
      <c r="F21" s="897">
        <v>52344</v>
      </c>
      <c r="G21" s="897">
        <v>0</v>
      </c>
      <c r="H21" s="897">
        <v>1621284</v>
      </c>
      <c r="I21" s="897">
        <v>0</v>
      </c>
      <c r="J21" s="897">
        <v>81521511</v>
      </c>
      <c r="K21" s="897">
        <v>50675354</v>
      </c>
      <c r="L21" s="897">
        <v>2653</v>
      </c>
      <c r="M21" s="897">
        <v>10323</v>
      </c>
      <c r="N21" s="897">
        <v>0</v>
      </c>
      <c r="O21" s="897">
        <v>19128526</v>
      </c>
      <c r="P21" s="897">
        <v>0</v>
      </c>
      <c r="Q21" s="897">
        <v>19330</v>
      </c>
      <c r="R21" s="897">
        <v>0</v>
      </c>
      <c r="S21" s="897">
        <v>30660639</v>
      </c>
      <c r="T21" s="897">
        <v>30231</v>
      </c>
      <c r="U21" s="897">
        <v>40630</v>
      </c>
      <c r="V21" s="897">
        <v>9659</v>
      </c>
      <c r="W21" s="897">
        <v>358309</v>
      </c>
      <c r="X21" s="897">
        <v>0</v>
      </c>
      <c r="Y21" s="897">
        <v>12926783</v>
      </c>
      <c r="Z21" s="897">
        <v>2581977</v>
      </c>
      <c r="AA21" s="897">
        <v>8343917</v>
      </c>
      <c r="AB21" s="897">
        <v>639085</v>
      </c>
      <c r="AC21" s="897">
        <v>0</v>
      </c>
      <c r="AD21" s="897">
        <v>0</v>
      </c>
      <c r="AE21" s="897">
        <v>0</v>
      </c>
      <c r="AF21" s="897">
        <v>0</v>
      </c>
      <c r="AG21" s="897">
        <v>974453</v>
      </c>
      <c r="AH21" s="897">
        <v>3903190</v>
      </c>
      <c r="AI21" s="897">
        <v>184835</v>
      </c>
      <c r="AJ21" s="897">
        <v>63202</v>
      </c>
      <c r="AK21" s="897">
        <v>858</v>
      </c>
      <c r="AL21" s="897">
        <v>29769264</v>
      </c>
      <c r="AM21" s="897">
        <v>0</v>
      </c>
      <c r="AN21" s="897">
        <v>376454</v>
      </c>
      <c r="AO21" s="897">
        <v>383180</v>
      </c>
      <c r="AP21" s="897">
        <v>0</v>
      </c>
      <c r="AQ21" s="897">
        <v>0</v>
      </c>
      <c r="AR21" s="897">
        <v>9927976</v>
      </c>
      <c r="AS21" s="897">
        <v>9681569</v>
      </c>
      <c r="AT21" s="897">
        <v>1162</v>
      </c>
      <c r="AU21" s="897">
        <v>10876403</v>
      </c>
      <c r="AV21" s="897">
        <v>1639693</v>
      </c>
      <c r="AW21" s="897">
        <v>25653</v>
      </c>
      <c r="AX21" s="897">
        <v>3839</v>
      </c>
      <c r="AY21" s="897">
        <v>0</v>
      </c>
      <c r="AZ21" s="897">
        <v>2520087</v>
      </c>
      <c r="BA21" s="897">
        <v>3323332</v>
      </c>
      <c r="BB21" s="897">
        <v>3023199</v>
      </c>
      <c r="BC21" s="897">
        <v>10503147</v>
      </c>
      <c r="BD21" s="897">
        <v>20877</v>
      </c>
      <c r="BE21" s="897">
        <v>0</v>
      </c>
      <c r="BF21" s="897">
        <v>0</v>
      </c>
      <c r="BG21" s="894">
        <v>253763</v>
      </c>
      <c r="BH21" s="894">
        <v>859862</v>
      </c>
      <c r="BI21" s="894">
        <v>564572</v>
      </c>
      <c r="BJ21" s="894">
        <v>286770</v>
      </c>
      <c r="BK21" s="897">
        <v>0</v>
      </c>
      <c r="BL21" s="897">
        <v>0</v>
      </c>
      <c r="BM21" s="897">
        <v>0</v>
      </c>
      <c r="BN21" s="897">
        <v>2506476</v>
      </c>
      <c r="BO21" s="894">
        <v>0</v>
      </c>
      <c r="BP21" s="894">
        <v>3177852</v>
      </c>
      <c r="BQ21" s="894">
        <v>2974226</v>
      </c>
      <c r="BR21" s="894">
        <v>4849144</v>
      </c>
      <c r="BS21" s="894">
        <v>3614182</v>
      </c>
      <c r="BT21" s="894">
        <v>1475010</v>
      </c>
      <c r="BU21" s="894">
        <v>748299</v>
      </c>
      <c r="BV21" s="894">
        <v>914381</v>
      </c>
      <c r="BW21" s="894">
        <v>1008967</v>
      </c>
      <c r="BX21" s="894">
        <v>20887</v>
      </c>
      <c r="BY21" s="894">
        <v>161311</v>
      </c>
      <c r="BZ21" s="894">
        <v>390494</v>
      </c>
      <c r="CA21" s="894">
        <v>94050</v>
      </c>
      <c r="CB21" s="894">
        <v>534453</v>
      </c>
      <c r="CC21" s="894">
        <v>47053</v>
      </c>
      <c r="CD21" s="894">
        <v>18843</v>
      </c>
      <c r="CE21" s="894">
        <v>12493</v>
      </c>
      <c r="CF21" s="894">
        <v>0</v>
      </c>
      <c r="CG21" s="894">
        <v>385</v>
      </c>
      <c r="CH21" s="894">
        <v>414909315</v>
      </c>
      <c r="CI21" s="61">
        <v>0</v>
      </c>
      <c r="CJ21" s="48"/>
      <c r="CK21" s="54"/>
      <c r="CL21" s="45"/>
    </row>
    <row r="22" spans="1:90" ht="15" x14ac:dyDescent="0.25">
      <c r="A22" s="394"/>
      <c r="B22" s="404"/>
      <c r="C22" s="387"/>
      <c r="D22" s="387"/>
      <c r="E22" s="387"/>
      <c r="F22" s="387"/>
      <c r="G22" s="387"/>
      <c r="H22" s="392"/>
      <c r="I22" s="392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92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92"/>
      <c r="AI22" s="387"/>
      <c r="AJ22" s="392"/>
      <c r="AK22" s="387"/>
      <c r="AL22" s="387"/>
      <c r="AM22" s="387"/>
      <c r="AN22" s="387"/>
      <c r="AO22" s="387"/>
      <c r="AP22" s="392"/>
      <c r="AQ22" s="392"/>
      <c r="AR22" s="392"/>
      <c r="AS22" s="387"/>
      <c r="AT22" s="387"/>
      <c r="AU22" s="392"/>
      <c r="AV22" s="392"/>
      <c r="AW22" s="387"/>
      <c r="AX22" s="387"/>
      <c r="AY22" s="387"/>
      <c r="AZ22" s="894"/>
      <c r="BA22" s="387"/>
      <c r="BB22" s="392"/>
      <c r="BC22" s="387"/>
      <c r="BD22" s="387"/>
      <c r="BE22" s="387"/>
      <c r="BF22" s="387"/>
      <c r="BG22" s="387"/>
      <c r="BH22" s="387"/>
      <c r="BI22" s="387"/>
      <c r="BJ22" s="387"/>
      <c r="BK22" s="392"/>
      <c r="BL22" s="387"/>
      <c r="BM22" s="387"/>
      <c r="BN22" s="387"/>
      <c r="BO22" s="387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894"/>
      <c r="CA22" s="894"/>
      <c r="CB22" s="387"/>
      <c r="CC22" s="387"/>
      <c r="CD22" s="387"/>
      <c r="CE22" s="387"/>
      <c r="CF22" s="387"/>
      <c r="CG22" s="387"/>
      <c r="CH22" s="387"/>
      <c r="CI22" s="61">
        <v>0</v>
      </c>
      <c r="CJ22" s="48"/>
      <c r="CK22" s="54"/>
      <c r="CL22" s="45"/>
    </row>
    <row r="23" spans="1:90" ht="15" x14ac:dyDescent="0.25">
      <c r="A23" s="540" t="s">
        <v>441</v>
      </c>
      <c r="B23" s="404"/>
      <c r="C23" s="387"/>
      <c r="D23" s="387"/>
      <c r="E23" s="387"/>
      <c r="F23" s="387"/>
      <c r="G23" s="387"/>
      <c r="H23" s="392"/>
      <c r="I23" s="392"/>
      <c r="J23" s="387"/>
      <c r="K23" s="387"/>
      <c r="L23" s="387"/>
      <c r="M23" s="387"/>
      <c r="N23" s="387"/>
      <c r="O23" s="387"/>
      <c r="P23" s="387"/>
      <c r="Q23" s="387"/>
      <c r="R23" s="387"/>
      <c r="S23" s="387"/>
      <c r="T23" s="392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92"/>
      <c r="AI23" s="387"/>
      <c r="AJ23" s="392"/>
      <c r="AK23" s="387"/>
      <c r="AL23" s="387"/>
      <c r="AM23" s="387"/>
      <c r="AN23" s="387"/>
      <c r="AO23" s="387"/>
      <c r="AP23" s="392"/>
      <c r="AQ23" s="392"/>
      <c r="AR23" s="392"/>
      <c r="AS23" s="387"/>
      <c r="AT23" s="387"/>
      <c r="AU23" s="392"/>
      <c r="AV23" s="392"/>
      <c r="AW23" s="387"/>
      <c r="AX23" s="387"/>
      <c r="AY23" s="387"/>
      <c r="AZ23" s="894"/>
      <c r="BA23" s="387"/>
      <c r="BB23" s="392"/>
      <c r="BC23" s="387"/>
      <c r="BD23" s="387"/>
      <c r="BE23" s="387"/>
      <c r="BF23" s="387"/>
      <c r="BG23" s="387"/>
      <c r="BH23" s="387"/>
      <c r="BI23" s="387"/>
      <c r="BJ23" s="387"/>
      <c r="BK23" s="392"/>
      <c r="BL23" s="387"/>
      <c r="BM23" s="387"/>
      <c r="BN23" s="387"/>
      <c r="BO23" s="387"/>
      <c r="BP23" s="387"/>
      <c r="BQ23" s="387"/>
      <c r="BR23" s="387"/>
      <c r="BS23" s="387"/>
      <c r="BT23" s="387"/>
      <c r="BU23" s="387"/>
      <c r="BV23" s="387"/>
      <c r="BW23" s="387"/>
      <c r="BX23" s="387"/>
      <c r="BY23" s="387"/>
      <c r="BZ23" s="894"/>
      <c r="CA23" s="894"/>
      <c r="CB23" s="387"/>
      <c r="CC23" s="387"/>
      <c r="CD23" s="387"/>
      <c r="CE23" s="387"/>
      <c r="CF23" s="387"/>
      <c r="CG23" s="387"/>
      <c r="CH23" s="387"/>
      <c r="CI23" s="61">
        <v>0</v>
      </c>
      <c r="CJ23" s="48"/>
      <c r="CK23" s="54"/>
      <c r="CL23" s="45"/>
    </row>
    <row r="24" spans="1:90" ht="15" x14ac:dyDescent="0.25">
      <c r="A24" s="384" t="s">
        <v>69</v>
      </c>
      <c r="B24" s="536" t="s">
        <v>442</v>
      </c>
      <c r="C24" s="888">
        <v>60201237</v>
      </c>
      <c r="D24" s="888">
        <v>38593756</v>
      </c>
      <c r="E24" s="888">
        <v>1484435</v>
      </c>
      <c r="F24" s="888">
        <v>256567</v>
      </c>
      <c r="G24" s="888">
        <v>0</v>
      </c>
      <c r="H24" s="892">
        <v>1611332</v>
      </c>
      <c r="I24" s="892"/>
      <c r="J24" s="888">
        <v>81021056</v>
      </c>
      <c r="K24" s="888">
        <v>42611194</v>
      </c>
      <c r="L24" s="888">
        <v>290819</v>
      </c>
      <c r="M24" s="888">
        <v>289881</v>
      </c>
      <c r="N24" s="888">
        <v>0</v>
      </c>
      <c r="O24" s="888">
        <v>3658559</v>
      </c>
      <c r="P24" s="888">
        <v>107833</v>
      </c>
      <c r="Q24" s="888">
        <v>123262</v>
      </c>
      <c r="R24" s="888">
        <v>0</v>
      </c>
      <c r="S24" s="888">
        <v>19450804</v>
      </c>
      <c r="T24" s="892">
        <v>322367</v>
      </c>
      <c r="U24" s="888">
        <v>207843</v>
      </c>
      <c r="V24" s="888">
        <v>17728</v>
      </c>
      <c r="W24" s="888">
        <v>0</v>
      </c>
      <c r="X24" s="888">
        <v>0</v>
      </c>
      <c r="Y24" s="888">
        <v>7085962</v>
      </c>
      <c r="Z24" s="888">
        <v>3069204</v>
      </c>
      <c r="AA24" s="888">
        <v>6344895</v>
      </c>
      <c r="AB24" s="888">
        <v>209723</v>
      </c>
      <c r="AC24" s="888">
        <v>0</v>
      </c>
      <c r="AD24" s="888">
        <v>0</v>
      </c>
      <c r="AE24" s="888">
        <v>0</v>
      </c>
      <c r="AF24" s="888">
        <v>0</v>
      </c>
      <c r="AG24" s="888">
        <v>1403757</v>
      </c>
      <c r="AH24" s="892">
        <v>12695135</v>
      </c>
      <c r="AI24" s="888">
        <v>308758</v>
      </c>
      <c r="AJ24" s="892">
        <v>0</v>
      </c>
      <c r="AK24" s="888">
        <v>1928</v>
      </c>
      <c r="AL24" s="888">
        <v>7376237</v>
      </c>
      <c r="AM24" s="888">
        <v>0</v>
      </c>
      <c r="AN24" s="888">
        <v>0</v>
      </c>
      <c r="AO24" s="888">
        <v>318486</v>
      </c>
      <c r="AP24" s="892">
        <v>0</v>
      </c>
      <c r="AQ24" s="892">
        <v>52087</v>
      </c>
      <c r="AR24" s="892">
        <v>11099838</v>
      </c>
      <c r="AS24" s="888">
        <v>9007709</v>
      </c>
      <c r="AT24" s="888">
        <v>45077</v>
      </c>
      <c r="AU24" s="892">
        <v>4261120</v>
      </c>
      <c r="AV24" s="892">
        <v>645178</v>
      </c>
      <c r="AW24" s="888">
        <v>147144</v>
      </c>
      <c r="AX24" s="888">
        <v>13648</v>
      </c>
      <c r="AY24" s="888">
        <v>0</v>
      </c>
      <c r="AZ24" s="888">
        <v>624088</v>
      </c>
      <c r="BA24" s="888">
        <v>0</v>
      </c>
      <c r="BB24" s="892">
        <v>458794</v>
      </c>
      <c r="BC24" s="888">
        <v>3341251</v>
      </c>
      <c r="BD24" s="888">
        <v>0</v>
      </c>
      <c r="BE24" s="888">
        <v>108805</v>
      </c>
      <c r="BF24" s="888">
        <v>0</v>
      </c>
      <c r="BG24" s="888">
        <v>312005</v>
      </c>
      <c r="BH24" s="888">
        <v>1308342</v>
      </c>
      <c r="BI24" s="888">
        <v>532248</v>
      </c>
      <c r="BJ24" s="888">
        <v>229342</v>
      </c>
      <c r="BK24" s="892">
        <v>0</v>
      </c>
      <c r="BL24" s="888">
        <v>9479</v>
      </c>
      <c r="BM24" s="888">
        <v>63851</v>
      </c>
      <c r="BN24" s="888">
        <v>6339155</v>
      </c>
      <c r="BO24" s="888">
        <v>99569</v>
      </c>
      <c r="BP24" s="888">
        <v>5164760</v>
      </c>
      <c r="BQ24" s="888">
        <v>4161676</v>
      </c>
      <c r="BR24" s="888">
        <v>7426461</v>
      </c>
      <c r="BS24" s="888">
        <v>1182293</v>
      </c>
      <c r="BT24" s="888">
        <v>539116</v>
      </c>
      <c r="BU24" s="888">
        <v>125041</v>
      </c>
      <c r="BV24" s="888">
        <v>0</v>
      </c>
      <c r="BW24" s="888">
        <v>614492</v>
      </c>
      <c r="BX24" s="888">
        <v>33261</v>
      </c>
      <c r="BY24" s="888">
        <v>164572</v>
      </c>
      <c r="BZ24" s="888">
        <v>695112</v>
      </c>
      <c r="CA24" s="888">
        <v>291507</v>
      </c>
      <c r="CB24" s="888">
        <v>512788</v>
      </c>
      <c r="CC24" s="888">
        <v>69771</v>
      </c>
      <c r="CD24" s="888">
        <v>9653</v>
      </c>
      <c r="CE24" s="888">
        <v>13046</v>
      </c>
      <c r="CF24" s="888">
        <v>0</v>
      </c>
      <c r="CG24" s="888">
        <v>0</v>
      </c>
      <c r="CH24" s="894">
        <v>348765038</v>
      </c>
      <c r="CI24" s="61">
        <v>0</v>
      </c>
      <c r="CJ24" s="48"/>
      <c r="CK24" s="53"/>
      <c r="CL24" s="45"/>
    </row>
    <row r="25" spans="1:90" ht="15" x14ac:dyDescent="0.25">
      <c r="A25" s="398" t="s">
        <v>69</v>
      </c>
      <c r="B25" s="536" t="s">
        <v>443</v>
      </c>
      <c r="C25" s="892">
        <v>823788</v>
      </c>
      <c r="D25" s="892">
        <v>3231044</v>
      </c>
      <c r="E25" s="892">
        <v>7179</v>
      </c>
      <c r="F25" s="892">
        <v>1367</v>
      </c>
      <c r="G25" s="892">
        <v>0</v>
      </c>
      <c r="H25" s="892">
        <v>279685</v>
      </c>
      <c r="I25" s="892">
        <v>0</v>
      </c>
      <c r="J25" s="892">
        <v>14063123</v>
      </c>
      <c r="K25" s="892">
        <v>6243773</v>
      </c>
      <c r="L25" s="892">
        <v>0</v>
      </c>
      <c r="M25" s="892">
        <v>7916</v>
      </c>
      <c r="N25" s="892">
        <v>0</v>
      </c>
      <c r="O25" s="892">
        <v>2086897</v>
      </c>
      <c r="P25" s="892">
        <v>3674</v>
      </c>
      <c r="Q25" s="892">
        <v>0</v>
      </c>
      <c r="R25" s="892">
        <v>0</v>
      </c>
      <c r="S25" s="892">
        <v>4303183</v>
      </c>
      <c r="T25" s="892">
        <v>0</v>
      </c>
      <c r="U25" s="892">
        <v>0</v>
      </c>
      <c r="V25" s="892">
        <v>0</v>
      </c>
      <c r="W25" s="892">
        <v>0</v>
      </c>
      <c r="X25" s="892">
        <v>0</v>
      </c>
      <c r="Y25" s="892">
        <v>1236115</v>
      </c>
      <c r="Z25" s="892">
        <v>184568</v>
      </c>
      <c r="AA25" s="892">
        <v>530336</v>
      </c>
      <c r="AB25" s="892">
        <v>28567</v>
      </c>
      <c r="AC25" s="892">
        <v>0</v>
      </c>
      <c r="AD25" s="892">
        <v>0</v>
      </c>
      <c r="AE25" s="892">
        <v>0</v>
      </c>
      <c r="AF25" s="892">
        <v>0</v>
      </c>
      <c r="AG25" s="892">
        <v>431278</v>
      </c>
      <c r="AH25" s="892">
        <v>1286091</v>
      </c>
      <c r="AI25" s="892">
        <v>70319</v>
      </c>
      <c r="AJ25" s="892">
        <v>3639</v>
      </c>
      <c r="AK25" s="892">
        <v>490</v>
      </c>
      <c r="AL25" s="892">
        <v>3778233</v>
      </c>
      <c r="AM25" s="892">
        <v>0</v>
      </c>
      <c r="AN25" s="892">
        <v>4032</v>
      </c>
      <c r="AO25" s="892">
        <v>4707</v>
      </c>
      <c r="AP25" s="892">
        <v>0</v>
      </c>
      <c r="AQ25" s="892">
        <v>0</v>
      </c>
      <c r="AR25" s="892">
        <v>918550</v>
      </c>
      <c r="AS25" s="892">
        <v>2681936</v>
      </c>
      <c r="AT25" s="892">
        <v>456</v>
      </c>
      <c r="AU25" s="892">
        <v>1631821</v>
      </c>
      <c r="AV25" s="892">
        <v>247075</v>
      </c>
      <c r="AW25" s="892">
        <v>1577</v>
      </c>
      <c r="AX25" s="892">
        <v>361</v>
      </c>
      <c r="AY25" s="892">
        <v>0</v>
      </c>
      <c r="AZ25" s="892">
        <v>106620</v>
      </c>
      <c r="BA25" s="892">
        <v>34531</v>
      </c>
      <c r="BB25" s="892">
        <v>328332</v>
      </c>
      <c r="BC25" s="892">
        <v>1211423</v>
      </c>
      <c r="BD25" s="892">
        <v>0</v>
      </c>
      <c r="BE25" s="892">
        <v>0</v>
      </c>
      <c r="BF25" s="892">
        <v>0</v>
      </c>
      <c r="BG25" s="892">
        <v>2385</v>
      </c>
      <c r="BH25" s="892">
        <v>21807</v>
      </c>
      <c r="BI25" s="892">
        <v>8919</v>
      </c>
      <c r="BJ25" s="892">
        <v>15895</v>
      </c>
      <c r="BK25" s="892">
        <v>0</v>
      </c>
      <c r="BL25" s="892">
        <v>0</v>
      </c>
      <c r="BM25" s="892">
        <v>0</v>
      </c>
      <c r="BN25" s="892">
        <v>1874265</v>
      </c>
      <c r="BO25" s="892">
        <v>0</v>
      </c>
      <c r="BP25" s="892">
        <v>886582</v>
      </c>
      <c r="BQ25" s="892">
        <v>305665</v>
      </c>
      <c r="BR25" s="892">
        <v>96303</v>
      </c>
      <c r="BS25" s="892">
        <v>186869</v>
      </c>
      <c r="BT25" s="892">
        <v>226409</v>
      </c>
      <c r="BU25" s="892">
        <v>24963</v>
      </c>
      <c r="BV25" s="892">
        <v>0</v>
      </c>
      <c r="BW25" s="892">
        <v>194508</v>
      </c>
      <c r="BX25" s="892">
        <v>276</v>
      </c>
      <c r="BY25" s="892">
        <v>2302</v>
      </c>
      <c r="BZ25" s="892">
        <v>18353</v>
      </c>
      <c r="CA25" s="892">
        <v>16210</v>
      </c>
      <c r="CB25" s="892">
        <v>23125</v>
      </c>
      <c r="CC25" s="892">
        <v>0</v>
      </c>
      <c r="CD25" s="892">
        <v>19716</v>
      </c>
      <c r="CE25" s="892">
        <v>13858</v>
      </c>
      <c r="CF25" s="892">
        <v>0</v>
      </c>
      <c r="CG25" s="892">
        <v>0</v>
      </c>
      <c r="CH25" s="897">
        <v>49711095</v>
      </c>
      <c r="CI25" s="63">
        <v>0</v>
      </c>
      <c r="CJ25" s="57"/>
      <c r="CK25" s="52"/>
      <c r="CL25" s="45"/>
    </row>
    <row r="26" spans="1:90" ht="15" x14ac:dyDescent="0.25">
      <c r="A26" s="377"/>
      <c r="B26" s="404" t="s">
        <v>438</v>
      </c>
      <c r="C26" s="894">
        <v>61025025</v>
      </c>
      <c r="D26" s="894">
        <v>41824800</v>
      </c>
      <c r="E26" s="894">
        <v>1491614</v>
      </c>
      <c r="F26" s="894">
        <v>257935</v>
      </c>
      <c r="G26" s="894">
        <v>0</v>
      </c>
      <c r="H26" s="897">
        <v>1891017</v>
      </c>
      <c r="I26" s="897">
        <v>0</v>
      </c>
      <c r="J26" s="894">
        <v>95084179</v>
      </c>
      <c r="K26" s="894">
        <v>48854967</v>
      </c>
      <c r="L26" s="894">
        <v>290819</v>
      </c>
      <c r="M26" s="894">
        <v>297797</v>
      </c>
      <c r="N26" s="894">
        <v>0</v>
      </c>
      <c r="O26" s="894">
        <v>5745456</v>
      </c>
      <c r="P26" s="894">
        <v>111507</v>
      </c>
      <c r="Q26" s="894">
        <v>123262</v>
      </c>
      <c r="R26" s="894">
        <v>0</v>
      </c>
      <c r="S26" s="894">
        <v>23753987</v>
      </c>
      <c r="T26" s="897">
        <v>322367</v>
      </c>
      <c r="U26" s="894">
        <v>207843</v>
      </c>
      <c r="V26" s="894">
        <v>17728</v>
      </c>
      <c r="W26" s="894">
        <v>0</v>
      </c>
      <c r="X26" s="894">
        <v>0</v>
      </c>
      <c r="Y26" s="894">
        <v>8322076</v>
      </c>
      <c r="Z26" s="894">
        <v>3253772</v>
      </c>
      <c r="AA26" s="894">
        <v>6875230</v>
      </c>
      <c r="AB26" s="894">
        <v>238290</v>
      </c>
      <c r="AC26" s="894">
        <v>0</v>
      </c>
      <c r="AD26" s="894">
        <v>0</v>
      </c>
      <c r="AE26" s="894">
        <v>0</v>
      </c>
      <c r="AF26" s="894">
        <v>0</v>
      </c>
      <c r="AG26" s="894">
        <v>1835035</v>
      </c>
      <c r="AH26" s="897">
        <v>13981226</v>
      </c>
      <c r="AI26" s="894">
        <v>379077</v>
      </c>
      <c r="AJ26" s="897">
        <v>3639</v>
      </c>
      <c r="AK26" s="894">
        <v>2418</v>
      </c>
      <c r="AL26" s="894">
        <v>11154470</v>
      </c>
      <c r="AM26" s="894">
        <v>0</v>
      </c>
      <c r="AN26" s="894">
        <v>4032</v>
      </c>
      <c r="AO26" s="894">
        <v>323193</v>
      </c>
      <c r="AP26" s="897">
        <v>0</v>
      </c>
      <c r="AQ26" s="897">
        <v>52087</v>
      </c>
      <c r="AR26" s="897">
        <v>12018388</v>
      </c>
      <c r="AS26" s="894">
        <v>11689645</v>
      </c>
      <c r="AT26" s="894">
        <v>45533</v>
      </c>
      <c r="AU26" s="897">
        <v>5892941</v>
      </c>
      <c r="AV26" s="897">
        <v>892253</v>
      </c>
      <c r="AW26" s="894">
        <v>148721</v>
      </c>
      <c r="AX26" s="894">
        <v>14009</v>
      </c>
      <c r="AY26" s="894">
        <v>0</v>
      </c>
      <c r="AZ26" s="894">
        <v>730708</v>
      </c>
      <c r="BA26" s="894">
        <v>34531</v>
      </c>
      <c r="BB26" s="897">
        <v>787126</v>
      </c>
      <c r="BC26" s="894">
        <v>4552674</v>
      </c>
      <c r="BD26" s="894">
        <v>0</v>
      </c>
      <c r="BE26" s="894">
        <v>108805</v>
      </c>
      <c r="BF26" s="894">
        <v>0</v>
      </c>
      <c r="BG26" s="894">
        <v>314390</v>
      </c>
      <c r="BH26" s="894">
        <v>1330149</v>
      </c>
      <c r="BI26" s="894">
        <v>541167</v>
      </c>
      <c r="BJ26" s="894">
        <v>245237</v>
      </c>
      <c r="BK26" s="897">
        <v>0</v>
      </c>
      <c r="BL26" s="894">
        <v>9479</v>
      </c>
      <c r="BM26" s="894">
        <v>63851</v>
      </c>
      <c r="BN26" s="894">
        <v>8213420</v>
      </c>
      <c r="BO26" s="894">
        <v>99569</v>
      </c>
      <c r="BP26" s="894">
        <v>6051342</v>
      </c>
      <c r="BQ26" s="894">
        <v>4467341</v>
      </c>
      <c r="BR26" s="894">
        <v>7522765</v>
      </c>
      <c r="BS26" s="894">
        <v>1369162</v>
      </c>
      <c r="BT26" s="894">
        <v>765525</v>
      </c>
      <c r="BU26" s="894">
        <v>150004</v>
      </c>
      <c r="BV26" s="894">
        <v>0</v>
      </c>
      <c r="BW26" s="894">
        <v>809000</v>
      </c>
      <c r="BX26" s="894">
        <v>33537</v>
      </c>
      <c r="BY26" s="894">
        <v>166874</v>
      </c>
      <c r="BZ26" s="894">
        <v>713465</v>
      </c>
      <c r="CA26" s="894">
        <v>307717</v>
      </c>
      <c r="CB26" s="894">
        <v>535913</v>
      </c>
      <c r="CC26" s="894">
        <v>69771</v>
      </c>
      <c r="CD26" s="894">
        <v>29369</v>
      </c>
      <c r="CE26" s="894">
        <v>26904</v>
      </c>
      <c r="CF26" s="894">
        <v>0</v>
      </c>
      <c r="CG26" s="894">
        <v>0</v>
      </c>
      <c r="CH26" s="894">
        <v>398476133</v>
      </c>
      <c r="CI26" s="61">
        <v>0</v>
      </c>
      <c r="CJ26" s="48"/>
      <c r="CK26" s="54"/>
      <c r="CL26" s="45"/>
    </row>
    <row r="27" spans="1:90" ht="15" x14ac:dyDescent="0.25">
      <c r="A27" s="377"/>
      <c r="B27" s="404"/>
      <c r="C27" s="387"/>
      <c r="D27" s="387"/>
      <c r="E27" s="387"/>
      <c r="F27" s="387"/>
      <c r="G27" s="387"/>
      <c r="H27" s="392"/>
      <c r="I27" s="392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92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92"/>
      <c r="AI27" s="387"/>
      <c r="AJ27" s="392"/>
      <c r="AK27" s="387"/>
      <c r="AL27" s="387"/>
      <c r="AM27" s="387"/>
      <c r="AN27" s="387"/>
      <c r="AO27" s="387"/>
      <c r="AP27" s="392"/>
      <c r="AQ27" s="392"/>
      <c r="AR27" s="392"/>
      <c r="AS27" s="387"/>
      <c r="AT27" s="387"/>
      <c r="AU27" s="392"/>
      <c r="AV27" s="392"/>
      <c r="AW27" s="387"/>
      <c r="AX27" s="387"/>
      <c r="AY27" s="387"/>
      <c r="AZ27" s="894"/>
      <c r="BA27" s="387"/>
      <c r="BB27" s="392"/>
      <c r="BC27" s="387"/>
      <c r="BD27" s="387"/>
      <c r="BE27" s="387"/>
      <c r="BF27" s="387"/>
      <c r="BG27" s="387"/>
      <c r="BH27" s="387"/>
      <c r="BI27" s="387"/>
      <c r="BJ27" s="387"/>
      <c r="BK27" s="392"/>
      <c r="BL27" s="387"/>
      <c r="BM27" s="387"/>
      <c r="BN27" s="387"/>
      <c r="BO27" s="387"/>
      <c r="BP27" s="387"/>
      <c r="BQ27" s="387"/>
      <c r="BR27" s="387"/>
      <c r="BS27" s="387"/>
      <c r="BT27" s="387"/>
      <c r="BU27" s="387"/>
      <c r="BV27" s="387"/>
      <c r="BW27" s="387"/>
      <c r="BX27" s="387"/>
      <c r="BY27" s="387"/>
      <c r="BZ27" s="894"/>
      <c r="CA27" s="894"/>
      <c r="CB27" s="387"/>
      <c r="CC27" s="387"/>
      <c r="CD27" s="387"/>
      <c r="CE27" s="387"/>
      <c r="CF27" s="387"/>
      <c r="CG27" s="387"/>
      <c r="CH27" s="387"/>
      <c r="CI27" s="61">
        <v>0</v>
      </c>
      <c r="CJ27" s="48"/>
      <c r="CK27" s="54"/>
      <c r="CL27" s="45"/>
    </row>
    <row r="28" spans="1:90" ht="15" x14ac:dyDescent="0.25">
      <c r="A28" s="541" t="s">
        <v>444</v>
      </c>
      <c r="B28" s="405"/>
      <c r="C28" s="387"/>
      <c r="D28" s="387"/>
      <c r="E28" s="387"/>
      <c r="F28" s="387"/>
      <c r="G28" s="387"/>
      <c r="H28" s="392"/>
      <c r="I28" s="392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92"/>
      <c r="U28" s="387"/>
      <c r="V28" s="387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387"/>
      <c r="AH28" s="392"/>
      <c r="AI28" s="387"/>
      <c r="AJ28" s="392"/>
      <c r="AK28" s="387"/>
      <c r="AL28" s="387"/>
      <c r="AM28" s="387"/>
      <c r="AN28" s="387"/>
      <c r="AO28" s="387"/>
      <c r="AP28" s="392"/>
      <c r="AQ28" s="392"/>
      <c r="AR28" s="392"/>
      <c r="AS28" s="387"/>
      <c r="AT28" s="387"/>
      <c r="AU28" s="392"/>
      <c r="AV28" s="392"/>
      <c r="AW28" s="387"/>
      <c r="AX28" s="387"/>
      <c r="AY28" s="387"/>
      <c r="AZ28" s="894"/>
      <c r="BA28" s="387"/>
      <c r="BB28" s="392"/>
      <c r="BC28" s="387"/>
      <c r="BD28" s="387"/>
      <c r="BE28" s="387"/>
      <c r="BF28" s="387"/>
      <c r="BG28" s="387"/>
      <c r="BH28" s="387"/>
      <c r="BI28" s="387"/>
      <c r="BJ28" s="387"/>
      <c r="BK28" s="392"/>
      <c r="BL28" s="387"/>
      <c r="BM28" s="387"/>
      <c r="BN28" s="387"/>
      <c r="BO28" s="387"/>
      <c r="BP28" s="387"/>
      <c r="BQ28" s="387"/>
      <c r="BR28" s="387"/>
      <c r="BS28" s="387"/>
      <c r="BT28" s="387"/>
      <c r="BU28" s="387"/>
      <c r="BV28" s="387"/>
      <c r="BW28" s="387"/>
      <c r="BX28" s="387"/>
      <c r="BY28" s="387"/>
      <c r="BZ28" s="894"/>
      <c r="CA28" s="894"/>
      <c r="CB28" s="387"/>
      <c r="CC28" s="387"/>
      <c r="CD28" s="387"/>
      <c r="CE28" s="387"/>
      <c r="CF28" s="387"/>
      <c r="CG28" s="387"/>
      <c r="CH28" s="387"/>
      <c r="CI28" s="61">
        <v>0</v>
      </c>
      <c r="CJ28" s="48"/>
      <c r="CK28" s="54"/>
      <c r="CL28" s="45"/>
    </row>
    <row r="29" spans="1:90" ht="15" x14ac:dyDescent="0.25">
      <c r="A29" s="384" t="s">
        <v>69</v>
      </c>
      <c r="B29" s="537" t="s">
        <v>445</v>
      </c>
      <c r="C29" s="892">
        <v>548873</v>
      </c>
      <c r="D29" s="888">
        <v>12001851</v>
      </c>
      <c r="E29" s="888">
        <v>495582</v>
      </c>
      <c r="F29" s="888">
        <v>40592</v>
      </c>
      <c r="G29" s="888">
        <v>4085288</v>
      </c>
      <c r="H29" s="892">
        <v>758046</v>
      </c>
      <c r="I29" s="892">
        <v>321725</v>
      </c>
      <c r="J29" s="888">
        <v>38116120</v>
      </c>
      <c r="K29" s="888">
        <v>16957965</v>
      </c>
      <c r="L29" s="888">
        <v>11705</v>
      </c>
      <c r="M29" s="888">
        <v>37051</v>
      </c>
      <c r="N29" s="888">
        <v>591999</v>
      </c>
      <c r="O29" s="888">
        <v>5827962</v>
      </c>
      <c r="P29" s="888">
        <v>205940</v>
      </c>
      <c r="Q29" s="888">
        <v>237390</v>
      </c>
      <c r="R29" s="888">
        <v>252873</v>
      </c>
      <c r="S29" s="888">
        <v>5275696</v>
      </c>
      <c r="T29" s="892">
        <v>15011</v>
      </c>
      <c r="U29" s="888">
        <v>19485</v>
      </c>
      <c r="V29" s="888">
        <v>4541</v>
      </c>
      <c r="W29" s="888">
        <v>165647</v>
      </c>
      <c r="X29" s="888">
        <v>908615</v>
      </c>
      <c r="Y29" s="888">
        <v>1188582</v>
      </c>
      <c r="Z29" s="888">
        <v>416463</v>
      </c>
      <c r="AA29" s="888">
        <v>805502</v>
      </c>
      <c r="AB29" s="888">
        <v>516466</v>
      </c>
      <c r="AC29" s="888">
        <v>1495302</v>
      </c>
      <c r="AD29" s="888">
        <v>17887898</v>
      </c>
      <c r="AE29" s="888">
        <v>170213</v>
      </c>
      <c r="AF29" s="888">
        <v>42634</v>
      </c>
      <c r="AG29" s="888">
        <v>1099620</v>
      </c>
      <c r="AH29" s="892">
        <v>896633</v>
      </c>
      <c r="AI29" s="888">
        <v>97906</v>
      </c>
      <c r="AJ29" s="892">
        <v>2367588</v>
      </c>
      <c r="AK29" s="888">
        <v>759</v>
      </c>
      <c r="AL29" s="888">
        <v>6548132</v>
      </c>
      <c r="AM29" s="888">
        <v>2267614</v>
      </c>
      <c r="AN29" s="888">
        <v>180338</v>
      </c>
      <c r="AO29" s="888">
        <v>72922</v>
      </c>
      <c r="AP29" s="892">
        <v>1653685</v>
      </c>
      <c r="AQ29" s="892">
        <v>3987</v>
      </c>
      <c r="AR29" s="892">
        <v>789595</v>
      </c>
      <c r="AS29" s="888">
        <v>1152189</v>
      </c>
      <c r="AT29" s="888">
        <v>14093</v>
      </c>
      <c r="AU29" s="892">
        <v>2265243</v>
      </c>
      <c r="AV29" s="892">
        <v>342981</v>
      </c>
      <c r="AW29" s="888">
        <v>6765</v>
      </c>
      <c r="AX29" s="888">
        <v>10048</v>
      </c>
      <c r="AY29" s="888">
        <v>195802</v>
      </c>
      <c r="AZ29" s="888">
        <v>235593</v>
      </c>
      <c r="BA29" s="888">
        <v>9499745</v>
      </c>
      <c r="BB29" s="892">
        <v>3723738</v>
      </c>
      <c r="BC29" s="888">
        <v>2466567</v>
      </c>
      <c r="BD29" s="888">
        <v>223753</v>
      </c>
      <c r="BE29" s="888">
        <v>45836</v>
      </c>
      <c r="BF29" s="888">
        <v>26005</v>
      </c>
      <c r="BG29" s="888">
        <v>937275</v>
      </c>
      <c r="BH29" s="888">
        <v>1613487</v>
      </c>
      <c r="BI29" s="888">
        <v>1472289</v>
      </c>
      <c r="BJ29" s="888">
        <v>1191614</v>
      </c>
      <c r="BK29" s="892">
        <v>201045</v>
      </c>
      <c r="BL29" s="888">
        <v>15797</v>
      </c>
      <c r="BM29" s="888">
        <v>31925</v>
      </c>
      <c r="BN29" s="888">
        <v>1763838</v>
      </c>
      <c r="BO29" s="888">
        <v>11816</v>
      </c>
      <c r="BP29" s="888">
        <v>532142</v>
      </c>
      <c r="BQ29" s="888">
        <v>184029</v>
      </c>
      <c r="BR29" s="888">
        <v>652299</v>
      </c>
      <c r="BS29" s="888">
        <v>4457816</v>
      </c>
      <c r="BT29" s="888">
        <v>64291</v>
      </c>
      <c r="BU29" s="888">
        <v>1630517</v>
      </c>
      <c r="BV29" s="888">
        <v>464818</v>
      </c>
      <c r="BW29" s="888">
        <v>704705</v>
      </c>
      <c r="BX29" s="888">
        <v>79825</v>
      </c>
      <c r="BY29" s="888">
        <v>381570</v>
      </c>
      <c r="BZ29" s="888">
        <v>95116</v>
      </c>
      <c r="CA29" s="888">
        <v>100687</v>
      </c>
      <c r="CB29" s="888">
        <v>105074</v>
      </c>
      <c r="CC29" s="888">
        <v>102113</v>
      </c>
      <c r="CD29" s="888">
        <v>42491</v>
      </c>
      <c r="CE29" s="888">
        <v>23672</v>
      </c>
      <c r="CF29" s="888">
        <v>94092</v>
      </c>
      <c r="CG29" s="888">
        <v>25608</v>
      </c>
      <c r="CH29" s="894">
        <v>162570103</v>
      </c>
      <c r="CI29" s="61">
        <v>0</v>
      </c>
      <c r="CJ29" s="48"/>
      <c r="CK29" s="53"/>
      <c r="CL29" s="45"/>
    </row>
    <row r="30" spans="1:90" ht="15" x14ac:dyDescent="0.25">
      <c r="A30" s="388"/>
      <c r="B30" s="406" t="s">
        <v>438</v>
      </c>
      <c r="C30" s="894">
        <v>548873</v>
      </c>
      <c r="D30" s="894">
        <v>12001851</v>
      </c>
      <c r="E30" s="894">
        <v>495582</v>
      </c>
      <c r="F30" s="894">
        <v>40592</v>
      </c>
      <c r="G30" s="894">
        <v>4085288</v>
      </c>
      <c r="H30" s="897">
        <v>758046</v>
      </c>
      <c r="I30" s="897">
        <v>321725</v>
      </c>
      <c r="J30" s="894">
        <v>38116120</v>
      </c>
      <c r="K30" s="894">
        <v>16957965</v>
      </c>
      <c r="L30" s="894">
        <v>11705</v>
      </c>
      <c r="M30" s="894">
        <v>37051</v>
      </c>
      <c r="N30" s="894">
        <v>591999</v>
      </c>
      <c r="O30" s="894">
        <v>5827962</v>
      </c>
      <c r="P30" s="894">
        <v>205940</v>
      </c>
      <c r="Q30" s="894">
        <v>237390</v>
      </c>
      <c r="R30" s="894">
        <v>252873</v>
      </c>
      <c r="S30" s="894">
        <v>5275696</v>
      </c>
      <c r="T30" s="897">
        <v>15011</v>
      </c>
      <c r="U30" s="894">
        <v>19485</v>
      </c>
      <c r="V30" s="894">
        <v>4541</v>
      </c>
      <c r="W30" s="894">
        <v>165647</v>
      </c>
      <c r="X30" s="894">
        <v>908615</v>
      </c>
      <c r="Y30" s="894">
        <v>1188582</v>
      </c>
      <c r="Z30" s="894">
        <v>416463</v>
      </c>
      <c r="AA30" s="894">
        <v>805502</v>
      </c>
      <c r="AB30" s="894">
        <v>516466</v>
      </c>
      <c r="AC30" s="894">
        <v>1495302</v>
      </c>
      <c r="AD30" s="894">
        <v>17887898</v>
      </c>
      <c r="AE30" s="894">
        <v>170213</v>
      </c>
      <c r="AF30" s="894">
        <v>42634</v>
      </c>
      <c r="AG30" s="894">
        <v>1099620</v>
      </c>
      <c r="AH30" s="897">
        <v>896633</v>
      </c>
      <c r="AI30" s="894">
        <v>97906</v>
      </c>
      <c r="AJ30" s="897">
        <v>2367588</v>
      </c>
      <c r="AK30" s="894">
        <v>759</v>
      </c>
      <c r="AL30" s="894">
        <v>6548132</v>
      </c>
      <c r="AM30" s="894">
        <v>2267614</v>
      </c>
      <c r="AN30" s="894">
        <v>180338</v>
      </c>
      <c r="AO30" s="894">
        <v>72922</v>
      </c>
      <c r="AP30" s="897">
        <v>1653685</v>
      </c>
      <c r="AQ30" s="897">
        <v>3987</v>
      </c>
      <c r="AR30" s="897">
        <v>789595</v>
      </c>
      <c r="AS30" s="894">
        <v>1152189</v>
      </c>
      <c r="AT30" s="894">
        <v>14093</v>
      </c>
      <c r="AU30" s="897">
        <v>2265243</v>
      </c>
      <c r="AV30" s="897">
        <v>342981</v>
      </c>
      <c r="AW30" s="894">
        <v>6765</v>
      </c>
      <c r="AX30" s="894">
        <v>10048</v>
      </c>
      <c r="AY30" s="894">
        <v>195802</v>
      </c>
      <c r="AZ30" s="894">
        <v>235593</v>
      </c>
      <c r="BA30" s="894">
        <v>9499745</v>
      </c>
      <c r="BB30" s="897">
        <v>3723738</v>
      </c>
      <c r="BC30" s="894">
        <v>2466567</v>
      </c>
      <c r="BD30" s="894">
        <v>223753</v>
      </c>
      <c r="BE30" s="894">
        <v>45836</v>
      </c>
      <c r="BF30" s="894">
        <v>26005</v>
      </c>
      <c r="BG30" s="894">
        <v>937275</v>
      </c>
      <c r="BH30" s="894">
        <v>1613487</v>
      </c>
      <c r="BI30" s="894">
        <v>1472289</v>
      </c>
      <c r="BJ30" s="894">
        <v>1191614</v>
      </c>
      <c r="BK30" s="897">
        <v>201045</v>
      </c>
      <c r="BL30" s="894">
        <v>15797</v>
      </c>
      <c r="BM30" s="894">
        <v>31925</v>
      </c>
      <c r="BN30" s="894">
        <v>1763838</v>
      </c>
      <c r="BO30" s="894">
        <v>11816</v>
      </c>
      <c r="BP30" s="894">
        <v>532142</v>
      </c>
      <c r="BQ30" s="894">
        <v>184029</v>
      </c>
      <c r="BR30" s="894">
        <v>652299</v>
      </c>
      <c r="BS30" s="894">
        <v>4457816</v>
      </c>
      <c r="BT30" s="894">
        <v>64291</v>
      </c>
      <c r="BU30" s="894">
        <v>1630517</v>
      </c>
      <c r="BV30" s="894">
        <v>464818</v>
      </c>
      <c r="BW30" s="894">
        <v>704705</v>
      </c>
      <c r="BX30" s="894">
        <v>79825</v>
      </c>
      <c r="BY30" s="894">
        <v>381570</v>
      </c>
      <c r="BZ30" s="894">
        <v>95116</v>
      </c>
      <c r="CA30" s="894">
        <v>100687</v>
      </c>
      <c r="CB30" s="894">
        <v>105074</v>
      </c>
      <c r="CC30" s="894">
        <v>102113</v>
      </c>
      <c r="CD30" s="894">
        <v>42491</v>
      </c>
      <c r="CE30" s="894">
        <v>23672</v>
      </c>
      <c r="CF30" s="894">
        <v>94092</v>
      </c>
      <c r="CG30" s="894">
        <v>25608</v>
      </c>
      <c r="CH30" s="894">
        <v>162570103</v>
      </c>
      <c r="CI30" s="61">
        <v>0</v>
      </c>
      <c r="CJ30" s="55"/>
      <c r="CK30" s="54"/>
      <c r="CL30" s="45"/>
    </row>
    <row r="31" spans="1:90" ht="15" x14ac:dyDescent="0.25">
      <c r="A31" s="377"/>
      <c r="B31" s="404"/>
      <c r="C31" s="894"/>
      <c r="D31" s="894"/>
      <c r="E31" s="894"/>
      <c r="F31" s="894"/>
      <c r="G31" s="894"/>
      <c r="H31" s="897"/>
      <c r="I31" s="897"/>
      <c r="J31" s="894"/>
      <c r="K31" s="894"/>
      <c r="L31" s="894"/>
      <c r="M31" s="894"/>
      <c r="N31" s="894"/>
      <c r="O31" s="894"/>
      <c r="P31" s="894"/>
      <c r="Q31" s="894"/>
      <c r="R31" s="894"/>
      <c r="S31" s="894"/>
      <c r="T31" s="897"/>
      <c r="U31" s="894"/>
      <c r="V31" s="894"/>
      <c r="W31" s="894"/>
      <c r="X31" s="894"/>
      <c r="Y31" s="894"/>
      <c r="Z31" s="894"/>
      <c r="AA31" s="894"/>
      <c r="AB31" s="894"/>
      <c r="AC31" s="894"/>
      <c r="AD31" s="894"/>
      <c r="AE31" s="894"/>
      <c r="AF31" s="894"/>
      <c r="AG31" s="894"/>
      <c r="AH31" s="897"/>
      <c r="AI31" s="894"/>
      <c r="AJ31" s="897"/>
      <c r="AK31" s="894"/>
      <c r="AL31" s="894"/>
      <c r="AM31" s="894"/>
      <c r="AN31" s="894"/>
      <c r="AO31" s="894"/>
      <c r="AP31" s="897"/>
      <c r="AQ31" s="897"/>
      <c r="AR31" s="897"/>
      <c r="AS31" s="894"/>
      <c r="AT31" s="894"/>
      <c r="AU31" s="897"/>
      <c r="AV31" s="897"/>
      <c r="AW31" s="894"/>
      <c r="AX31" s="894"/>
      <c r="AY31" s="894"/>
      <c r="AZ31" s="894"/>
      <c r="BA31" s="894"/>
      <c r="BB31" s="897"/>
      <c r="BC31" s="894"/>
      <c r="BD31" s="894"/>
      <c r="BE31" s="894"/>
      <c r="BF31" s="894"/>
      <c r="BG31" s="894"/>
      <c r="BH31" s="894"/>
      <c r="BI31" s="894"/>
      <c r="BJ31" s="894"/>
      <c r="BK31" s="897"/>
      <c r="BL31" s="894"/>
      <c r="BM31" s="894"/>
      <c r="BN31" s="894"/>
      <c r="BO31" s="894"/>
      <c r="BP31" s="894"/>
      <c r="BQ31" s="894"/>
      <c r="BR31" s="894"/>
      <c r="BS31" s="894"/>
      <c r="BT31" s="894"/>
      <c r="BU31" s="894"/>
      <c r="BV31" s="894"/>
      <c r="BW31" s="894"/>
      <c r="BX31" s="894"/>
      <c r="BY31" s="894"/>
      <c r="BZ31" s="894"/>
      <c r="CA31" s="894"/>
      <c r="CB31" s="894"/>
      <c r="CC31" s="894"/>
      <c r="CD31" s="894"/>
      <c r="CE31" s="894"/>
      <c r="CF31" s="894"/>
      <c r="CG31" s="894"/>
      <c r="CH31" s="894"/>
      <c r="CI31" s="61">
        <v>0</v>
      </c>
      <c r="CJ31" s="48"/>
      <c r="CK31" s="54"/>
      <c r="CL31" s="45"/>
    </row>
    <row r="32" spans="1:90" s="18" customFormat="1" ht="15" x14ac:dyDescent="0.25">
      <c r="A32" s="377"/>
      <c r="B32" s="396" t="s">
        <v>446</v>
      </c>
      <c r="C32" s="894">
        <v>201282815</v>
      </c>
      <c r="D32" s="894">
        <v>182197262</v>
      </c>
      <c r="E32" s="894">
        <v>4496886</v>
      </c>
      <c r="F32" s="894">
        <v>846817</v>
      </c>
      <c r="G32" s="894">
        <v>4085288</v>
      </c>
      <c r="H32" s="897">
        <v>7149312</v>
      </c>
      <c r="I32" s="897">
        <v>321725</v>
      </c>
      <c r="J32" s="894">
        <v>359482053</v>
      </c>
      <c r="K32" s="894">
        <v>262465924</v>
      </c>
      <c r="L32" s="894">
        <v>736358</v>
      </c>
      <c r="M32" s="894">
        <v>1286574</v>
      </c>
      <c r="N32" s="894">
        <v>591999</v>
      </c>
      <c r="O32" s="894">
        <v>114071131</v>
      </c>
      <c r="P32" s="894">
        <v>1078819</v>
      </c>
      <c r="Q32" s="894">
        <v>2498432</v>
      </c>
      <c r="R32" s="894">
        <v>252873</v>
      </c>
      <c r="S32" s="894">
        <v>113623413</v>
      </c>
      <c r="T32" s="897">
        <v>579781</v>
      </c>
      <c r="U32" s="894">
        <v>553104</v>
      </c>
      <c r="V32" s="894">
        <v>99719</v>
      </c>
      <c r="W32" s="894">
        <v>3038664</v>
      </c>
      <c r="X32" s="894">
        <v>908615</v>
      </c>
      <c r="Y32" s="894">
        <v>52739235</v>
      </c>
      <c r="Z32" s="894">
        <v>9432034</v>
      </c>
      <c r="AA32" s="894">
        <v>31178084</v>
      </c>
      <c r="AB32" s="894">
        <v>2804141</v>
      </c>
      <c r="AC32" s="894">
        <v>1495302</v>
      </c>
      <c r="AD32" s="894">
        <v>17887898</v>
      </c>
      <c r="AE32" s="894">
        <v>1748221</v>
      </c>
      <c r="AF32" s="894">
        <v>311814</v>
      </c>
      <c r="AG32" s="894">
        <v>23785192</v>
      </c>
      <c r="AH32" s="897">
        <v>58446161</v>
      </c>
      <c r="AI32" s="894">
        <v>4610794</v>
      </c>
      <c r="AJ32" s="897">
        <v>14795996</v>
      </c>
      <c r="AK32" s="894">
        <v>21350</v>
      </c>
      <c r="AL32" s="894">
        <v>87064653</v>
      </c>
      <c r="AM32" s="894">
        <v>2267614</v>
      </c>
      <c r="AN32" s="894">
        <v>969072</v>
      </c>
      <c r="AO32" s="894">
        <v>1268732</v>
      </c>
      <c r="AP32" s="897">
        <v>1653685</v>
      </c>
      <c r="AQ32" s="897">
        <v>461670</v>
      </c>
      <c r="AR32" s="897">
        <v>85338609</v>
      </c>
      <c r="AS32" s="894">
        <v>70478610</v>
      </c>
      <c r="AT32" s="894">
        <v>227044</v>
      </c>
      <c r="AU32" s="897">
        <v>49043551</v>
      </c>
      <c r="AV32" s="897">
        <v>7425708</v>
      </c>
      <c r="AW32" s="894">
        <v>764919</v>
      </c>
      <c r="AX32" s="894">
        <v>204459</v>
      </c>
      <c r="AY32" s="894">
        <v>195802</v>
      </c>
      <c r="AZ32" s="894">
        <v>57576856</v>
      </c>
      <c r="BA32" s="894">
        <v>34288237</v>
      </c>
      <c r="BB32" s="897">
        <v>16982190</v>
      </c>
      <c r="BC32" s="894">
        <v>33682786</v>
      </c>
      <c r="BD32" s="894">
        <v>4453509</v>
      </c>
      <c r="BE32" s="894">
        <v>453530</v>
      </c>
      <c r="BF32" s="894">
        <v>42071</v>
      </c>
      <c r="BG32" s="894">
        <v>5122906</v>
      </c>
      <c r="BH32" s="894">
        <v>11047481</v>
      </c>
      <c r="BI32" s="894">
        <v>8143977</v>
      </c>
      <c r="BJ32" s="894">
        <v>5938823</v>
      </c>
      <c r="BK32" s="897">
        <v>3705038</v>
      </c>
      <c r="BL32" s="894">
        <v>63192</v>
      </c>
      <c r="BM32" s="894">
        <v>212836</v>
      </c>
      <c r="BN32" s="894">
        <v>30865649</v>
      </c>
      <c r="BO32" s="894">
        <v>466322</v>
      </c>
      <c r="BP32" s="894">
        <v>27712436</v>
      </c>
      <c r="BQ32" s="894">
        <v>23851992</v>
      </c>
      <c r="BR32" s="894">
        <v>23757690</v>
      </c>
      <c r="BS32" s="894">
        <v>18099798</v>
      </c>
      <c r="BT32" s="894">
        <v>16889547</v>
      </c>
      <c r="BU32" s="894">
        <v>8352323</v>
      </c>
      <c r="BV32" s="894">
        <v>8288242</v>
      </c>
      <c r="BW32" s="894">
        <v>6239269</v>
      </c>
      <c r="BX32" s="894">
        <v>514767</v>
      </c>
      <c r="BY32" s="894">
        <v>2592493</v>
      </c>
      <c r="BZ32" s="894">
        <v>3065746</v>
      </c>
      <c r="CA32" s="894">
        <v>3087204</v>
      </c>
      <c r="CB32" s="894">
        <v>1805524</v>
      </c>
      <c r="CC32" s="894">
        <v>902841</v>
      </c>
      <c r="CD32" s="894">
        <v>606855</v>
      </c>
      <c r="CE32" s="894">
        <v>506960</v>
      </c>
      <c r="CF32" s="894">
        <v>94092</v>
      </c>
      <c r="CG32" s="894">
        <v>25993</v>
      </c>
      <c r="CH32" s="894">
        <v>2147707090</v>
      </c>
      <c r="CI32" s="61">
        <v>0</v>
      </c>
      <c r="CJ32" s="48"/>
      <c r="CK32" s="54"/>
      <c r="CL32" s="26"/>
    </row>
    <row r="33" spans="1:90" ht="15" x14ac:dyDescent="0.25">
      <c r="A33" s="389"/>
      <c r="B33" s="404"/>
      <c r="C33" s="387"/>
      <c r="D33" s="387"/>
      <c r="E33" s="387"/>
      <c r="F33" s="387"/>
      <c r="G33" s="387"/>
      <c r="H33" s="392"/>
      <c r="I33" s="392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92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92"/>
      <c r="AI33" s="387"/>
      <c r="AJ33" s="392"/>
      <c r="AK33" s="387"/>
      <c r="AL33" s="387"/>
      <c r="AM33" s="387"/>
      <c r="AN33" s="387"/>
      <c r="AO33" s="387"/>
      <c r="AP33" s="392"/>
      <c r="AQ33" s="392"/>
      <c r="AR33" s="392"/>
      <c r="AS33" s="387"/>
      <c r="AT33" s="387"/>
      <c r="AU33" s="392"/>
      <c r="AV33" s="392"/>
      <c r="AW33" s="387"/>
      <c r="AX33" s="387"/>
      <c r="AY33" s="387"/>
      <c r="AZ33" s="894"/>
      <c r="BA33" s="387"/>
      <c r="BB33" s="392"/>
      <c r="BC33" s="387"/>
      <c r="BD33" s="387"/>
      <c r="BE33" s="387"/>
      <c r="BF33" s="387"/>
      <c r="BG33" s="387"/>
      <c r="BH33" s="387"/>
      <c r="BI33" s="387"/>
      <c r="BJ33" s="387"/>
      <c r="BK33" s="392"/>
      <c r="BL33" s="387"/>
      <c r="BM33" s="387"/>
      <c r="BN33" s="387"/>
      <c r="BO33" s="387"/>
      <c r="BP33" s="387"/>
      <c r="BQ33" s="387"/>
      <c r="BR33" s="387"/>
      <c r="BS33" s="387"/>
      <c r="BT33" s="387"/>
      <c r="BU33" s="387"/>
      <c r="BV33" s="387"/>
      <c r="BW33" s="387"/>
      <c r="BX33" s="387"/>
      <c r="BY33" s="387"/>
      <c r="BZ33" s="894"/>
      <c r="CA33" s="894"/>
      <c r="CB33" s="387"/>
      <c r="CC33" s="387"/>
      <c r="CD33" s="387"/>
      <c r="CE33" s="387"/>
      <c r="CF33" s="387"/>
      <c r="CG33" s="387"/>
      <c r="CH33" s="387"/>
      <c r="CI33" s="48"/>
      <c r="CJ33" s="48"/>
      <c r="CK33" s="54"/>
      <c r="CL33" s="48"/>
    </row>
    <row r="34" spans="1:90" ht="34.5" x14ac:dyDescent="0.25">
      <c r="A34" s="396"/>
      <c r="B34" s="397" t="s">
        <v>447</v>
      </c>
      <c r="C34" s="896">
        <v>36071932</v>
      </c>
      <c r="D34" s="896">
        <v>23676720</v>
      </c>
      <c r="E34" s="896">
        <v>3322320</v>
      </c>
      <c r="F34" s="896">
        <v>616020</v>
      </c>
      <c r="G34" s="896">
        <v>0</v>
      </c>
      <c r="H34" s="896">
        <v>882630</v>
      </c>
      <c r="I34" s="896">
        <v>0</v>
      </c>
      <c r="J34" s="896">
        <v>44380437</v>
      </c>
      <c r="K34" s="896">
        <v>32701284</v>
      </c>
      <c r="L34" s="896">
        <v>236618</v>
      </c>
      <c r="M34" s="896">
        <v>234570</v>
      </c>
      <c r="N34" s="896">
        <v>0</v>
      </c>
      <c r="O34" s="896">
        <v>6048661</v>
      </c>
      <c r="P34" s="896">
        <v>48831</v>
      </c>
      <c r="Q34" s="896">
        <v>575291</v>
      </c>
      <c r="R34" s="896">
        <v>0</v>
      </c>
      <c r="S34" s="896">
        <v>12725963</v>
      </c>
      <c r="T34" s="896">
        <v>283326</v>
      </c>
      <c r="U34" s="896">
        <v>181388</v>
      </c>
      <c r="V34" s="896">
        <v>14859</v>
      </c>
      <c r="W34" s="896">
        <v>0</v>
      </c>
      <c r="X34" s="896">
        <v>0</v>
      </c>
      <c r="Y34" s="896">
        <v>16535446</v>
      </c>
      <c r="Z34" s="896">
        <v>4438571</v>
      </c>
      <c r="AA34" s="896">
        <v>12123690</v>
      </c>
      <c r="AB34" s="896">
        <v>796951</v>
      </c>
      <c r="AC34" s="896">
        <v>0</v>
      </c>
      <c r="AD34" s="896">
        <v>0</v>
      </c>
      <c r="AE34" s="896">
        <v>382035</v>
      </c>
      <c r="AF34" s="896">
        <v>39778</v>
      </c>
      <c r="AG34" s="896">
        <v>3692312</v>
      </c>
      <c r="AH34" s="896">
        <v>24131099</v>
      </c>
      <c r="AI34" s="896">
        <v>1325574</v>
      </c>
      <c r="AJ34" s="896">
        <v>936226</v>
      </c>
      <c r="AK34" s="896">
        <v>3136</v>
      </c>
      <c r="AL34" s="896">
        <v>1865689</v>
      </c>
      <c r="AM34" s="896">
        <v>0</v>
      </c>
      <c r="AN34" s="896">
        <v>0</v>
      </c>
      <c r="AO34" s="896">
        <v>203743</v>
      </c>
      <c r="AP34" s="896">
        <v>0</v>
      </c>
      <c r="AQ34" s="896">
        <v>115291</v>
      </c>
      <c r="AR34" s="896">
        <v>12629933</v>
      </c>
      <c r="AS34" s="896">
        <v>11144941</v>
      </c>
      <c r="AT34" s="896">
        <v>105268</v>
      </c>
      <c r="AU34" s="896">
        <v>4567755</v>
      </c>
      <c r="AV34" s="896">
        <v>691606</v>
      </c>
      <c r="AW34" s="896">
        <v>247762</v>
      </c>
      <c r="AX34" s="896">
        <v>62000</v>
      </c>
      <c r="AY34" s="896">
        <v>0</v>
      </c>
      <c r="AZ34" s="896">
        <v>526460</v>
      </c>
      <c r="BA34" s="896">
        <v>169556</v>
      </c>
      <c r="BB34" s="896">
        <v>691458</v>
      </c>
      <c r="BC34" s="896">
        <v>1755554</v>
      </c>
      <c r="BD34" s="896">
        <v>1193622</v>
      </c>
      <c r="BE34" s="896">
        <v>103729</v>
      </c>
      <c r="BF34" s="896">
        <v>10574</v>
      </c>
      <c r="BG34" s="896">
        <v>909194</v>
      </c>
      <c r="BH34" s="896">
        <v>2534666</v>
      </c>
      <c r="BI34" s="896">
        <v>1629220</v>
      </c>
      <c r="BJ34" s="896">
        <v>1166331</v>
      </c>
      <c r="BK34" s="896">
        <v>867846</v>
      </c>
      <c r="BL34" s="896">
        <v>9479</v>
      </c>
      <c r="BM34" s="896">
        <v>63851</v>
      </c>
      <c r="BN34" s="896">
        <v>5066061</v>
      </c>
      <c r="BO34" s="896">
        <v>124055</v>
      </c>
      <c r="BP34" s="896">
        <v>5826325</v>
      </c>
      <c r="BQ34" s="896">
        <v>8795713</v>
      </c>
      <c r="BR34" s="896">
        <v>4183316</v>
      </c>
      <c r="BS34" s="896">
        <v>2318359</v>
      </c>
      <c r="BT34" s="896">
        <v>288501</v>
      </c>
      <c r="BU34" s="896">
        <v>1128802</v>
      </c>
      <c r="BV34" s="896">
        <v>337611</v>
      </c>
      <c r="BW34" s="896">
        <v>1821230</v>
      </c>
      <c r="BX34" s="896">
        <v>104733</v>
      </c>
      <c r="BY34" s="896">
        <v>395318</v>
      </c>
      <c r="BZ34" s="896">
        <v>1157560</v>
      </c>
      <c r="CA34" s="896">
        <v>414025</v>
      </c>
      <c r="CB34" s="896">
        <v>549622</v>
      </c>
      <c r="CC34" s="896">
        <v>219481</v>
      </c>
      <c r="CD34" s="896">
        <v>103466</v>
      </c>
      <c r="CE34" s="896">
        <v>48156</v>
      </c>
      <c r="CF34" s="896">
        <v>0</v>
      </c>
      <c r="CG34" s="896">
        <v>0</v>
      </c>
      <c r="CH34" s="897">
        <v>302553529</v>
      </c>
      <c r="CI34" s="57"/>
      <c r="CJ34" s="57"/>
      <c r="CK34" s="58"/>
      <c r="CL34" s="57"/>
    </row>
    <row r="35" spans="1:90" ht="15" x14ac:dyDescent="0.25">
      <c r="A35" s="389"/>
      <c r="B35" s="399" t="s">
        <v>448</v>
      </c>
      <c r="C35" s="888">
        <v>23721861</v>
      </c>
      <c r="D35" s="888">
        <v>15023440</v>
      </c>
      <c r="E35" s="888">
        <v>268145</v>
      </c>
      <c r="F35" s="888">
        <v>53712</v>
      </c>
      <c r="G35" s="888">
        <v>0</v>
      </c>
      <c r="H35" s="888">
        <v>1034590</v>
      </c>
      <c r="I35" s="888">
        <v>0</v>
      </c>
      <c r="J35" s="888">
        <v>52021297</v>
      </c>
      <c r="K35" s="888">
        <v>40534611</v>
      </c>
      <c r="L35" s="888">
        <v>2653</v>
      </c>
      <c r="M35" s="888">
        <v>18239</v>
      </c>
      <c r="N35" s="888">
        <v>0</v>
      </c>
      <c r="O35" s="888">
        <v>20145836</v>
      </c>
      <c r="P35" s="888">
        <v>3674</v>
      </c>
      <c r="Q35" s="888">
        <v>19330</v>
      </c>
      <c r="R35" s="888">
        <v>0</v>
      </c>
      <c r="S35" s="888">
        <v>18170782</v>
      </c>
      <c r="T35" s="888">
        <v>8266</v>
      </c>
      <c r="U35" s="888">
        <v>11110</v>
      </c>
      <c r="V35" s="888">
        <v>2641</v>
      </c>
      <c r="W35" s="888">
        <v>97970</v>
      </c>
      <c r="X35" s="888">
        <v>0</v>
      </c>
      <c r="Y35" s="888">
        <v>6410921</v>
      </c>
      <c r="Z35" s="888">
        <v>1784572</v>
      </c>
      <c r="AA35" s="888">
        <v>3790619</v>
      </c>
      <c r="AB35" s="888">
        <v>195094</v>
      </c>
      <c r="AC35" s="888">
        <v>0</v>
      </c>
      <c r="AD35" s="888">
        <v>0</v>
      </c>
      <c r="AE35" s="888">
        <v>0</v>
      </c>
      <c r="AF35" s="888">
        <v>0</v>
      </c>
      <c r="AG35" s="888">
        <v>1384554</v>
      </c>
      <c r="AH35" s="888">
        <v>3622150</v>
      </c>
      <c r="AI35" s="888">
        <v>246111</v>
      </c>
      <c r="AJ35" s="892">
        <v>66841</v>
      </c>
      <c r="AK35" s="888">
        <v>1348</v>
      </c>
      <c r="AL35" s="888">
        <v>16513295</v>
      </c>
      <c r="AM35" s="888">
        <v>0</v>
      </c>
      <c r="AN35" s="888">
        <v>150682</v>
      </c>
      <c r="AO35" s="888">
        <v>240543</v>
      </c>
      <c r="AP35" s="892">
        <v>0</v>
      </c>
      <c r="AQ35" s="892">
        <v>0</v>
      </c>
      <c r="AR35" s="892">
        <v>8428295</v>
      </c>
      <c r="AS35" s="888">
        <v>9150332</v>
      </c>
      <c r="AT35" s="888">
        <v>1618</v>
      </c>
      <c r="AU35" s="892">
        <v>7048217</v>
      </c>
      <c r="AV35" s="892">
        <v>1060066</v>
      </c>
      <c r="AW35" s="888">
        <v>27230</v>
      </c>
      <c r="AX35" s="888">
        <v>4200</v>
      </c>
      <c r="AY35" s="888">
        <v>0</v>
      </c>
      <c r="AZ35" s="888">
        <v>1443732</v>
      </c>
      <c r="BA35" s="888">
        <v>2263974</v>
      </c>
      <c r="BB35" s="892">
        <v>1458764</v>
      </c>
      <c r="BC35" s="888">
        <v>5230100</v>
      </c>
      <c r="BD35" s="888">
        <v>20877</v>
      </c>
      <c r="BE35" s="888">
        <v>0</v>
      </c>
      <c r="BF35" s="888">
        <v>0</v>
      </c>
      <c r="BG35" s="888">
        <v>256148</v>
      </c>
      <c r="BH35" s="888">
        <v>881669</v>
      </c>
      <c r="BI35" s="888">
        <v>573491</v>
      </c>
      <c r="BJ35" s="888">
        <v>302665</v>
      </c>
      <c r="BK35" s="892">
        <v>0</v>
      </c>
      <c r="BL35" s="888">
        <v>0</v>
      </c>
      <c r="BM35" s="888">
        <v>0</v>
      </c>
      <c r="BN35" s="888">
        <v>4267972</v>
      </c>
      <c r="BO35" s="888">
        <v>0</v>
      </c>
      <c r="BP35" s="888">
        <v>3473543</v>
      </c>
      <c r="BQ35" s="888">
        <v>1580452</v>
      </c>
      <c r="BR35" s="888">
        <v>2273383</v>
      </c>
      <c r="BS35" s="888">
        <v>1261565</v>
      </c>
      <c r="BT35" s="888">
        <v>1414229</v>
      </c>
      <c r="BU35" s="888">
        <v>735458</v>
      </c>
      <c r="BV35" s="888">
        <v>871079</v>
      </c>
      <c r="BW35" s="888">
        <v>1125854</v>
      </c>
      <c r="BX35" s="888">
        <v>21163</v>
      </c>
      <c r="BY35" s="888">
        <v>114897</v>
      </c>
      <c r="BZ35" s="888">
        <v>369872</v>
      </c>
      <c r="CA35" s="888">
        <v>91039</v>
      </c>
      <c r="CB35" s="888">
        <v>257826</v>
      </c>
      <c r="CC35" s="888">
        <v>28858</v>
      </c>
      <c r="CD35" s="888">
        <v>36434</v>
      </c>
      <c r="CE35" s="888">
        <v>24839</v>
      </c>
      <c r="CF35" s="888">
        <v>0</v>
      </c>
      <c r="CG35" s="888">
        <v>0</v>
      </c>
      <c r="CH35" s="894">
        <v>261644728</v>
      </c>
      <c r="CI35" s="62"/>
      <c r="CJ35" s="53"/>
      <c r="CK35" s="48"/>
      <c r="CL35" s="54"/>
    </row>
    <row r="36" spans="1:90" ht="15" x14ac:dyDescent="0.25">
      <c r="A36" s="396"/>
      <c r="B36" s="399" t="s">
        <v>449</v>
      </c>
      <c r="C36" s="892">
        <v>67413346</v>
      </c>
      <c r="D36" s="892">
        <v>44143256</v>
      </c>
      <c r="E36" s="892">
        <v>1568348</v>
      </c>
      <c r="F36" s="892">
        <v>263416</v>
      </c>
      <c r="G36" s="892">
        <v>0</v>
      </c>
      <c r="H36" s="892">
        <v>2046760</v>
      </c>
      <c r="I36" s="892">
        <v>0</v>
      </c>
      <c r="J36" s="892">
        <v>102915234</v>
      </c>
      <c r="K36" s="892">
        <v>72845060</v>
      </c>
      <c r="L36" s="892">
        <v>236618</v>
      </c>
      <c r="M36" s="892">
        <v>276372</v>
      </c>
      <c r="N36" s="892">
        <v>0</v>
      </c>
      <c r="O36" s="892">
        <v>28685819</v>
      </c>
      <c r="P36" s="892">
        <v>0</v>
      </c>
      <c r="Q36" s="892">
        <v>870657</v>
      </c>
      <c r="R36" s="892">
        <v>0</v>
      </c>
      <c r="S36" s="892">
        <v>30075643</v>
      </c>
      <c r="T36" s="892">
        <v>283326</v>
      </c>
      <c r="U36" s="892">
        <v>181388</v>
      </c>
      <c r="V36" s="892">
        <v>14859</v>
      </c>
      <c r="W36" s="892">
        <v>0</v>
      </c>
      <c r="X36" s="892">
        <v>0</v>
      </c>
      <c r="Y36" s="892">
        <v>10857585</v>
      </c>
      <c r="Z36" s="892">
        <v>5287536</v>
      </c>
      <c r="AA36" s="892">
        <v>9206639</v>
      </c>
      <c r="AB36" s="892">
        <v>319758</v>
      </c>
      <c r="AC36" s="892">
        <v>0</v>
      </c>
      <c r="AD36" s="892">
        <v>0</v>
      </c>
      <c r="AE36" s="892">
        <v>0</v>
      </c>
      <c r="AF36" s="892">
        <v>0</v>
      </c>
      <c r="AG36" s="892">
        <v>2384999</v>
      </c>
      <c r="AH36" s="892">
        <v>16761748</v>
      </c>
      <c r="AI36" s="892">
        <v>455172</v>
      </c>
      <c r="AJ36" s="892">
        <v>0</v>
      </c>
      <c r="AK36" s="892">
        <v>1558</v>
      </c>
      <c r="AL36" s="892">
        <v>21108160</v>
      </c>
      <c r="AM36" s="892">
        <v>0</v>
      </c>
      <c r="AN36" s="892">
        <v>0</v>
      </c>
      <c r="AO36" s="892">
        <v>409743</v>
      </c>
      <c r="AP36" s="892">
        <v>0</v>
      </c>
      <c r="AQ36" s="892">
        <v>66889</v>
      </c>
      <c r="AR36" s="892">
        <v>15322292</v>
      </c>
      <c r="AS36" s="892">
        <v>10918023</v>
      </c>
      <c r="AT36" s="892">
        <v>42174</v>
      </c>
      <c r="AU36" s="892">
        <v>8469178</v>
      </c>
      <c r="AV36" s="892">
        <v>1282322</v>
      </c>
      <c r="AW36" s="892">
        <v>244403</v>
      </c>
      <c r="AX36" s="892">
        <v>15075</v>
      </c>
      <c r="AY36" s="892">
        <v>0</v>
      </c>
      <c r="AZ36" s="892">
        <v>464902</v>
      </c>
      <c r="BA36" s="892">
        <v>0</v>
      </c>
      <c r="BB36" s="892">
        <v>1613880</v>
      </c>
      <c r="BC36" s="892">
        <v>7256777</v>
      </c>
      <c r="BD36" s="892">
        <v>0</v>
      </c>
      <c r="BE36" s="892">
        <v>72504</v>
      </c>
      <c r="BF36" s="892">
        <v>0</v>
      </c>
      <c r="BG36" s="892">
        <v>469150</v>
      </c>
      <c r="BH36" s="892">
        <v>1719521</v>
      </c>
      <c r="BI36" s="892">
        <v>916416</v>
      </c>
      <c r="BJ36" s="892">
        <v>326613</v>
      </c>
      <c r="BK36" s="892">
        <v>0</v>
      </c>
      <c r="BL36" s="892">
        <v>9479</v>
      </c>
      <c r="BM36" s="892">
        <v>63851</v>
      </c>
      <c r="BN36" s="892">
        <v>8411459</v>
      </c>
      <c r="BO36" s="892">
        <v>0</v>
      </c>
      <c r="BP36" s="892">
        <v>9453872</v>
      </c>
      <c r="BQ36" s="892">
        <v>4163935</v>
      </c>
      <c r="BR36" s="892">
        <v>8363301</v>
      </c>
      <c r="BS36" s="892">
        <v>1332502</v>
      </c>
      <c r="BT36" s="892">
        <v>548527</v>
      </c>
      <c r="BU36" s="892">
        <v>489240</v>
      </c>
      <c r="BV36" s="892">
        <v>0</v>
      </c>
      <c r="BW36" s="892">
        <v>331334</v>
      </c>
      <c r="BX36" s="892">
        <v>38866</v>
      </c>
      <c r="BY36" s="892">
        <v>136917</v>
      </c>
      <c r="BZ36" s="892">
        <v>680659</v>
      </c>
      <c r="CA36" s="892">
        <v>364636</v>
      </c>
      <c r="CB36" s="892">
        <v>590398</v>
      </c>
      <c r="CC36" s="892">
        <v>35067</v>
      </c>
      <c r="CD36" s="892">
        <v>1196</v>
      </c>
      <c r="CE36" s="892">
        <v>1876</v>
      </c>
      <c r="CF36" s="892">
        <v>0</v>
      </c>
      <c r="CG36" s="892">
        <v>0</v>
      </c>
      <c r="CH36" s="897">
        <v>502830234</v>
      </c>
      <c r="CI36" s="62"/>
      <c r="CJ36" s="53"/>
      <c r="CK36" s="48"/>
      <c r="CL36" s="48"/>
    </row>
    <row r="37" spans="1:90" ht="15" x14ac:dyDescent="0.25">
      <c r="A37" s="377"/>
      <c r="B37" s="404"/>
      <c r="C37" s="387"/>
      <c r="D37" s="387"/>
      <c r="E37" s="387"/>
      <c r="F37" s="387"/>
      <c r="G37" s="387"/>
      <c r="H37" s="392"/>
      <c r="I37" s="392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92"/>
      <c r="U37" s="387"/>
      <c r="V37" s="387"/>
      <c r="W37" s="387"/>
      <c r="X37" s="387"/>
      <c r="Y37" s="387"/>
      <c r="Z37" s="387"/>
      <c r="AA37" s="387"/>
      <c r="AB37" s="387"/>
      <c r="AC37" s="387"/>
      <c r="AD37" s="387"/>
      <c r="AE37" s="387"/>
      <c r="AF37" s="387"/>
      <c r="AG37" s="387"/>
      <c r="AH37" s="392"/>
      <c r="AI37" s="387"/>
      <c r="AJ37" s="392"/>
      <c r="AK37" s="387"/>
      <c r="AL37" s="387"/>
      <c r="AM37" s="387"/>
      <c r="AN37" s="387"/>
      <c r="AO37" s="387"/>
      <c r="AP37" s="392"/>
      <c r="AQ37" s="392"/>
      <c r="AR37" s="392"/>
      <c r="AS37" s="387"/>
      <c r="AT37" s="387"/>
      <c r="AU37" s="392"/>
      <c r="AV37" s="392"/>
      <c r="AW37" s="387"/>
      <c r="AX37" s="387"/>
      <c r="AY37" s="387"/>
      <c r="AZ37" s="894"/>
      <c r="BA37" s="387"/>
      <c r="BB37" s="392"/>
      <c r="BC37" s="387"/>
      <c r="BD37" s="387"/>
      <c r="BE37" s="387"/>
      <c r="BF37" s="387"/>
      <c r="BG37" s="387"/>
      <c r="BH37" s="387"/>
      <c r="BI37" s="387"/>
      <c r="BJ37" s="387"/>
      <c r="BK37" s="392"/>
      <c r="BL37" s="387"/>
      <c r="BM37" s="387"/>
      <c r="BN37" s="387"/>
      <c r="BO37" s="387"/>
      <c r="BP37" s="387"/>
      <c r="BQ37" s="387"/>
      <c r="BR37" s="387"/>
      <c r="BS37" s="387"/>
      <c r="BT37" s="387"/>
      <c r="BU37" s="387"/>
      <c r="BV37" s="387"/>
      <c r="BW37" s="387"/>
      <c r="BX37" s="387"/>
      <c r="BY37" s="387"/>
      <c r="BZ37" s="894"/>
      <c r="CA37" s="894"/>
      <c r="CB37" s="387"/>
      <c r="CC37" s="387"/>
      <c r="CD37" s="387"/>
      <c r="CE37" s="387"/>
      <c r="CF37" s="387"/>
      <c r="CG37" s="387"/>
      <c r="CH37" s="387"/>
      <c r="CI37" s="48"/>
      <c r="CJ37" s="48"/>
      <c r="CK37" s="48"/>
      <c r="CL37" s="48"/>
    </row>
    <row r="38" spans="1:90" ht="15" x14ac:dyDescent="0.25">
      <c r="A38" s="377"/>
      <c r="B38" s="377"/>
      <c r="C38" s="386"/>
      <c r="D38" s="386"/>
      <c r="E38" s="386"/>
      <c r="F38" s="386"/>
      <c r="G38" s="386"/>
      <c r="H38" s="385"/>
      <c r="I38" s="385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5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5"/>
      <c r="AI38" s="386"/>
      <c r="AJ38" s="385"/>
      <c r="AK38" s="386"/>
      <c r="AL38" s="386"/>
      <c r="AM38" s="386"/>
      <c r="AN38" s="386"/>
      <c r="AO38" s="386"/>
      <c r="AP38" s="385"/>
      <c r="AQ38" s="385"/>
      <c r="AR38" s="385"/>
      <c r="AS38" s="386"/>
      <c r="AT38" s="386"/>
      <c r="AU38" s="385"/>
      <c r="AV38" s="385"/>
      <c r="AW38" s="386"/>
      <c r="AX38" s="386"/>
      <c r="AY38" s="386"/>
      <c r="AZ38" s="888"/>
      <c r="BA38" s="386"/>
      <c r="BB38" s="385"/>
      <c r="BC38" s="386"/>
      <c r="BD38" s="386"/>
      <c r="BE38" s="386"/>
      <c r="BF38" s="386"/>
      <c r="BG38" s="386"/>
      <c r="BH38" s="386"/>
      <c r="BI38" s="386"/>
      <c r="BJ38" s="386"/>
      <c r="BK38" s="385"/>
      <c r="BL38" s="386"/>
      <c r="BM38" s="386"/>
      <c r="BN38" s="386"/>
      <c r="BO38" s="386"/>
      <c r="BP38" s="386"/>
      <c r="BQ38" s="386"/>
      <c r="BR38" s="386"/>
      <c r="BS38" s="377"/>
      <c r="BT38" s="386"/>
      <c r="BU38" s="386"/>
      <c r="BV38" s="386"/>
      <c r="BW38" s="386"/>
      <c r="BX38" s="386"/>
      <c r="BY38" s="386"/>
      <c r="BZ38" s="888"/>
      <c r="CA38" s="888"/>
      <c r="CB38" s="386"/>
      <c r="CC38" s="386"/>
      <c r="CD38" s="386"/>
      <c r="CE38" s="386"/>
      <c r="CF38" s="386"/>
      <c r="CG38" s="386"/>
      <c r="CH38" s="386"/>
      <c r="CI38" s="62"/>
      <c r="CJ38" s="53"/>
      <c r="CK38" s="48"/>
      <c r="CL38" s="48"/>
    </row>
    <row r="39" spans="1:90" ht="15" x14ac:dyDescent="0.25">
      <c r="A39" s="377"/>
      <c r="B39" s="377"/>
      <c r="C39" s="377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  <c r="AJ39" s="377"/>
      <c r="AK39" s="377"/>
      <c r="AL39" s="377"/>
      <c r="AM39" s="377"/>
      <c r="AN39" s="377"/>
      <c r="AO39" s="377"/>
      <c r="AP39" s="385"/>
      <c r="AQ39" s="385"/>
      <c r="AR39" s="398"/>
      <c r="AS39" s="377"/>
      <c r="AT39" s="377"/>
      <c r="AU39" s="377"/>
      <c r="AV39" s="377"/>
      <c r="AW39" s="377"/>
      <c r="AX39" s="377"/>
      <c r="AY39" s="377"/>
      <c r="AZ39" s="887"/>
      <c r="BA39" s="377"/>
      <c r="BB39" s="377"/>
      <c r="BC39" s="377"/>
      <c r="BD39" s="377"/>
      <c r="BE39" s="377"/>
      <c r="BF39" s="377"/>
      <c r="BG39" s="377"/>
      <c r="BH39" s="377"/>
      <c r="BI39" s="377"/>
      <c r="BJ39" s="377"/>
      <c r="BK39" s="377"/>
      <c r="BL39" s="377"/>
      <c r="BM39" s="377"/>
      <c r="BN39" s="377"/>
      <c r="BO39" s="377"/>
      <c r="BP39" s="377"/>
      <c r="BQ39" s="384"/>
      <c r="BR39" s="377"/>
      <c r="BS39" s="377"/>
      <c r="BT39" s="377"/>
      <c r="BU39" s="377"/>
      <c r="BV39" s="377"/>
      <c r="BW39" s="377"/>
      <c r="BX39" s="377"/>
      <c r="BY39" s="377"/>
      <c r="BZ39" s="887"/>
      <c r="CA39" s="887"/>
      <c r="CB39" s="377"/>
      <c r="CC39" s="377"/>
      <c r="CD39" s="377"/>
      <c r="CE39" s="377"/>
      <c r="CF39" s="377"/>
      <c r="CG39" s="377"/>
      <c r="CH39" s="377"/>
      <c r="CI39" s="62"/>
      <c r="CJ39" s="53"/>
      <c r="CK39" s="48"/>
      <c r="CL39" s="48"/>
    </row>
    <row r="40" spans="1:90" ht="15" x14ac:dyDescent="0.25">
      <c r="A40" s="377"/>
      <c r="B40" s="377"/>
      <c r="C40" s="386"/>
      <c r="D40" s="386"/>
      <c r="E40" s="386"/>
      <c r="F40" s="386"/>
      <c r="G40" s="386"/>
      <c r="H40" s="385"/>
      <c r="I40" s="385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5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5"/>
      <c r="AI40" s="386"/>
      <c r="AJ40" s="385"/>
      <c r="AK40" s="386"/>
      <c r="AL40" s="386"/>
      <c r="AM40" s="386"/>
      <c r="AN40" s="386"/>
      <c r="AO40" s="386"/>
      <c r="AP40" s="385"/>
      <c r="AQ40" s="385"/>
      <c r="AR40" s="407"/>
      <c r="AS40" s="386"/>
      <c r="AT40" s="386"/>
      <c r="AU40" s="385"/>
      <c r="AV40" s="385"/>
      <c r="AW40" s="386"/>
      <c r="AX40" s="386"/>
      <c r="AY40" s="386"/>
      <c r="AZ40" s="888"/>
      <c r="BA40" s="386"/>
      <c r="BB40" s="385"/>
      <c r="BC40" s="386"/>
      <c r="BD40" s="386"/>
      <c r="BE40" s="386"/>
      <c r="BF40" s="386"/>
      <c r="BG40" s="386"/>
      <c r="BH40" s="386"/>
      <c r="BI40" s="386"/>
      <c r="BJ40" s="386"/>
      <c r="BK40" s="385"/>
      <c r="BL40" s="386"/>
      <c r="BM40" s="386"/>
      <c r="BN40" s="386"/>
      <c r="BO40" s="386"/>
      <c r="BP40" s="386"/>
      <c r="BQ40" s="386"/>
      <c r="BR40" s="386"/>
      <c r="BS40" s="386"/>
      <c r="BT40" s="386"/>
      <c r="BU40" s="386"/>
      <c r="BV40" s="386"/>
      <c r="BW40" s="386"/>
      <c r="BX40" s="386"/>
      <c r="BY40" s="386"/>
      <c r="BZ40" s="888"/>
      <c r="CA40" s="888"/>
      <c r="CB40" s="386"/>
      <c r="CC40" s="386"/>
      <c r="CD40" s="386"/>
      <c r="CE40" s="386"/>
      <c r="CF40" s="386"/>
      <c r="CG40" s="386"/>
      <c r="CH40" s="386"/>
      <c r="CI40" s="62"/>
      <c r="CJ40" s="53"/>
      <c r="CK40" s="48"/>
      <c r="CL40" s="48"/>
    </row>
    <row r="41" spans="1:90" ht="15" x14ac:dyDescent="0.25">
      <c r="A41" s="377"/>
      <c r="B41" s="377"/>
      <c r="C41" s="386"/>
      <c r="D41" s="386"/>
      <c r="E41" s="386"/>
      <c r="F41" s="386"/>
      <c r="G41" s="386"/>
      <c r="H41" s="385"/>
      <c r="I41" s="385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5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5"/>
      <c r="AI41" s="386"/>
      <c r="AJ41" s="385"/>
      <c r="AK41" s="386"/>
      <c r="AL41" s="386"/>
      <c r="AM41" s="386"/>
      <c r="AN41" s="386"/>
      <c r="AO41" s="386"/>
      <c r="AP41" s="385"/>
      <c r="AQ41" s="385"/>
      <c r="AR41" s="385"/>
      <c r="AS41" s="386"/>
      <c r="AT41" s="386"/>
      <c r="AU41" s="385"/>
      <c r="AV41" s="385"/>
      <c r="AW41" s="386"/>
      <c r="AX41" s="386"/>
      <c r="AY41" s="386"/>
      <c r="AZ41" s="888"/>
      <c r="BA41" s="386"/>
      <c r="BB41" s="385"/>
      <c r="BC41" s="386"/>
      <c r="BD41" s="386"/>
      <c r="BE41" s="386"/>
      <c r="BF41" s="386"/>
      <c r="BG41" s="386"/>
      <c r="BH41" s="386"/>
      <c r="BI41" s="386"/>
      <c r="BJ41" s="386"/>
      <c r="BK41" s="385"/>
      <c r="BL41" s="386"/>
      <c r="BM41" s="386"/>
      <c r="BN41" s="386"/>
      <c r="BO41" s="386"/>
      <c r="BP41" s="386"/>
      <c r="BQ41" s="386"/>
      <c r="BR41" s="386"/>
      <c r="BS41" s="386"/>
      <c r="BT41" s="386"/>
      <c r="BU41" s="386"/>
      <c r="BV41" s="386"/>
      <c r="BW41" s="386"/>
      <c r="BX41" s="386"/>
      <c r="BY41" s="386"/>
      <c r="BZ41" s="888"/>
      <c r="CA41" s="888"/>
      <c r="CB41" s="386"/>
      <c r="CC41" s="386"/>
      <c r="CD41" s="386"/>
      <c r="CE41" s="386"/>
      <c r="CF41" s="386"/>
      <c r="CG41" s="386"/>
      <c r="CH41" s="386"/>
      <c r="CI41" s="62"/>
      <c r="CJ41" s="53"/>
      <c r="CK41" s="48"/>
      <c r="CL41" s="48"/>
    </row>
    <row r="42" spans="1:90" ht="15" x14ac:dyDescent="0.25">
      <c r="A42" s="377"/>
      <c r="B42" s="377"/>
      <c r="C42" s="386"/>
      <c r="D42" s="386"/>
      <c r="E42" s="386"/>
      <c r="F42" s="386"/>
      <c r="G42" s="386"/>
      <c r="H42" s="385"/>
      <c r="I42" s="385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5"/>
      <c r="U42" s="386"/>
      <c r="V42" s="386"/>
      <c r="W42" s="386"/>
      <c r="X42" s="386"/>
      <c r="Y42" s="386"/>
      <c r="Z42" s="386"/>
      <c r="AA42" s="386"/>
      <c r="AB42" s="386"/>
      <c r="AC42" s="386"/>
      <c r="AD42" s="386"/>
      <c r="AE42" s="386"/>
      <c r="AF42" s="386"/>
      <c r="AG42" s="386"/>
      <c r="AH42" s="385"/>
      <c r="AI42" s="386"/>
      <c r="AJ42" s="385"/>
      <c r="AK42" s="386"/>
      <c r="AL42" s="386"/>
      <c r="AM42" s="386"/>
      <c r="AN42" s="386"/>
      <c r="AO42" s="386"/>
      <c r="AP42" s="398"/>
      <c r="AQ42" s="398"/>
      <c r="AR42" s="398"/>
      <c r="AS42" s="386"/>
      <c r="AT42" s="386"/>
      <c r="AU42" s="385"/>
      <c r="AV42" s="385"/>
      <c r="AW42" s="386"/>
      <c r="AX42" s="386"/>
      <c r="AY42" s="386"/>
      <c r="AZ42" s="888"/>
      <c r="BA42" s="386"/>
      <c r="BB42" s="385"/>
      <c r="BC42" s="386"/>
      <c r="BD42" s="386"/>
      <c r="BE42" s="386"/>
      <c r="BF42" s="386"/>
      <c r="BG42" s="386"/>
      <c r="BH42" s="386"/>
      <c r="BI42" s="386"/>
      <c r="BJ42" s="386"/>
      <c r="BK42" s="385"/>
      <c r="BL42" s="386"/>
      <c r="BM42" s="386"/>
      <c r="BN42" s="386"/>
      <c r="BO42" s="386"/>
      <c r="BP42" s="386"/>
      <c r="BQ42" s="386"/>
      <c r="BR42" s="386"/>
      <c r="BS42" s="386"/>
      <c r="BT42" s="386"/>
      <c r="BU42" s="386"/>
      <c r="BV42" s="386"/>
      <c r="BW42" s="386"/>
      <c r="BX42" s="386"/>
      <c r="BY42" s="386"/>
      <c r="BZ42" s="888"/>
      <c r="CA42" s="888"/>
      <c r="CB42" s="386"/>
      <c r="CC42" s="386"/>
      <c r="CD42" s="386"/>
      <c r="CE42" s="386"/>
      <c r="CF42" s="386"/>
      <c r="CG42" s="386"/>
      <c r="CH42" s="386"/>
      <c r="CI42" s="62"/>
      <c r="CJ42" s="53"/>
      <c r="CK42" s="48"/>
      <c r="CL42" s="48"/>
    </row>
    <row r="43" spans="1:90" ht="15" x14ac:dyDescent="0.25">
      <c r="A43" s="377"/>
      <c r="B43" s="377"/>
      <c r="C43" s="386"/>
      <c r="D43" s="386"/>
      <c r="E43" s="386"/>
      <c r="F43" s="386"/>
      <c r="G43" s="386"/>
      <c r="H43" s="385"/>
      <c r="I43" s="385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5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6"/>
      <c r="AF43" s="386"/>
      <c r="AG43" s="386"/>
      <c r="AH43" s="385"/>
      <c r="AI43" s="386"/>
      <c r="AJ43" s="385"/>
      <c r="AK43" s="386"/>
      <c r="AL43" s="390"/>
      <c r="AM43" s="386"/>
      <c r="AN43" s="386"/>
      <c r="AO43" s="386"/>
      <c r="AP43" s="385"/>
      <c r="AQ43" s="385"/>
      <c r="AR43" s="385"/>
      <c r="AS43" s="386"/>
      <c r="AT43" s="386"/>
      <c r="AU43" s="385"/>
      <c r="AV43" s="385"/>
      <c r="AW43" s="386"/>
      <c r="AX43" s="386"/>
      <c r="AY43" s="386"/>
      <c r="AZ43" s="888"/>
      <c r="BA43" s="386"/>
      <c r="BB43" s="385"/>
      <c r="BC43" s="386"/>
      <c r="BD43" s="386"/>
      <c r="BE43" s="386"/>
      <c r="BF43" s="386"/>
      <c r="BG43" s="386"/>
      <c r="BH43" s="386"/>
      <c r="BI43" s="386"/>
      <c r="BJ43" s="386"/>
      <c r="BK43" s="385"/>
      <c r="BL43" s="386"/>
      <c r="BM43" s="386"/>
      <c r="BN43" s="386"/>
      <c r="BO43" s="386"/>
      <c r="BP43" s="386"/>
      <c r="BQ43" s="386"/>
      <c r="BR43" s="386"/>
      <c r="BS43" s="386"/>
      <c r="BT43" s="386"/>
      <c r="BU43" s="386"/>
      <c r="BV43" s="386"/>
      <c r="BW43" s="386"/>
      <c r="BX43" s="386"/>
      <c r="BY43" s="386"/>
      <c r="BZ43" s="888"/>
      <c r="CA43" s="888"/>
      <c r="CB43" s="386"/>
      <c r="CC43" s="386"/>
      <c r="CD43" s="386"/>
      <c r="CE43" s="386"/>
      <c r="CF43" s="386"/>
      <c r="CG43" s="386"/>
      <c r="CH43" s="386"/>
      <c r="CI43" s="62"/>
      <c r="CJ43" s="53"/>
      <c r="CK43" s="48"/>
      <c r="CL43" s="48"/>
    </row>
    <row r="44" spans="1:90" ht="15" x14ac:dyDescent="0.25">
      <c r="A44" s="377"/>
      <c r="B44" s="377"/>
      <c r="C44" s="386"/>
      <c r="D44" s="386"/>
      <c r="E44" s="386"/>
      <c r="F44" s="386"/>
      <c r="G44" s="386"/>
      <c r="H44" s="385"/>
      <c r="I44" s="385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5"/>
      <c r="U44" s="386"/>
      <c r="V44" s="386"/>
      <c r="W44" s="386"/>
      <c r="X44" s="386"/>
      <c r="Y44" s="386"/>
      <c r="Z44" s="386"/>
      <c r="AA44" s="386"/>
      <c r="AB44" s="386"/>
      <c r="AC44" s="386"/>
      <c r="AD44" s="386"/>
      <c r="AE44" s="386"/>
      <c r="AF44" s="386"/>
      <c r="AG44" s="386"/>
      <c r="AH44" s="385"/>
      <c r="AI44" s="386"/>
      <c r="AJ44" s="385"/>
      <c r="AK44" s="386"/>
      <c r="AL44" s="386"/>
      <c r="AM44" s="386"/>
      <c r="AN44" s="386"/>
      <c r="AO44" s="386"/>
      <c r="AP44" s="385"/>
      <c r="AQ44" s="385"/>
      <c r="AR44" s="385"/>
      <c r="AS44" s="386"/>
      <c r="AT44" s="386"/>
      <c r="AU44" s="385"/>
      <c r="AV44" s="385"/>
      <c r="AW44" s="386"/>
      <c r="AX44" s="386"/>
      <c r="AY44" s="386"/>
      <c r="AZ44" s="888"/>
      <c r="BA44" s="386"/>
      <c r="BB44" s="385"/>
      <c r="BC44" s="386"/>
      <c r="BD44" s="386"/>
      <c r="BE44" s="386"/>
      <c r="BF44" s="386"/>
      <c r="BG44" s="386"/>
      <c r="BH44" s="386"/>
      <c r="BI44" s="386"/>
      <c r="BJ44" s="386"/>
      <c r="BK44" s="385"/>
      <c r="BL44" s="386"/>
      <c r="BM44" s="386"/>
      <c r="BN44" s="386"/>
      <c r="BO44" s="386"/>
      <c r="BP44" s="386"/>
      <c r="BQ44" s="386"/>
      <c r="BR44" s="386"/>
      <c r="BS44" s="386"/>
      <c r="BT44" s="386"/>
      <c r="BU44" s="386"/>
      <c r="BV44" s="386"/>
      <c r="BW44" s="386"/>
      <c r="BX44" s="386"/>
      <c r="BY44" s="386"/>
      <c r="BZ44" s="888"/>
      <c r="CA44" s="888"/>
      <c r="CB44" s="386"/>
      <c r="CC44" s="386"/>
      <c r="CD44" s="386"/>
      <c r="CE44" s="386"/>
      <c r="CF44" s="386"/>
      <c r="CG44" s="386"/>
      <c r="CH44" s="386"/>
      <c r="CI44" s="62"/>
      <c r="CJ44" s="53"/>
      <c r="CK44" s="48"/>
      <c r="CL44" s="48"/>
    </row>
    <row r="45" spans="1:90" ht="15" x14ac:dyDescent="0.25">
      <c r="A45" s="377"/>
      <c r="B45" s="377"/>
      <c r="C45" s="386"/>
      <c r="D45" s="386"/>
      <c r="E45" s="386"/>
      <c r="F45" s="386"/>
      <c r="G45" s="386"/>
      <c r="H45" s="385"/>
      <c r="I45" s="385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5"/>
      <c r="U45" s="386"/>
      <c r="V45" s="386"/>
      <c r="W45" s="386"/>
      <c r="X45" s="386"/>
      <c r="Y45" s="386"/>
      <c r="Z45" s="386"/>
      <c r="AA45" s="386"/>
      <c r="AB45" s="386"/>
      <c r="AC45" s="386"/>
      <c r="AD45" s="386"/>
      <c r="AE45" s="386"/>
      <c r="AF45" s="386"/>
      <c r="AG45" s="386"/>
      <c r="AH45" s="385"/>
      <c r="AI45" s="386"/>
      <c r="AJ45" s="385"/>
      <c r="AK45" s="386"/>
      <c r="AL45" s="386"/>
      <c r="AM45" s="386"/>
      <c r="AN45" s="386"/>
      <c r="AO45" s="386"/>
      <c r="AP45" s="385"/>
      <c r="AQ45" s="385"/>
      <c r="AR45" s="385"/>
      <c r="AS45" s="386"/>
      <c r="AT45" s="386"/>
      <c r="AU45" s="385"/>
      <c r="AV45" s="385"/>
      <c r="AW45" s="386"/>
      <c r="AX45" s="386"/>
      <c r="AY45" s="386"/>
      <c r="AZ45" s="888"/>
      <c r="BA45" s="386"/>
      <c r="BB45" s="385"/>
      <c r="BC45" s="386"/>
      <c r="BD45" s="386"/>
      <c r="BE45" s="386"/>
      <c r="BF45" s="386"/>
      <c r="BG45" s="386"/>
      <c r="BH45" s="386"/>
      <c r="BI45" s="386"/>
      <c r="BJ45" s="386"/>
      <c r="BK45" s="385"/>
      <c r="BL45" s="386"/>
      <c r="BM45" s="386"/>
      <c r="BN45" s="386"/>
      <c r="BO45" s="386"/>
      <c r="BP45" s="386"/>
      <c r="BQ45" s="386"/>
      <c r="BR45" s="386"/>
      <c r="BS45" s="386"/>
      <c r="BT45" s="386"/>
      <c r="BU45" s="386"/>
      <c r="BV45" s="386"/>
      <c r="BW45" s="386"/>
      <c r="BX45" s="386"/>
      <c r="BY45" s="386"/>
      <c r="BZ45" s="888"/>
      <c r="CA45" s="888"/>
      <c r="CB45" s="386"/>
      <c r="CC45" s="386"/>
      <c r="CD45" s="386"/>
      <c r="CE45" s="386"/>
      <c r="CF45" s="386"/>
      <c r="CG45" s="386"/>
      <c r="CH45" s="386"/>
      <c r="CI45" s="62"/>
      <c r="CJ45" s="53"/>
      <c r="CK45" s="45"/>
      <c r="CL45" s="45"/>
    </row>
    <row r="46" spans="1:90" ht="15" x14ac:dyDescent="0.25">
      <c r="A46" s="377"/>
      <c r="B46" s="377"/>
      <c r="C46" s="386"/>
      <c r="D46" s="386"/>
      <c r="E46" s="386"/>
      <c r="F46" s="386"/>
      <c r="G46" s="386"/>
      <c r="H46" s="385"/>
      <c r="I46" s="385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5"/>
      <c r="U46" s="386"/>
      <c r="V46" s="386"/>
      <c r="W46" s="386"/>
      <c r="X46" s="386"/>
      <c r="Y46" s="386"/>
      <c r="Z46" s="386"/>
      <c r="AA46" s="386"/>
      <c r="AB46" s="386"/>
      <c r="AC46" s="386"/>
      <c r="AD46" s="386"/>
      <c r="AE46" s="386"/>
      <c r="AF46" s="386"/>
      <c r="AG46" s="386"/>
      <c r="AH46" s="385"/>
      <c r="AI46" s="386"/>
      <c r="AJ46" s="385"/>
      <c r="AK46" s="386"/>
      <c r="AL46" s="386"/>
      <c r="AM46" s="386"/>
      <c r="AN46" s="386"/>
      <c r="AO46" s="386"/>
      <c r="AP46" s="385"/>
      <c r="AQ46" s="385"/>
      <c r="AR46" s="385"/>
      <c r="AS46" s="386"/>
      <c r="AT46" s="386"/>
      <c r="AU46" s="385"/>
      <c r="AV46" s="385"/>
      <c r="AW46" s="386"/>
      <c r="AX46" s="386"/>
      <c r="AY46" s="386"/>
      <c r="AZ46" s="888"/>
      <c r="BA46" s="386"/>
      <c r="BB46" s="385"/>
      <c r="BC46" s="386"/>
      <c r="BD46" s="386"/>
      <c r="BE46" s="386"/>
      <c r="BF46" s="386"/>
      <c r="BG46" s="386"/>
      <c r="BH46" s="386"/>
      <c r="BI46" s="386"/>
      <c r="BJ46" s="386"/>
      <c r="BK46" s="385"/>
      <c r="BL46" s="386"/>
      <c r="BM46" s="386"/>
      <c r="BN46" s="386"/>
      <c r="BO46" s="386"/>
      <c r="BP46" s="386"/>
      <c r="BQ46" s="386"/>
      <c r="BR46" s="386"/>
      <c r="BS46" s="386"/>
      <c r="BT46" s="386"/>
      <c r="BU46" s="386"/>
      <c r="BV46" s="386"/>
      <c r="BW46" s="386"/>
      <c r="BX46" s="386"/>
      <c r="BY46" s="386"/>
      <c r="BZ46" s="888"/>
      <c r="CA46" s="888"/>
      <c r="CB46" s="386"/>
      <c r="CC46" s="386"/>
      <c r="CD46" s="386"/>
      <c r="CE46" s="386"/>
      <c r="CF46" s="386"/>
      <c r="CG46" s="386"/>
      <c r="CH46" s="386"/>
      <c r="CI46" s="62"/>
      <c r="CJ46" s="53"/>
      <c r="CK46" s="45"/>
      <c r="CL46" s="45"/>
    </row>
    <row r="47" spans="1:90" x14ac:dyDescent="0.2">
      <c r="A47" s="314"/>
      <c r="B47" s="314"/>
      <c r="C47" s="386"/>
      <c r="D47" s="386"/>
      <c r="E47" s="386"/>
      <c r="F47" s="386"/>
      <c r="G47" s="386"/>
      <c r="H47" s="385"/>
      <c r="I47" s="385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5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6"/>
      <c r="AF47" s="386"/>
      <c r="AG47" s="386"/>
      <c r="AH47" s="385"/>
      <c r="AI47" s="386"/>
      <c r="AJ47" s="385"/>
      <c r="AK47" s="386"/>
      <c r="AL47" s="386"/>
      <c r="AM47" s="386"/>
      <c r="AN47" s="386"/>
      <c r="AO47" s="386"/>
      <c r="AP47" s="398"/>
      <c r="AQ47" s="398"/>
      <c r="AR47" s="398"/>
      <c r="AS47" s="386"/>
      <c r="AT47" s="386"/>
      <c r="AU47" s="385"/>
      <c r="AV47" s="385"/>
      <c r="AW47" s="386"/>
      <c r="AX47" s="386"/>
      <c r="AY47" s="386"/>
      <c r="AZ47" s="888"/>
      <c r="BA47" s="386"/>
      <c r="BB47" s="385"/>
      <c r="BC47" s="386"/>
      <c r="BD47" s="386"/>
      <c r="BE47" s="386"/>
      <c r="BF47" s="386"/>
      <c r="BG47" s="386"/>
      <c r="BH47" s="386"/>
      <c r="BI47" s="386"/>
      <c r="BJ47" s="386"/>
      <c r="BK47" s="385"/>
      <c r="BL47" s="386"/>
      <c r="BM47" s="386"/>
      <c r="BN47" s="386"/>
      <c r="BO47" s="386"/>
      <c r="BP47" s="386"/>
      <c r="BQ47" s="386"/>
      <c r="BR47" s="386"/>
      <c r="BS47" s="386"/>
      <c r="BT47" s="386"/>
      <c r="BU47" s="386"/>
      <c r="BV47" s="386"/>
      <c r="BW47" s="386"/>
      <c r="BX47" s="386"/>
      <c r="BY47" s="386"/>
      <c r="BZ47" s="888"/>
      <c r="CA47" s="888"/>
      <c r="CB47" s="386"/>
      <c r="CC47" s="386"/>
      <c r="CD47" s="386"/>
      <c r="CE47" s="386"/>
      <c r="CF47" s="386"/>
      <c r="CG47" s="386"/>
      <c r="CH47" s="386"/>
      <c r="CI47" s="62"/>
      <c r="CJ47" s="53"/>
      <c r="CK47" s="45"/>
      <c r="CL47" s="45"/>
    </row>
    <row r="48" spans="1:90" x14ac:dyDescent="0.2">
      <c r="A48" s="314"/>
      <c r="B48" s="314"/>
      <c r="C48" s="386"/>
      <c r="D48" s="386"/>
      <c r="E48" s="386"/>
      <c r="F48" s="386"/>
      <c r="G48" s="386"/>
      <c r="H48" s="385"/>
      <c r="I48" s="385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5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6"/>
      <c r="AF48" s="386"/>
      <c r="AG48" s="386"/>
      <c r="AH48" s="385"/>
      <c r="AI48" s="386"/>
      <c r="AJ48" s="385"/>
      <c r="AK48" s="386"/>
      <c r="AL48" s="386"/>
      <c r="AM48" s="386"/>
      <c r="AN48" s="386"/>
      <c r="AO48" s="386"/>
      <c r="AP48" s="385"/>
      <c r="AQ48" s="385"/>
      <c r="AR48" s="385"/>
      <c r="AS48" s="386"/>
      <c r="AT48" s="386"/>
      <c r="AU48" s="385"/>
      <c r="AV48" s="385"/>
      <c r="AW48" s="386"/>
      <c r="AX48" s="386"/>
      <c r="AY48" s="386"/>
      <c r="AZ48" s="888"/>
      <c r="BA48" s="386"/>
      <c r="BB48" s="385"/>
      <c r="BC48" s="386"/>
      <c r="BD48" s="386"/>
      <c r="BE48" s="386"/>
      <c r="BF48" s="386"/>
      <c r="BG48" s="386"/>
      <c r="BH48" s="386"/>
      <c r="BI48" s="386"/>
      <c r="BJ48" s="386"/>
      <c r="BK48" s="385"/>
      <c r="BL48" s="386"/>
      <c r="BM48" s="386"/>
      <c r="BN48" s="386"/>
      <c r="BO48" s="386"/>
      <c r="BP48" s="386"/>
      <c r="BQ48" s="386"/>
      <c r="BR48" s="386"/>
      <c r="BS48" s="386"/>
      <c r="BT48" s="386"/>
      <c r="BU48" s="386"/>
      <c r="BV48" s="386"/>
      <c r="BW48" s="386"/>
      <c r="BX48" s="386"/>
      <c r="BY48" s="386"/>
      <c r="BZ48" s="888"/>
      <c r="CA48" s="888"/>
      <c r="CB48" s="386"/>
      <c r="CC48" s="386"/>
      <c r="CD48" s="386"/>
      <c r="CE48" s="386"/>
      <c r="CF48" s="386"/>
      <c r="CG48" s="386"/>
      <c r="CH48" s="386"/>
      <c r="CI48" s="62"/>
      <c r="CJ48" s="53"/>
      <c r="CK48" s="45"/>
      <c r="CL48" s="45"/>
    </row>
    <row r="49" spans="1:90" x14ac:dyDescent="0.2">
      <c r="A49" s="314"/>
      <c r="B49" s="314"/>
      <c r="C49" s="386"/>
      <c r="D49" s="386"/>
      <c r="E49" s="386"/>
      <c r="F49" s="386"/>
      <c r="G49" s="386"/>
      <c r="H49" s="385"/>
      <c r="I49" s="385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5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6"/>
      <c r="AF49" s="386"/>
      <c r="AG49" s="386"/>
      <c r="AH49" s="385"/>
      <c r="AI49" s="386"/>
      <c r="AJ49" s="385"/>
      <c r="AK49" s="386"/>
      <c r="AL49" s="386"/>
      <c r="AM49" s="386"/>
      <c r="AN49" s="386"/>
      <c r="AO49" s="386"/>
      <c r="AP49" s="385"/>
      <c r="AQ49" s="385"/>
      <c r="AR49" s="385"/>
      <c r="AS49" s="386"/>
      <c r="AT49" s="386"/>
      <c r="AU49" s="385"/>
      <c r="AV49" s="385"/>
      <c r="AW49" s="386"/>
      <c r="AX49" s="386"/>
      <c r="AY49" s="386"/>
      <c r="AZ49" s="888"/>
      <c r="BA49" s="386"/>
      <c r="BB49" s="385"/>
      <c r="BC49" s="386"/>
      <c r="BD49" s="386"/>
      <c r="BE49" s="386"/>
      <c r="BF49" s="386"/>
      <c r="BG49" s="386"/>
      <c r="BH49" s="386"/>
      <c r="BI49" s="386"/>
      <c r="BJ49" s="386"/>
      <c r="BK49" s="385"/>
      <c r="BL49" s="386"/>
      <c r="BM49" s="386"/>
      <c r="BN49" s="386"/>
      <c r="BO49" s="386"/>
      <c r="BP49" s="386"/>
      <c r="BQ49" s="386"/>
      <c r="BR49" s="386"/>
      <c r="BS49" s="386"/>
      <c r="BT49" s="386"/>
      <c r="BU49" s="386"/>
      <c r="BV49" s="386"/>
      <c r="BW49" s="386"/>
      <c r="BX49" s="386"/>
      <c r="BY49" s="386"/>
      <c r="BZ49" s="888"/>
      <c r="CA49" s="888"/>
      <c r="CB49" s="386"/>
      <c r="CC49" s="386"/>
      <c r="CD49" s="386"/>
      <c r="CE49" s="386"/>
      <c r="CF49" s="386"/>
      <c r="CG49" s="386"/>
      <c r="CH49" s="386"/>
      <c r="CI49" s="62"/>
      <c r="CJ49" s="53"/>
      <c r="CK49" s="45"/>
      <c r="CL49" s="45"/>
    </row>
    <row r="50" spans="1:90" x14ac:dyDescent="0.2">
      <c r="A50" s="314"/>
      <c r="B50" s="314"/>
      <c r="C50" s="386"/>
      <c r="D50" s="386"/>
      <c r="E50" s="386"/>
      <c r="F50" s="386"/>
      <c r="G50" s="386"/>
      <c r="H50" s="385"/>
      <c r="I50" s="385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5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6"/>
      <c r="AF50" s="386"/>
      <c r="AG50" s="386"/>
      <c r="AH50" s="385"/>
      <c r="AI50" s="386"/>
      <c r="AJ50" s="385"/>
      <c r="AK50" s="386"/>
      <c r="AL50" s="386"/>
      <c r="AM50" s="386"/>
      <c r="AN50" s="386"/>
      <c r="AO50" s="386"/>
      <c r="AP50" s="385"/>
      <c r="AQ50" s="385"/>
      <c r="AR50" s="385"/>
      <c r="AS50" s="386"/>
      <c r="AT50" s="386"/>
      <c r="AU50" s="385"/>
      <c r="AV50" s="385"/>
      <c r="AW50" s="386"/>
      <c r="AX50" s="386"/>
      <c r="AY50" s="386"/>
      <c r="AZ50" s="888"/>
      <c r="BA50" s="386"/>
      <c r="BB50" s="385"/>
      <c r="BC50" s="386"/>
      <c r="BD50" s="386"/>
      <c r="BE50" s="386"/>
      <c r="BF50" s="386"/>
      <c r="BG50" s="386"/>
      <c r="BH50" s="386"/>
      <c r="BI50" s="386"/>
      <c r="BJ50" s="386"/>
      <c r="BK50" s="385"/>
      <c r="BL50" s="386"/>
      <c r="BM50" s="386"/>
      <c r="BN50" s="386"/>
      <c r="BO50" s="386"/>
      <c r="BP50" s="386"/>
      <c r="BQ50" s="386"/>
      <c r="BR50" s="386"/>
      <c r="BS50" s="386"/>
      <c r="BT50" s="386"/>
      <c r="BU50" s="386"/>
      <c r="BV50" s="386"/>
      <c r="BW50" s="386"/>
      <c r="BX50" s="386"/>
      <c r="BY50" s="386"/>
      <c r="BZ50" s="888"/>
      <c r="CA50" s="888"/>
      <c r="CB50" s="386"/>
      <c r="CC50" s="386"/>
      <c r="CD50" s="386"/>
      <c r="CE50" s="386"/>
      <c r="CF50" s="386"/>
      <c r="CG50" s="386"/>
      <c r="CH50" s="386"/>
      <c r="CI50" s="62"/>
      <c r="CJ50" s="53"/>
      <c r="CK50" s="45"/>
      <c r="CL50" s="45"/>
    </row>
    <row r="51" spans="1:90" x14ac:dyDescent="0.2">
      <c r="A51" s="314"/>
      <c r="B51" s="314"/>
      <c r="C51" s="386"/>
      <c r="D51" s="386"/>
      <c r="E51" s="386"/>
      <c r="F51" s="386"/>
      <c r="G51" s="386"/>
      <c r="H51" s="385"/>
      <c r="I51" s="385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5"/>
      <c r="U51" s="386"/>
      <c r="V51" s="386"/>
      <c r="W51" s="386"/>
      <c r="X51" s="386"/>
      <c r="Y51" s="386"/>
      <c r="Z51" s="386"/>
      <c r="AA51" s="386"/>
      <c r="AB51" s="386"/>
      <c r="AC51" s="386"/>
      <c r="AD51" s="386"/>
      <c r="AE51" s="386"/>
      <c r="AF51" s="386"/>
      <c r="AG51" s="386"/>
      <c r="AH51" s="385"/>
      <c r="AI51" s="386"/>
      <c r="AJ51" s="385"/>
      <c r="AK51" s="386"/>
      <c r="AL51" s="386"/>
      <c r="AM51" s="386"/>
      <c r="AN51" s="386"/>
      <c r="AO51" s="386"/>
      <c r="AP51" s="385"/>
      <c r="AQ51" s="385"/>
      <c r="AR51" s="385"/>
      <c r="AS51" s="386"/>
      <c r="AT51" s="386"/>
      <c r="AU51" s="385"/>
      <c r="AV51" s="385"/>
      <c r="AW51" s="386"/>
      <c r="AX51" s="386"/>
      <c r="AY51" s="386"/>
      <c r="AZ51" s="888"/>
      <c r="BA51" s="386"/>
      <c r="BB51" s="385"/>
      <c r="BC51" s="386"/>
      <c r="BD51" s="386"/>
      <c r="BE51" s="386"/>
      <c r="BF51" s="386"/>
      <c r="BG51" s="386"/>
      <c r="BH51" s="386"/>
      <c r="BI51" s="386"/>
      <c r="BJ51" s="386"/>
      <c r="BK51" s="385"/>
      <c r="BL51" s="386"/>
      <c r="BM51" s="386"/>
      <c r="BN51" s="386"/>
      <c r="BO51" s="386"/>
      <c r="BP51" s="386"/>
      <c r="BQ51" s="386"/>
      <c r="BR51" s="386"/>
      <c r="BS51" s="386"/>
      <c r="BT51" s="386"/>
      <c r="BU51" s="386"/>
      <c r="BV51" s="386"/>
      <c r="BW51" s="386"/>
      <c r="BX51" s="386"/>
      <c r="BY51" s="386"/>
      <c r="BZ51" s="888"/>
      <c r="CA51" s="888"/>
      <c r="CB51" s="386"/>
      <c r="CC51" s="386"/>
      <c r="CD51" s="386"/>
      <c r="CE51" s="386"/>
      <c r="CF51" s="386"/>
      <c r="CG51" s="386"/>
      <c r="CH51" s="386"/>
      <c r="CI51" s="62"/>
      <c r="CJ51" s="53"/>
      <c r="CK51" s="45"/>
      <c r="CL51" s="45"/>
    </row>
    <row r="52" spans="1:90" x14ac:dyDescent="0.2">
      <c r="A52" s="314"/>
      <c r="B52" s="314"/>
      <c r="C52" s="386"/>
      <c r="D52" s="386"/>
      <c r="E52" s="386"/>
      <c r="F52" s="386"/>
      <c r="G52" s="386"/>
      <c r="H52" s="385"/>
      <c r="I52" s="385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5"/>
      <c r="U52" s="386"/>
      <c r="V52" s="386"/>
      <c r="W52" s="386"/>
      <c r="X52" s="386"/>
      <c r="Y52" s="386"/>
      <c r="Z52" s="386"/>
      <c r="AA52" s="386"/>
      <c r="AB52" s="386"/>
      <c r="AC52" s="386"/>
      <c r="AD52" s="386"/>
      <c r="AE52" s="386"/>
      <c r="AF52" s="386"/>
      <c r="AG52" s="386"/>
      <c r="AH52" s="385"/>
      <c r="AI52" s="386"/>
      <c r="AJ52" s="385"/>
      <c r="AK52" s="386"/>
      <c r="AL52" s="386"/>
      <c r="AM52" s="386"/>
      <c r="AN52" s="386"/>
      <c r="AO52" s="386"/>
      <c r="AP52" s="385"/>
      <c r="AQ52" s="385"/>
      <c r="AR52" s="385"/>
      <c r="AS52" s="386"/>
      <c r="AT52" s="386"/>
      <c r="AU52" s="385"/>
      <c r="AV52" s="385"/>
      <c r="AW52" s="386"/>
      <c r="AX52" s="386"/>
      <c r="AY52" s="386"/>
      <c r="AZ52" s="888"/>
      <c r="BA52" s="386"/>
      <c r="BB52" s="385"/>
      <c r="BC52" s="386"/>
      <c r="BD52" s="386"/>
      <c r="BE52" s="386"/>
      <c r="BF52" s="386"/>
      <c r="BG52" s="386"/>
      <c r="BH52" s="386"/>
      <c r="BI52" s="386"/>
      <c r="BJ52" s="386"/>
      <c r="BK52" s="385"/>
      <c r="BL52" s="386"/>
      <c r="BM52" s="386"/>
      <c r="BN52" s="386"/>
      <c r="BO52" s="386"/>
      <c r="BP52" s="386"/>
      <c r="BQ52" s="386"/>
      <c r="BR52" s="386"/>
      <c r="BS52" s="386"/>
      <c r="BT52" s="386"/>
      <c r="BU52" s="386"/>
      <c r="BV52" s="386"/>
      <c r="BW52" s="386"/>
      <c r="BX52" s="386"/>
      <c r="BY52" s="386"/>
      <c r="BZ52" s="888"/>
      <c r="CA52" s="888"/>
      <c r="CB52" s="386"/>
      <c r="CC52" s="386"/>
      <c r="CD52" s="386"/>
      <c r="CE52" s="386"/>
      <c r="CF52" s="386"/>
      <c r="CG52" s="386"/>
      <c r="CH52" s="386"/>
      <c r="CI52" s="62"/>
      <c r="CJ52" s="53"/>
      <c r="CK52" s="45"/>
      <c r="CL52" s="45"/>
    </row>
    <row r="53" spans="1:90" x14ac:dyDescent="0.2">
      <c r="A53" s="314"/>
      <c r="B53" s="314"/>
      <c r="C53" s="386"/>
      <c r="D53" s="386"/>
      <c r="E53" s="386"/>
      <c r="F53" s="386"/>
      <c r="G53" s="386"/>
      <c r="H53" s="385"/>
      <c r="I53" s="38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5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6"/>
      <c r="AF53" s="386"/>
      <c r="AG53" s="386"/>
      <c r="AH53" s="385"/>
      <c r="AI53" s="386"/>
      <c r="AJ53" s="385"/>
      <c r="AK53" s="386"/>
      <c r="AL53" s="386"/>
      <c r="AM53" s="386"/>
      <c r="AN53" s="386"/>
      <c r="AO53" s="386"/>
      <c r="AP53" s="385"/>
      <c r="AQ53" s="385"/>
      <c r="AR53" s="385"/>
      <c r="AS53" s="386"/>
      <c r="AT53" s="386"/>
      <c r="AU53" s="385"/>
      <c r="AV53" s="385"/>
      <c r="AW53" s="386"/>
      <c r="AX53" s="386"/>
      <c r="AY53" s="386"/>
      <c r="AZ53" s="888"/>
      <c r="BA53" s="386"/>
      <c r="BB53" s="385"/>
      <c r="BC53" s="386"/>
      <c r="BD53" s="386"/>
      <c r="BE53" s="386"/>
      <c r="BF53" s="386"/>
      <c r="BG53" s="386"/>
      <c r="BH53" s="386"/>
      <c r="BI53" s="386"/>
      <c r="BJ53" s="386"/>
      <c r="BK53" s="385"/>
      <c r="BL53" s="386"/>
      <c r="BM53" s="386"/>
      <c r="BN53" s="386"/>
      <c r="BO53" s="386"/>
      <c r="BP53" s="386"/>
      <c r="BQ53" s="386"/>
      <c r="BR53" s="386"/>
      <c r="BS53" s="386"/>
      <c r="BT53" s="386"/>
      <c r="BU53" s="386"/>
      <c r="BV53" s="386"/>
      <c r="BW53" s="386"/>
      <c r="BX53" s="386"/>
      <c r="BY53" s="386"/>
      <c r="BZ53" s="888"/>
      <c r="CA53" s="888"/>
      <c r="CB53" s="386"/>
      <c r="CC53" s="386"/>
      <c r="CD53" s="386"/>
      <c r="CE53" s="386"/>
      <c r="CF53" s="386"/>
      <c r="CG53" s="386"/>
      <c r="CH53" s="386"/>
      <c r="CI53" s="62"/>
      <c r="CJ53" s="53"/>
      <c r="CK53" s="45"/>
      <c r="CL53" s="45"/>
    </row>
    <row r="54" spans="1:90" x14ac:dyDescent="0.2">
      <c r="A54" s="314"/>
      <c r="B54" s="314"/>
      <c r="C54" s="386"/>
      <c r="D54" s="386"/>
      <c r="E54" s="386"/>
      <c r="F54" s="386"/>
      <c r="G54" s="386"/>
      <c r="H54" s="385"/>
      <c r="I54" s="385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5"/>
      <c r="U54" s="386"/>
      <c r="V54" s="386"/>
      <c r="W54" s="386"/>
      <c r="X54" s="386"/>
      <c r="Y54" s="386"/>
      <c r="Z54" s="386"/>
      <c r="AA54" s="386"/>
      <c r="AB54" s="386"/>
      <c r="AC54" s="386"/>
      <c r="AD54" s="386"/>
      <c r="AE54" s="386"/>
      <c r="AF54" s="386"/>
      <c r="AG54" s="386"/>
      <c r="AH54" s="385"/>
      <c r="AI54" s="386"/>
      <c r="AJ54" s="385"/>
      <c r="AK54" s="386"/>
      <c r="AL54" s="386"/>
      <c r="AM54" s="386"/>
      <c r="AN54" s="386"/>
      <c r="AO54" s="386"/>
      <c r="AP54" s="385"/>
      <c r="AQ54" s="385"/>
      <c r="AR54" s="385"/>
      <c r="AS54" s="386"/>
      <c r="AT54" s="386"/>
      <c r="AU54" s="385"/>
      <c r="AV54" s="385"/>
      <c r="AW54" s="386"/>
      <c r="AX54" s="386"/>
      <c r="AY54" s="386"/>
      <c r="AZ54" s="888"/>
      <c r="BA54" s="386"/>
      <c r="BB54" s="385"/>
      <c r="BC54" s="386"/>
      <c r="BD54" s="386"/>
      <c r="BE54" s="386"/>
      <c r="BF54" s="386"/>
      <c r="BG54" s="386"/>
      <c r="BH54" s="386"/>
      <c r="BI54" s="386"/>
      <c r="BJ54" s="386"/>
      <c r="BK54" s="385"/>
      <c r="BL54" s="386"/>
      <c r="BM54" s="386"/>
      <c r="BN54" s="386"/>
      <c r="BO54" s="386"/>
      <c r="BP54" s="386"/>
      <c r="BQ54" s="386"/>
      <c r="BR54" s="386"/>
      <c r="BS54" s="386"/>
      <c r="BT54" s="386"/>
      <c r="BU54" s="386"/>
      <c r="BV54" s="386"/>
      <c r="BW54" s="386"/>
      <c r="BX54" s="386"/>
      <c r="BY54" s="386"/>
      <c r="BZ54" s="888"/>
      <c r="CA54" s="888"/>
      <c r="CB54" s="386"/>
      <c r="CC54" s="386"/>
      <c r="CD54" s="386"/>
      <c r="CE54" s="386"/>
      <c r="CF54" s="386"/>
      <c r="CG54" s="386"/>
      <c r="CH54" s="386"/>
      <c r="CI54" s="62"/>
      <c r="CJ54" s="53"/>
      <c r="CK54" s="45"/>
      <c r="CL54" s="45"/>
    </row>
    <row r="55" spans="1:90" x14ac:dyDescent="0.2">
      <c r="A55" s="314"/>
      <c r="B55" s="314"/>
      <c r="C55" s="386"/>
      <c r="D55" s="386"/>
      <c r="E55" s="386"/>
      <c r="F55" s="386"/>
      <c r="G55" s="386"/>
      <c r="H55" s="385"/>
      <c r="I55" s="385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5"/>
      <c r="U55" s="386"/>
      <c r="V55" s="386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386"/>
      <c r="AH55" s="385"/>
      <c r="AI55" s="386"/>
      <c r="AJ55" s="385"/>
      <c r="AK55" s="386"/>
      <c r="AL55" s="386"/>
      <c r="AM55" s="386"/>
      <c r="AN55" s="386"/>
      <c r="AO55" s="386"/>
      <c r="AP55" s="385"/>
      <c r="AQ55" s="385"/>
      <c r="AR55" s="385"/>
      <c r="AS55" s="386"/>
      <c r="AT55" s="386"/>
      <c r="AU55" s="385"/>
      <c r="AV55" s="385"/>
      <c r="AW55" s="386"/>
      <c r="AX55" s="386"/>
      <c r="AY55" s="386"/>
      <c r="AZ55" s="888"/>
      <c r="BA55" s="386"/>
      <c r="BB55" s="385"/>
      <c r="BC55" s="386"/>
      <c r="BD55" s="386"/>
      <c r="BE55" s="386"/>
      <c r="BF55" s="386"/>
      <c r="BG55" s="386"/>
      <c r="BH55" s="386"/>
      <c r="BI55" s="386"/>
      <c r="BJ55" s="386"/>
      <c r="BK55" s="385"/>
      <c r="BL55" s="386"/>
      <c r="BM55" s="386"/>
      <c r="BN55" s="386"/>
      <c r="BO55" s="386"/>
      <c r="BP55" s="386"/>
      <c r="BQ55" s="386"/>
      <c r="BR55" s="386"/>
      <c r="BS55" s="386"/>
      <c r="BT55" s="386"/>
      <c r="BU55" s="386"/>
      <c r="BV55" s="386"/>
      <c r="BW55" s="386"/>
      <c r="BX55" s="386"/>
      <c r="BY55" s="386"/>
      <c r="BZ55" s="888"/>
      <c r="CA55" s="888"/>
      <c r="CB55" s="386"/>
      <c r="CC55" s="386"/>
      <c r="CD55" s="386"/>
      <c r="CE55" s="386"/>
      <c r="CF55" s="386"/>
      <c r="CG55" s="386"/>
      <c r="CH55" s="386"/>
      <c r="CI55" s="21"/>
      <c r="CJ55" s="43"/>
      <c r="CK55" s="45"/>
      <c r="CL55" s="45"/>
    </row>
    <row r="56" spans="1:90" x14ac:dyDescent="0.2">
      <c r="A56" s="314"/>
      <c r="B56" s="314"/>
      <c r="C56" s="386"/>
      <c r="D56" s="386"/>
      <c r="E56" s="386"/>
      <c r="F56" s="386"/>
      <c r="G56" s="386"/>
      <c r="H56" s="385"/>
      <c r="I56" s="385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5"/>
      <c r="U56" s="386"/>
      <c r="V56" s="386"/>
      <c r="W56" s="386"/>
      <c r="X56" s="386"/>
      <c r="Y56" s="386"/>
      <c r="Z56" s="386"/>
      <c r="AA56" s="386"/>
      <c r="AB56" s="386"/>
      <c r="AC56" s="386"/>
      <c r="AD56" s="386"/>
      <c r="AE56" s="386"/>
      <c r="AF56" s="386"/>
      <c r="AG56" s="386"/>
      <c r="AH56" s="385"/>
      <c r="AI56" s="386"/>
      <c r="AJ56" s="385"/>
      <c r="AK56" s="386"/>
      <c r="AL56" s="386"/>
      <c r="AM56" s="386"/>
      <c r="AN56" s="386"/>
      <c r="AO56" s="386"/>
      <c r="AP56" s="385"/>
      <c r="AQ56" s="385"/>
      <c r="AR56" s="385"/>
      <c r="AS56" s="386"/>
      <c r="AT56" s="386"/>
      <c r="AU56" s="385"/>
      <c r="AV56" s="385"/>
      <c r="AW56" s="386"/>
      <c r="AX56" s="386"/>
      <c r="AY56" s="386"/>
      <c r="AZ56" s="888"/>
      <c r="BA56" s="386"/>
      <c r="BB56" s="385"/>
      <c r="BC56" s="386"/>
      <c r="BD56" s="386"/>
      <c r="BE56" s="386"/>
      <c r="BF56" s="386"/>
      <c r="BG56" s="386"/>
      <c r="BH56" s="386"/>
      <c r="BI56" s="386"/>
      <c r="BJ56" s="386"/>
      <c r="BK56" s="385"/>
      <c r="BL56" s="386"/>
      <c r="BM56" s="386"/>
      <c r="BN56" s="386"/>
      <c r="BO56" s="386"/>
      <c r="BP56" s="386"/>
      <c r="BQ56" s="386"/>
      <c r="BR56" s="386"/>
      <c r="BS56" s="386"/>
      <c r="BT56" s="386"/>
      <c r="BU56" s="386"/>
      <c r="BV56" s="386"/>
      <c r="BW56" s="386"/>
      <c r="BX56" s="386"/>
      <c r="BY56" s="386"/>
      <c r="BZ56" s="888"/>
      <c r="CA56" s="888"/>
      <c r="CB56" s="386"/>
      <c r="CC56" s="386"/>
      <c r="CD56" s="386"/>
      <c r="CE56" s="386"/>
      <c r="CF56" s="386"/>
      <c r="CG56" s="386"/>
      <c r="CH56" s="386"/>
      <c r="CI56" s="62"/>
      <c r="CJ56" s="53"/>
      <c r="CK56" s="45"/>
      <c r="CL56" s="45"/>
    </row>
    <row r="57" spans="1:90" x14ac:dyDescent="0.2">
      <c r="A57" s="314"/>
      <c r="B57" s="314"/>
      <c r="C57" s="365"/>
      <c r="D57" s="365"/>
      <c r="E57" s="365"/>
      <c r="F57" s="365"/>
      <c r="G57" s="365"/>
      <c r="H57" s="369"/>
      <c r="I57" s="369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9"/>
      <c r="U57" s="365"/>
      <c r="V57" s="365"/>
      <c r="W57" s="365"/>
      <c r="X57" s="365"/>
      <c r="Y57" s="365"/>
      <c r="Z57" s="365"/>
      <c r="AA57" s="365"/>
      <c r="AB57" s="365"/>
      <c r="AC57" s="365"/>
      <c r="AD57" s="365"/>
      <c r="AE57" s="365"/>
      <c r="AF57" s="365"/>
      <c r="AG57" s="365"/>
      <c r="AH57" s="365"/>
      <c r="AI57" s="365"/>
      <c r="AJ57" s="365"/>
      <c r="AK57" s="365"/>
      <c r="AL57" s="369"/>
      <c r="AM57" s="365"/>
      <c r="AN57" s="369"/>
      <c r="AO57" s="365"/>
      <c r="AP57" s="56"/>
      <c r="AQ57" s="56"/>
      <c r="AR57" s="56"/>
      <c r="AS57" s="365"/>
      <c r="AT57" s="365"/>
      <c r="AU57" s="365"/>
      <c r="AV57" s="369"/>
      <c r="AW57" s="369"/>
      <c r="AX57" s="369"/>
      <c r="AY57" s="365"/>
      <c r="AZ57" s="888"/>
      <c r="BA57" s="365"/>
      <c r="BB57" s="365"/>
      <c r="BC57" s="365"/>
      <c r="BD57" s="365"/>
      <c r="BE57" s="365"/>
      <c r="BF57" s="365"/>
      <c r="BG57" s="365"/>
      <c r="BH57" s="365"/>
      <c r="BI57" s="365"/>
      <c r="BJ57" s="365"/>
      <c r="BK57" s="365"/>
      <c r="BL57" s="365"/>
      <c r="BM57" s="365"/>
      <c r="BN57" s="369"/>
      <c r="BO57" s="365"/>
      <c r="BP57" s="365"/>
      <c r="BQ57" s="365"/>
      <c r="BR57" s="365"/>
      <c r="BS57" s="365"/>
      <c r="BT57" s="365"/>
      <c r="BU57" s="365"/>
      <c r="BV57" s="365"/>
      <c r="BW57" s="365"/>
      <c r="BX57" s="365"/>
      <c r="BY57" s="365"/>
      <c r="BZ57" s="888"/>
      <c r="CA57" s="888"/>
      <c r="CB57" s="365"/>
      <c r="CC57" s="365"/>
      <c r="CD57" s="365"/>
      <c r="CE57" s="365"/>
      <c r="CF57" s="365"/>
      <c r="CG57" s="365"/>
      <c r="CH57" s="365"/>
      <c r="CI57" s="62"/>
      <c r="CJ57" s="53"/>
      <c r="CK57" s="45"/>
      <c r="CL57" s="45"/>
    </row>
    <row r="58" spans="1:90" x14ac:dyDescent="0.2">
      <c r="A58" s="314"/>
      <c r="B58" s="314"/>
      <c r="C58" s="386"/>
      <c r="D58" s="386"/>
      <c r="E58" s="386"/>
      <c r="F58" s="386"/>
      <c r="G58" s="386"/>
      <c r="H58" s="385"/>
      <c r="I58" s="385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5"/>
      <c r="U58" s="386"/>
      <c r="V58" s="386"/>
      <c r="W58" s="386"/>
      <c r="X58" s="386"/>
      <c r="Y58" s="386"/>
      <c r="Z58" s="386"/>
      <c r="AA58" s="386"/>
      <c r="AB58" s="386"/>
      <c r="AC58" s="386"/>
      <c r="AD58" s="386"/>
      <c r="AE58" s="386"/>
      <c r="AF58" s="386"/>
      <c r="AG58" s="386"/>
      <c r="AH58" s="385"/>
      <c r="AI58" s="386"/>
      <c r="AJ58" s="385"/>
      <c r="AK58" s="386"/>
      <c r="AL58" s="386"/>
      <c r="AM58" s="386"/>
      <c r="AN58" s="386"/>
      <c r="AO58" s="386"/>
      <c r="AP58" s="385"/>
      <c r="AQ58" s="385"/>
      <c r="AR58" s="385"/>
      <c r="AS58" s="386"/>
      <c r="AT58" s="386"/>
      <c r="AU58" s="385"/>
      <c r="AV58" s="385"/>
      <c r="AW58" s="386"/>
      <c r="AX58" s="386"/>
      <c r="AY58" s="386"/>
      <c r="AZ58" s="888"/>
      <c r="BA58" s="386"/>
      <c r="BB58" s="385"/>
      <c r="BC58" s="386"/>
      <c r="BD58" s="386"/>
      <c r="BE58" s="386"/>
      <c r="BF58" s="386"/>
      <c r="BG58" s="386"/>
      <c r="BH58" s="386"/>
      <c r="BI58" s="386"/>
      <c r="BJ58" s="386"/>
      <c r="BK58" s="385"/>
      <c r="BL58" s="386"/>
      <c r="BM58" s="386"/>
      <c r="BN58" s="386"/>
      <c r="BO58" s="386"/>
      <c r="BP58" s="386"/>
      <c r="BQ58" s="386"/>
      <c r="BR58" s="386"/>
      <c r="BS58" s="386"/>
      <c r="BT58" s="386"/>
      <c r="BU58" s="386"/>
      <c r="BV58" s="386"/>
      <c r="BW58" s="386"/>
      <c r="BX58" s="386"/>
      <c r="BY58" s="386"/>
      <c r="BZ58" s="888"/>
      <c r="CA58" s="888"/>
      <c r="CB58" s="386"/>
      <c r="CC58" s="386"/>
      <c r="CD58" s="386"/>
      <c r="CE58" s="386"/>
      <c r="CF58" s="386"/>
      <c r="CG58" s="386"/>
      <c r="CH58" s="386"/>
      <c r="CI58" s="21"/>
      <c r="CJ58" s="43"/>
      <c r="CK58" s="45"/>
      <c r="CL58" s="45"/>
    </row>
    <row r="59" spans="1:90" x14ac:dyDescent="0.2">
      <c r="A59" s="314"/>
      <c r="B59" s="314"/>
      <c r="C59" s="386"/>
      <c r="D59" s="386"/>
      <c r="E59" s="386"/>
      <c r="F59" s="386"/>
      <c r="G59" s="386"/>
      <c r="H59" s="385"/>
      <c r="I59" s="385"/>
      <c r="J59" s="386"/>
      <c r="K59" s="386"/>
      <c r="L59" s="386"/>
      <c r="M59" s="386"/>
      <c r="N59" s="386"/>
      <c r="O59" s="386"/>
      <c r="P59" s="386"/>
      <c r="Q59" s="386"/>
      <c r="R59" s="386"/>
      <c r="S59" s="386"/>
      <c r="T59" s="385"/>
      <c r="U59" s="386"/>
      <c r="V59" s="386"/>
      <c r="W59" s="386"/>
      <c r="X59" s="386"/>
      <c r="Y59" s="386"/>
      <c r="Z59" s="386"/>
      <c r="AA59" s="386"/>
      <c r="AB59" s="386"/>
      <c r="AC59" s="386"/>
      <c r="AD59" s="386"/>
      <c r="AE59" s="386"/>
      <c r="AF59" s="386"/>
      <c r="AG59" s="386"/>
      <c r="AH59" s="385"/>
      <c r="AI59" s="386"/>
      <c r="AJ59" s="385"/>
      <c r="AK59" s="386"/>
      <c r="AL59" s="386"/>
      <c r="AM59" s="386"/>
      <c r="AN59" s="386"/>
      <c r="AO59" s="386"/>
      <c r="AP59" s="385"/>
      <c r="AQ59" s="385"/>
      <c r="AR59" s="385"/>
      <c r="AS59" s="386"/>
      <c r="AT59" s="386"/>
      <c r="AU59" s="385"/>
      <c r="AV59" s="385"/>
      <c r="AW59" s="386"/>
      <c r="AX59" s="386"/>
      <c r="AY59" s="386"/>
      <c r="AZ59" s="888"/>
      <c r="BA59" s="386"/>
      <c r="BB59" s="385"/>
      <c r="BC59" s="386"/>
      <c r="BD59" s="386"/>
      <c r="BE59" s="386"/>
      <c r="BF59" s="386"/>
      <c r="BG59" s="386"/>
      <c r="BH59" s="386"/>
      <c r="BI59" s="386"/>
      <c r="BJ59" s="386"/>
      <c r="BK59" s="385"/>
      <c r="BL59" s="386"/>
      <c r="BM59" s="386"/>
      <c r="BN59" s="386"/>
      <c r="BO59" s="386"/>
      <c r="BP59" s="386"/>
      <c r="BQ59" s="386"/>
      <c r="BR59" s="386"/>
      <c r="BS59" s="386"/>
      <c r="BT59" s="386"/>
      <c r="BU59" s="386"/>
      <c r="BV59" s="386"/>
      <c r="BW59" s="386"/>
      <c r="BX59" s="386"/>
      <c r="BY59" s="386"/>
      <c r="BZ59" s="888"/>
      <c r="CA59" s="888"/>
      <c r="CB59" s="386"/>
      <c r="CC59" s="386"/>
      <c r="CD59" s="386"/>
      <c r="CE59" s="386"/>
      <c r="CF59" s="386"/>
      <c r="CG59" s="386"/>
      <c r="CH59" s="386"/>
      <c r="CI59" s="62"/>
      <c r="CJ59" s="53"/>
      <c r="CK59" s="45"/>
      <c r="CL59" s="45"/>
    </row>
    <row r="60" spans="1:90" x14ac:dyDescent="0.2">
      <c r="A60" s="314"/>
      <c r="B60" s="314"/>
      <c r="C60" s="365"/>
      <c r="D60" s="365"/>
      <c r="E60" s="365"/>
      <c r="F60" s="365"/>
      <c r="G60" s="365"/>
      <c r="H60" s="369"/>
      <c r="I60" s="369"/>
      <c r="J60" s="365"/>
      <c r="K60" s="365"/>
      <c r="L60" s="365"/>
      <c r="M60" s="365"/>
      <c r="N60" s="365"/>
      <c r="O60" s="365"/>
      <c r="P60" s="365"/>
      <c r="Q60" s="365"/>
      <c r="R60" s="365"/>
      <c r="S60" s="365"/>
      <c r="T60" s="369"/>
      <c r="U60" s="365"/>
      <c r="V60" s="365"/>
      <c r="W60" s="365"/>
      <c r="X60" s="365"/>
      <c r="Y60" s="365"/>
      <c r="Z60" s="365"/>
      <c r="AA60" s="23"/>
      <c r="AB60" s="365"/>
      <c r="AC60" s="365"/>
      <c r="AD60" s="365"/>
      <c r="AE60" s="365"/>
      <c r="AF60" s="365"/>
      <c r="AG60" s="365"/>
      <c r="AH60" s="365"/>
      <c r="AI60" s="365"/>
      <c r="AJ60" s="365"/>
      <c r="AK60" s="365"/>
      <c r="AL60" s="369"/>
      <c r="AM60" s="365"/>
      <c r="AN60" s="369"/>
      <c r="AO60" s="365"/>
      <c r="AP60" s="56"/>
      <c r="AQ60" s="56"/>
      <c r="AR60" s="56"/>
      <c r="AS60" s="365"/>
      <c r="AT60" s="365"/>
      <c r="AU60" s="365"/>
      <c r="AV60" s="365"/>
      <c r="AW60" s="365"/>
      <c r="AX60" s="365"/>
      <c r="AY60" s="365"/>
      <c r="AZ60" s="888"/>
      <c r="BA60" s="365"/>
      <c r="BB60" s="365"/>
      <c r="BC60" s="365"/>
      <c r="BD60" s="365"/>
      <c r="BE60" s="365"/>
      <c r="BF60" s="365"/>
      <c r="BG60" s="365"/>
      <c r="BH60" s="365"/>
      <c r="BI60" s="365"/>
      <c r="BJ60" s="365"/>
      <c r="BK60" s="365"/>
      <c r="BL60" s="365"/>
      <c r="BM60" s="365"/>
      <c r="BN60" s="365"/>
      <c r="BO60" s="365"/>
      <c r="BP60" s="365"/>
      <c r="BQ60" s="365"/>
      <c r="BR60" s="365"/>
      <c r="BS60" s="365"/>
      <c r="BT60" s="365"/>
      <c r="BU60" s="365"/>
      <c r="BV60" s="365"/>
      <c r="BW60" s="365"/>
      <c r="BX60" s="365"/>
      <c r="BY60" s="365"/>
      <c r="BZ60" s="888"/>
      <c r="CA60" s="888"/>
      <c r="CB60" s="365"/>
      <c r="CC60" s="365"/>
      <c r="CD60" s="365"/>
      <c r="CE60" s="365"/>
      <c r="CF60" s="365"/>
      <c r="CG60" s="365"/>
      <c r="CH60" s="365"/>
      <c r="CI60" s="21"/>
      <c r="CJ60" s="43"/>
      <c r="CK60" s="45"/>
      <c r="CL60" s="45"/>
    </row>
    <row r="61" spans="1:90" x14ac:dyDescent="0.2">
      <c r="A61" s="314"/>
      <c r="B61" s="314"/>
      <c r="C61" s="386"/>
      <c r="D61" s="386"/>
      <c r="E61" s="386"/>
      <c r="F61" s="386"/>
      <c r="G61" s="386"/>
      <c r="H61" s="385"/>
      <c r="I61" s="385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5"/>
      <c r="U61" s="386"/>
      <c r="V61" s="386"/>
      <c r="W61" s="386"/>
      <c r="X61" s="386"/>
      <c r="Y61" s="386"/>
      <c r="Z61" s="386"/>
      <c r="AA61" s="386"/>
      <c r="AB61" s="386"/>
      <c r="AC61" s="386"/>
      <c r="AD61" s="386"/>
      <c r="AE61" s="386"/>
      <c r="AF61" s="386"/>
      <c r="AG61" s="386"/>
      <c r="AH61" s="385"/>
      <c r="AI61" s="386"/>
      <c r="AJ61" s="385"/>
      <c r="AK61" s="386"/>
      <c r="AL61" s="386"/>
      <c r="AM61" s="386"/>
      <c r="AN61" s="386"/>
      <c r="AO61" s="386"/>
      <c r="AP61" s="385"/>
      <c r="AQ61" s="385"/>
      <c r="AR61" s="385"/>
      <c r="AS61" s="386"/>
      <c r="AT61" s="386"/>
      <c r="AU61" s="385"/>
      <c r="AV61" s="385"/>
      <c r="AW61" s="386"/>
      <c r="AX61" s="386"/>
      <c r="AY61" s="386"/>
      <c r="AZ61" s="888"/>
      <c r="BA61" s="386"/>
      <c r="BB61" s="385"/>
      <c r="BC61" s="386"/>
      <c r="BD61" s="386"/>
      <c r="BE61" s="386"/>
      <c r="BF61" s="386"/>
      <c r="BG61" s="386"/>
      <c r="BH61" s="386"/>
      <c r="BI61" s="386"/>
      <c r="BJ61" s="386"/>
      <c r="BK61" s="385"/>
      <c r="BL61" s="386"/>
      <c r="BM61" s="386"/>
      <c r="BN61" s="386"/>
      <c r="BO61" s="386"/>
      <c r="BP61" s="386"/>
      <c r="BQ61" s="386"/>
      <c r="BR61" s="386"/>
      <c r="BS61" s="386"/>
      <c r="BT61" s="386"/>
      <c r="BU61" s="386"/>
      <c r="BV61" s="386"/>
      <c r="BW61" s="386"/>
      <c r="BX61" s="386"/>
      <c r="BY61" s="386"/>
      <c r="BZ61" s="888"/>
      <c r="CA61" s="888"/>
      <c r="CB61" s="386"/>
      <c r="CC61" s="386"/>
      <c r="CD61" s="386"/>
      <c r="CE61" s="386"/>
      <c r="CF61" s="386"/>
      <c r="CG61" s="386"/>
      <c r="CH61" s="386"/>
      <c r="CI61" s="21"/>
      <c r="CJ61" s="43"/>
      <c r="CK61" s="45"/>
      <c r="CL61" s="45"/>
    </row>
    <row r="62" spans="1:90" x14ac:dyDescent="0.2">
      <c r="A62" s="314"/>
      <c r="B62" s="314"/>
      <c r="C62" s="365"/>
      <c r="D62" s="365"/>
      <c r="E62" s="365"/>
      <c r="F62" s="365"/>
      <c r="G62" s="365"/>
      <c r="H62" s="369"/>
      <c r="I62" s="369"/>
      <c r="J62" s="365"/>
      <c r="K62" s="365"/>
      <c r="L62" s="365"/>
      <c r="M62" s="365"/>
      <c r="N62" s="365"/>
      <c r="O62" s="365"/>
      <c r="P62" s="365"/>
      <c r="Q62" s="365"/>
      <c r="R62" s="365"/>
      <c r="S62" s="365"/>
      <c r="T62" s="369"/>
      <c r="U62" s="365"/>
      <c r="V62" s="365"/>
      <c r="W62" s="365"/>
      <c r="X62" s="365"/>
      <c r="Y62" s="365"/>
      <c r="Z62" s="365"/>
      <c r="AA62" s="365"/>
      <c r="AB62" s="365"/>
      <c r="AC62" s="365"/>
      <c r="AD62" s="365"/>
      <c r="AE62" s="365"/>
      <c r="AF62" s="365"/>
      <c r="AG62" s="365"/>
      <c r="AH62" s="365"/>
      <c r="AI62" s="365"/>
      <c r="AJ62" s="365"/>
      <c r="AK62" s="365"/>
      <c r="AL62" s="369"/>
      <c r="AM62" s="365"/>
      <c r="AN62" s="369"/>
      <c r="AO62" s="365"/>
      <c r="AP62" s="56"/>
      <c r="AQ62" s="56"/>
      <c r="AR62" s="56"/>
      <c r="AS62" s="365"/>
      <c r="AT62" s="365"/>
      <c r="AU62" s="365"/>
      <c r="AV62" s="369"/>
      <c r="AW62" s="369"/>
      <c r="AX62" s="369"/>
      <c r="AY62" s="365"/>
      <c r="AZ62" s="888"/>
      <c r="BA62" s="365"/>
      <c r="BB62" s="365"/>
      <c r="BC62" s="365"/>
      <c r="BD62" s="365"/>
      <c r="BE62" s="365"/>
      <c r="BF62" s="365"/>
      <c r="BG62" s="365"/>
      <c r="BH62" s="365"/>
      <c r="BI62" s="365"/>
      <c r="BJ62" s="365"/>
      <c r="BK62" s="365"/>
      <c r="BL62" s="365"/>
      <c r="BM62" s="365"/>
      <c r="BN62" s="369"/>
      <c r="BO62" s="365"/>
      <c r="BP62" s="365"/>
      <c r="BQ62" s="365"/>
      <c r="BR62" s="365"/>
      <c r="BS62" s="365"/>
      <c r="BT62" s="365"/>
      <c r="BU62" s="365"/>
      <c r="BV62" s="365"/>
      <c r="BW62" s="365"/>
      <c r="BX62" s="365"/>
      <c r="BY62" s="365"/>
      <c r="BZ62" s="888"/>
      <c r="CA62" s="888"/>
      <c r="CB62" s="365"/>
      <c r="CC62" s="365"/>
      <c r="CD62" s="365"/>
      <c r="CE62" s="365"/>
      <c r="CF62" s="365"/>
      <c r="CG62" s="365"/>
      <c r="CH62" s="365"/>
      <c r="CI62" s="62"/>
      <c r="CJ62" s="53"/>
      <c r="CK62" s="45"/>
      <c r="CL62" s="45"/>
    </row>
    <row r="63" spans="1:90" x14ac:dyDescent="0.2">
      <c r="A63" s="314"/>
      <c r="B63" s="314"/>
      <c r="C63" s="365"/>
      <c r="D63" s="365"/>
      <c r="E63" s="365"/>
      <c r="F63" s="365"/>
      <c r="G63" s="365"/>
      <c r="H63" s="369"/>
      <c r="I63" s="369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9"/>
      <c r="U63" s="365"/>
      <c r="V63" s="365"/>
      <c r="W63" s="365"/>
      <c r="X63" s="365"/>
      <c r="Y63" s="365"/>
      <c r="Z63" s="365"/>
      <c r="AA63" s="23"/>
      <c r="AB63" s="365"/>
      <c r="AC63" s="365"/>
      <c r="AD63" s="365"/>
      <c r="AE63" s="365"/>
      <c r="AF63" s="365"/>
      <c r="AG63" s="365"/>
      <c r="AH63" s="365"/>
      <c r="AI63" s="365"/>
      <c r="AJ63" s="365"/>
      <c r="AK63" s="365"/>
      <c r="AL63" s="369"/>
      <c r="AM63" s="365"/>
      <c r="AN63" s="369"/>
      <c r="AO63" s="365"/>
      <c r="AP63" s="56"/>
      <c r="AQ63" s="56"/>
      <c r="AR63" s="56"/>
      <c r="AS63" s="365"/>
      <c r="AT63" s="365"/>
      <c r="AU63" s="365"/>
      <c r="AV63" s="365"/>
      <c r="AW63" s="365"/>
      <c r="AX63" s="365"/>
      <c r="AY63" s="365"/>
      <c r="AZ63" s="888"/>
      <c r="BA63" s="365"/>
      <c r="BB63" s="365"/>
      <c r="BC63" s="365"/>
      <c r="BD63" s="365"/>
      <c r="BE63" s="365"/>
      <c r="BF63" s="365"/>
      <c r="BG63" s="365"/>
      <c r="BH63" s="365"/>
      <c r="BI63" s="365"/>
      <c r="BJ63" s="365"/>
      <c r="BK63" s="365"/>
      <c r="BL63" s="365"/>
      <c r="BM63" s="365"/>
      <c r="BN63" s="365"/>
      <c r="BO63" s="365"/>
      <c r="BP63" s="365"/>
      <c r="BQ63" s="365"/>
      <c r="BR63" s="365"/>
      <c r="BS63" s="365"/>
      <c r="BT63" s="365"/>
      <c r="BU63" s="365"/>
      <c r="BV63" s="365"/>
      <c r="BW63" s="365"/>
      <c r="BX63" s="365"/>
      <c r="BY63" s="365"/>
      <c r="BZ63" s="888"/>
      <c r="CA63" s="888"/>
      <c r="CB63" s="365"/>
      <c r="CC63" s="365"/>
      <c r="CD63" s="365"/>
      <c r="CE63" s="365"/>
      <c r="CF63" s="365"/>
      <c r="CG63" s="365"/>
      <c r="CH63" s="365"/>
      <c r="CI63" s="21"/>
      <c r="CJ63" s="43"/>
      <c r="CK63" s="45"/>
      <c r="CL63" s="45"/>
    </row>
    <row r="64" spans="1:90" x14ac:dyDescent="0.2">
      <c r="A64" s="314"/>
      <c r="B64" s="314"/>
      <c r="C64" s="386"/>
      <c r="D64" s="386"/>
      <c r="E64" s="386"/>
      <c r="F64" s="386"/>
      <c r="G64" s="386"/>
      <c r="H64" s="385"/>
      <c r="I64" s="385"/>
      <c r="J64" s="386"/>
      <c r="K64" s="386"/>
      <c r="L64" s="386"/>
      <c r="M64" s="386"/>
      <c r="N64" s="386"/>
      <c r="O64" s="386"/>
      <c r="P64" s="386"/>
      <c r="Q64" s="386"/>
      <c r="R64" s="386"/>
      <c r="S64" s="386"/>
      <c r="T64" s="385"/>
      <c r="U64" s="386"/>
      <c r="V64" s="386"/>
      <c r="W64" s="386"/>
      <c r="X64" s="386"/>
      <c r="Y64" s="386"/>
      <c r="Z64" s="386"/>
      <c r="AA64" s="386"/>
      <c r="AB64" s="386"/>
      <c r="AC64" s="386"/>
      <c r="AD64" s="386"/>
      <c r="AE64" s="386"/>
      <c r="AF64" s="386"/>
      <c r="AG64" s="386"/>
      <c r="AH64" s="385"/>
      <c r="AI64" s="386"/>
      <c r="AJ64" s="385"/>
      <c r="AK64" s="386"/>
      <c r="AL64" s="386"/>
      <c r="AM64" s="386"/>
      <c r="AN64" s="386"/>
      <c r="AO64" s="386"/>
      <c r="AP64" s="385"/>
      <c r="AQ64" s="385"/>
      <c r="AR64" s="385"/>
      <c r="AS64" s="386"/>
      <c r="AT64" s="386"/>
      <c r="AU64" s="385"/>
      <c r="AV64" s="385"/>
      <c r="AW64" s="386"/>
      <c r="AX64" s="386"/>
      <c r="AY64" s="386"/>
      <c r="AZ64" s="888"/>
      <c r="BA64" s="386"/>
      <c r="BB64" s="385"/>
      <c r="BC64" s="386"/>
      <c r="BD64" s="386"/>
      <c r="BE64" s="386"/>
      <c r="BF64" s="386"/>
      <c r="BG64" s="386"/>
      <c r="BH64" s="386"/>
      <c r="BI64" s="386"/>
      <c r="BJ64" s="386"/>
      <c r="BK64" s="385"/>
      <c r="BL64" s="386"/>
      <c r="BM64" s="386"/>
      <c r="BN64" s="386"/>
      <c r="BO64" s="386"/>
      <c r="BP64" s="386"/>
      <c r="BQ64" s="386"/>
      <c r="BR64" s="386"/>
      <c r="BS64" s="386"/>
      <c r="BT64" s="386"/>
      <c r="BU64" s="386"/>
      <c r="BV64" s="386"/>
      <c r="BW64" s="386"/>
      <c r="BX64" s="386"/>
      <c r="BY64" s="386"/>
      <c r="BZ64" s="888"/>
      <c r="CA64" s="888"/>
      <c r="CB64" s="386"/>
      <c r="CC64" s="386"/>
      <c r="CD64" s="386"/>
      <c r="CE64" s="386"/>
      <c r="CF64" s="386"/>
      <c r="CG64" s="386"/>
      <c r="CH64" s="386"/>
      <c r="CI64" s="62"/>
      <c r="CJ64" s="53"/>
      <c r="CK64" s="45"/>
      <c r="CL64" s="45"/>
    </row>
    <row r="65" spans="1:90" x14ac:dyDescent="0.2">
      <c r="A65" s="314"/>
      <c r="B65" s="314"/>
      <c r="C65" s="365"/>
      <c r="D65" s="365"/>
      <c r="E65" s="365"/>
      <c r="F65" s="365"/>
      <c r="G65" s="365"/>
      <c r="H65" s="369"/>
      <c r="I65" s="369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9"/>
      <c r="U65" s="365"/>
      <c r="V65" s="365"/>
      <c r="W65" s="365"/>
      <c r="X65" s="365"/>
      <c r="Y65" s="365"/>
      <c r="Z65" s="365"/>
      <c r="AA65" s="365"/>
      <c r="AB65" s="365"/>
      <c r="AC65" s="365"/>
      <c r="AD65" s="365"/>
      <c r="AE65" s="365"/>
      <c r="AF65" s="365"/>
      <c r="AG65" s="365"/>
      <c r="AH65" s="365"/>
      <c r="AI65" s="365"/>
      <c r="AJ65" s="365"/>
      <c r="AK65" s="365"/>
      <c r="AL65" s="369"/>
      <c r="AM65" s="365"/>
      <c r="AN65" s="369"/>
      <c r="AO65" s="365"/>
      <c r="AP65" s="56"/>
      <c r="AQ65" s="56"/>
      <c r="AR65" s="56"/>
      <c r="AS65" s="365"/>
      <c r="AT65" s="365"/>
      <c r="AU65" s="365"/>
      <c r="AV65" s="369"/>
      <c r="AW65" s="369"/>
      <c r="AX65" s="369"/>
      <c r="AY65" s="365"/>
      <c r="AZ65" s="888"/>
      <c r="BA65" s="365"/>
      <c r="BB65" s="365"/>
      <c r="BC65" s="365"/>
      <c r="BD65" s="365"/>
      <c r="BE65" s="365"/>
      <c r="BF65" s="365"/>
      <c r="BG65" s="365"/>
      <c r="BH65" s="365"/>
      <c r="BI65" s="365"/>
      <c r="BJ65" s="365"/>
      <c r="BK65" s="365"/>
      <c r="BL65" s="365"/>
      <c r="BM65" s="365"/>
      <c r="BN65" s="369"/>
      <c r="BO65" s="365"/>
      <c r="BP65" s="365"/>
      <c r="BQ65" s="365"/>
      <c r="BR65" s="365"/>
      <c r="BS65" s="365"/>
      <c r="BT65" s="365"/>
      <c r="BU65" s="365"/>
      <c r="BV65" s="365"/>
      <c r="BW65" s="365"/>
      <c r="BX65" s="365"/>
      <c r="BY65" s="365"/>
      <c r="BZ65" s="888"/>
      <c r="CA65" s="888"/>
      <c r="CB65" s="365"/>
      <c r="CC65" s="365"/>
      <c r="CD65" s="365"/>
      <c r="CE65" s="365"/>
      <c r="CF65" s="365"/>
      <c r="CG65" s="365"/>
      <c r="CH65" s="365"/>
      <c r="CI65" s="62"/>
      <c r="CJ65" s="53"/>
      <c r="CK65" s="45"/>
      <c r="CL65" s="45"/>
    </row>
    <row r="66" spans="1:90" x14ac:dyDescent="0.2">
      <c r="A66" s="314"/>
      <c r="B66" s="314"/>
      <c r="C66" s="386"/>
      <c r="D66" s="386"/>
      <c r="E66" s="386"/>
      <c r="F66" s="386"/>
      <c r="G66" s="386"/>
      <c r="H66" s="385"/>
      <c r="I66" s="385"/>
      <c r="J66" s="386"/>
      <c r="K66" s="386"/>
      <c r="L66" s="386"/>
      <c r="M66" s="386"/>
      <c r="N66" s="386"/>
      <c r="O66" s="386"/>
      <c r="P66" s="386"/>
      <c r="Q66" s="386"/>
      <c r="R66" s="386"/>
      <c r="S66" s="386"/>
      <c r="T66" s="385"/>
      <c r="U66" s="386"/>
      <c r="V66" s="386"/>
      <c r="W66" s="386"/>
      <c r="X66" s="386"/>
      <c r="Y66" s="386"/>
      <c r="Z66" s="386"/>
      <c r="AA66" s="386"/>
      <c r="AB66" s="386"/>
      <c r="AC66" s="386"/>
      <c r="AD66" s="386"/>
      <c r="AE66" s="386"/>
      <c r="AF66" s="386"/>
      <c r="AG66" s="386"/>
      <c r="AH66" s="385"/>
      <c r="AI66" s="386"/>
      <c r="AJ66" s="385"/>
      <c r="AK66" s="386"/>
      <c r="AL66" s="386"/>
      <c r="AM66" s="386"/>
      <c r="AN66" s="386"/>
      <c r="AO66" s="386"/>
      <c r="AP66" s="385"/>
      <c r="AQ66" s="385"/>
      <c r="AR66" s="385"/>
      <c r="AS66" s="386"/>
      <c r="AT66" s="386"/>
      <c r="AU66" s="385"/>
      <c r="AV66" s="385"/>
      <c r="AW66" s="386"/>
      <c r="AX66" s="386"/>
      <c r="AY66" s="386"/>
      <c r="AZ66" s="888"/>
      <c r="BA66" s="386"/>
      <c r="BB66" s="385"/>
      <c r="BC66" s="386"/>
      <c r="BD66" s="386"/>
      <c r="BE66" s="386"/>
      <c r="BF66" s="386"/>
      <c r="BG66" s="386"/>
      <c r="BH66" s="386"/>
      <c r="BI66" s="386"/>
      <c r="BJ66" s="386"/>
      <c r="BK66" s="385"/>
      <c r="BL66" s="386"/>
      <c r="BM66" s="386"/>
      <c r="BN66" s="386"/>
      <c r="BO66" s="386"/>
      <c r="BP66" s="386"/>
      <c r="BQ66" s="386"/>
      <c r="BR66" s="386"/>
      <c r="BS66" s="386"/>
      <c r="BT66" s="386"/>
      <c r="BU66" s="386"/>
      <c r="BV66" s="386"/>
      <c r="BW66" s="386"/>
      <c r="BX66" s="386"/>
      <c r="BY66" s="386"/>
      <c r="BZ66" s="888"/>
      <c r="CA66" s="888"/>
      <c r="CB66" s="386"/>
      <c r="CC66" s="386"/>
      <c r="CD66" s="386"/>
      <c r="CE66" s="386"/>
      <c r="CF66" s="386"/>
      <c r="CG66" s="386"/>
      <c r="CH66" s="386"/>
      <c r="CJ66" s="45"/>
      <c r="CK66" s="45"/>
      <c r="CL66" s="45"/>
    </row>
    <row r="67" spans="1:90" x14ac:dyDescent="0.2">
      <c r="A67" s="314"/>
      <c r="B67" s="314"/>
      <c r="C67" s="386"/>
      <c r="D67" s="386"/>
      <c r="E67" s="386"/>
      <c r="F67" s="386"/>
      <c r="G67" s="386"/>
      <c r="H67" s="385"/>
      <c r="I67" s="385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5"/>
      <c r="U67" s="386"/>
      <c r="V67" s="386"/>
      <c r="W67" s="386"/>
      <c r="X67" s="386"/>
      <c r="Y67" s="386"/>
      <c r="Z67" s="386"/>
      <c r="AA67" s="386"/>
      <c r="AB67" s="386"/>
      <c r="AC67" s="386"/>
      <c r="AD67" s="386"/>
      <c r="AE67" s="386"/>
      <c r="AF67" s="386"/>
      <c r="AG67" s="386"/>
      <c r="AH67" s="385"/>
      <c r="AI67" s="386"/>
      <c r="AJ67" s="385"/>
      <c r="AK67" s="386"/>
      <c r="AL67" s="386"/>
      <c r="AM67" s="386"/>
      <c r="AN67" s="386"/>
      <c r="AO67" s="386"/>
      <c r="AP67" s="385"/>
      <c r="AQ67" s="385"/>
      <c r="AR67" s="385"/>
      <c r="AS67" s="386"/>
      <c r="AT67" s="386"/>
      <c r="AU67" s="385"/>
      <c r="AV67" s="385"/>
      <c r="AW67" s="386"/>
      <c r="AX67" s="386"/>
      <c r="AY67" s="386"/>
      <c r="AZ67" s="888"/>
      <c r="BA67" s="386"/>
      <c r="BB67" s="385"/>
      <c r="BC67" s="386"/>
      <c r="BD67" s="386"/>
      <c r="BE67" s="386"/>
      <c r="BF67" s="386"/>
      <c r="BG67" s="386"/>
      <c r="BH67" s="386"/>
      <c r="BI67" s="386"/>
      <c r="BJ67" s="386"/>
      <c r="BK67" s="385"/>
      <c r="BL67" s="386"/>
      <c r="BM67" s="386"/>
      <c r="BN67" s="386"/>
      <c r="BO67" s="386"/>
      <c r="BP67" s="386"/>
      <c r="BQ67" s="386"/>
      <c r="BR67" s="386"/>
      <c r="BS67" s="386"/>
      <c r="BT67" s="386"/>
      <c r="BU67" s="386"/>
      <c r="BV67" s="386"/>
      <c r="BW67" s="386"/>
      <c r="BX67" s="386"/>
      <c r="BY67" s="386"/>
      <c r="BZ67" s="888"/>
      <c r="CA67" s="888"/>
      <c r="CB67" s="386"/>
      <c r="CC67" s="386"/>
      <c r="CD67" s="386"/>
      <c r="CE67" s="386"/>
      <c r="CF67" s="386"/>
      <c r="CG67" s="386"/>
      <c r="CH67" s="386"/>
      <c r="CI67" s="62"/>
      <c r="CJ67" s="53"/>
      <c r="CK67" s="45"/>
      <c r="CL67" s="45"/>
    </row>
    <row r="68" spans="1:90" x14ac:dyDescent="0.2">
      <c r="A68" s="314"/>
      <c r="B68" s="314"/>
      <c r="C68" s="365"/>
      <c r="D68" s="365"/>
      <c r="E68" s="365"/>
      <c r="F68" s="365"/>
      <c r="G68" s="365"/>
      <c r="H68" s="369"/>
      <c r="I68" s="369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9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5"/>
      <c r="AG68" s="365"/>
      <c r="AH68" s="365"/>
      <c r="AI68" s="365"/>
      <c r="AJ68" s="365"/>
      <c r="AK68" s="365"/>
      <c r="AL68" s="369"/>
      <c r="AM68" s="365"/>
      <c r="AN68" s="369"/>
      <c r="AO68" s="365"/>
      <c r="AP68" s="56"/>
      <c r="AQ68" s="56"/>
      <c r="AR68" s="56"/>
      <c r="AS68" s="365"/>
      <c r="AT68" s="365"/>
      <c r="AU68" s="365"/>
      <c r="AV68" s="369"/>
      <c r="AW68" s="369"/>
      <c r="AX68" s="369"/>
      <c r="AY68" s="365"/>
      <c r="AZ68" s="888"/>
      <c r="BA68" s="365"/>
      <c r="BB68" s="365"/>
      <c r="BC68" s="365"/>
      <c r="BD68" s="365"/>
      <c r="BE68" s="365"/>
      <c r="BF68" s="365"/>
      <c r="BG68" s="365"/>
      <c r="BH68" s="365"/>
      <c r="BI68" s="365"/>
      <c r="BJ68" s="365"/>
      <c r="BK68" s="365"/>
      <c r="BL68" s="365"/>
      <c r="BM68" s="365"/>
      <c r="BN68" s="369"/>
      <c r="BO68" s="365"/>
      <c r="BP68" s="365"/>
      <c r="BQ68" s="365"/>
      <c r="BR68" s="365"/>
      <c r="BS68" s="365"/>
      <c r="BT68" s="365"/>
      <c r="BU68" s="365"/>
      <c r="BV68" s="365"/>
      <c r="BW68" s="365"/>
      <c r="BX68" s="365"/>
      <c r="BY68" s="365"/>
      <c r="BZ68" s="888"/>
      <c r="CA68" s="888"/>
      <c r="CB68" s="365"/>
      <c r="CC68" s="365"/>
      <c r="CD68" s="365"/>
      <c r="CE68" s="365"/>
      <c r="CF68" s="365"/>
      <c r="CG68" s="365"/>
      <c r="CH68" s="365"/>
      <c r="CI68" s="62"/>
      <c r="CJ68" s="53"/>
      <c r="CK68" s="45"/>
      <c r="CL68" s="45"/>
    </row>
    <row r="69" spans="1:90" x14ac:dyDescent="0.2">
      <c r="A69" s="314"/>
      <c r="B69" s="314"/>
      <c r="C69" s="386"/>
      <c r="D69" s="386"/>
      <c r="E69" s="386"/>
      <c r="F69" s="386"/>
      <c r="G69" s="386"/>
      <c r="H69" s="385"/>
      <c r="I69" s="385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5"/>
      <c r="U69" s="386"/>
      <c r="V69" s="386"/>
      <c r="W69" s="386"/>
      <c r="X69" s="386"/>
      <c r="Y69" s="386"/>
      <c r="Z69" s="386"/>
      <c r="AA69" s="386"/>
      <c r="AB69" s="386"/>
      <c r="AC69" s="386"/>
      <c r="AD69" s="386"/>
      <c r="AE69" s="386"/>
      <c r="AF69" s="386"/>
      <c r="AG69" s="386"/>
      <c r="AH69" s="385"/>
      <c r="AI69" s="386"/>
      <c r="AJ69" s="385"/>
      <c r="AK69" s="386"/>
      <c r="AL69" s="386"/>
      <c r="AM69" s="386"/>
      <c r="AN69" s="386"/>
      <c r="AO69" s="386"/>
      <c r="AP69" s="385"/>
      <c r="AQ69" s="385"/>
      <c r="AR69" s="385"/>
      <c r="AS69" s="386"/>
      <c r="AT69" s="386"/>
      <c r="AU69" s="385"/>
      <c r="AV69" s="385"/>
      <c r="AW69" s="386"/>
      <c r="AX69" s="386"/>
      <c r="AY69" s="386"/>
      <c r="AZ69" s="888"/>
      <c r="BA69" s="386"/>
      <c r="BB69" s="385"/>
      <c r="BC69" s="386"/>
      <c r="BD69" s="386"/>
      <c r="BE69" s="386"/>
      <c r="BF69" s="386"/>
      <c r="BG69" s="386"/>
      <c r="BH69" s="386"/>
      <c r="BI69" s="386"/>
      <c r="BJ69" s="386"/>
      <c r="BK69" s="385"/>
      <c r="BL69" s="386"/>
      <c r="BM69" s="386"/>
      <c r="BN69" s="386"/>
      <c r="BO69" s="386"/>
      <c r="BP69" s="386"/>
      <c r="BQ69" s="386"/>
      <c r="BR69" s="386"/>
      <c r="BS69" s="386"/>
      <c r="BT69" s="386"/>
      <c r="BU69" s="386"/>
      <c r="BV69" s="386"/>
      <c r="BW69" s="386"/>
      <c r="BX69" s="386"/>
      <c r="BY69" s="386"/>
      <c r="BZ69" s="888"/>
      <c r="CA69" s="888"/>
      <c r="CB69" s="386"/>
      <c r="CC69" s="386"/>
      <c r="CD69" s="386"/>
      <c r="CE69" s="386"/>
      <c r="CF69" s="386"/>
      <c r="CG69" s="386"/>
      <c r="CH69" s="386"/>
      <c r="CJ69" s="45"/>
      <c r="CK69" s="45"/>
      <c r="CL69" s="45"/>
    </row>
    <row r="70" spans="1:90" x14ac:dyDescent="0.2">
      <c r="A70" s="314"/>
      <c r="B70" s="314"/>
      <c r="C70" s="386"/>
      <c r="D70" s="386"/>
      <c r="E70" s="386"/>
      <c r="F70" s="386"/>
      <c r="G70" s="386"/>
      <c r="H70" s="385"/>
      <c r="I70" s="385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5"/>
      <c r="U70" s="386"/>
      <c r="V70" s="386"/>
      <c r="W70" s="386"/>
      <c r="X70" s="386"/>
      <c r="Y70" s="386"/>
      <c r="Z70" s="386"/>
      <c r="AA70" s="386"/>
      <c r="AB70" s="386"/>
      <c r="AC70" s="386"/>
      <c r="AD70" s="386"/>
      <c r="AE70" s="386"/>
      <c r="AF70" s="386"/>
      <c r="AG70" s="386"/>
      <c r="AH70" s="385"/>
      <c r="AI70" s="386"/>
      <c r="AJ70" s="385"/>
      <c r="AK70" s="386"/>
      <c r="AL70" s="386"/>
      <c r="AM70" s="386"/>
      <c r="AN70" s="386"/>
      <c r="AO70" s="386"/>
      <c r="AP70" s="385"/>
      <c r="AQ70" s="385"/>
      <c r="AR70" s="385"/>
      <c r="AS70" s="386"/>
      <c r="AT70" s="386"/>
      <c r="AU70" s="385"/>
      <c r="AV70" s="385"/>
      <c r="AW70" s="386"/>
      <c r="AX70" s="386"/>
      <c r="AY70" s="386"/>
      <c r="AZ70" s="888"/>
      <c r="BA70" s="386"/>
      <c r="BB70" s="385"/>
      <c r="BC70" s="386"/>
      <c r="BD70" s="386"/>
      <c r="BE70" s="386"/>
      <c r="BF70" s="386"/>
      <c r="BG70" s="386"/>
      <c r="BH70" s="386"/>
      <c r="BI70" s="386"/>
      <c r="BJ70" s="386"/>
      <c r="BK70" s="385"/>
      <c r="BL70" s="386"/>
      <c r="BM70" s="386"/>
      <c r="BN70" s="386"/>
      <c r="BO70" s="386"/>
      <c r="BP70" s="386"/>
      <c r="BQ70" s="386"/>
      <c r="BR70" s="386"/>
      <c r="BS70" s="386"/>
      <c r="BT70" s="386"/>
      <c r="BU70" s="386"/>
      <c r="BV70" s="386"/>
      <c r="BW70" s="386"/>
      <c r="BX70" s="386"/>
      <c r="BY70" s="386"/>
      <c r="BZ70" s="888"/>
      <c r="CA70" s="888"/>
      <c r="CB70" s="386"/>
      <c r="CC70" s="386"/>
      <c r="CD70" s="386"/>
      <c r="CE70" s="386"/>
      <c r="CF70" s="386"/>
      <c r="CG70" s="386"/>
      <c r="CH70" s="386"/>
      <c r="CI70" s="21"/>
      <c r="CJ70" s="43"/>
      <c r="CK70" s="45"/>
      <c r="CL70" s="45"/>
    </row>
    <row r="71" spans="1:90" x14ac:dyDescent="0.2">
      <c r="A71" s="314"/>
      <c r="B71" s="314"/>
      <c r="C71" s="365"/>
      <c r="D71" s="365"/>
      <c r="E71" s="365"/>
      <c r="F71" s="365"/>
      <c r="G71" s="365"/>
      <c r="H71" s="369"/>
      <c r="I71" s="369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9"/>
      <c r="U71" s="365"/>
      <c r="V71" s="365"/>
      <c r="W71" s="365"/>
      <c r="X71" s="365"/>
      <c r="Y71" s="365"/>
      <c r="Z71" s="365"/>
      <c r="AA71" s="365"/>
      <c r="AB71" s="365"/>
      <c r="AC71" s="365"/>
      <c r="AD71" s="365"/>
      <c r="AE71" s="365"/>
      <c r="AF71" s="365"/>
      <c r="AG71" s="365"/>
      <c r="AH71" s="365"/>
      <c r="AI71" s="365"/>
      <c r="AJ71" s="365"/>
      <c r="AK71" s="365"/>
      <c r="AL71" s="369"/>
      <c r="AM71" s="365"/>
      <c r="AN71" s="369"/>
      <c r="AO71" s="365"/>
      <c r="AP71" s="56"/>
      <c r="AQ71" s="56"/>
      <c r="AR71" s="56"/>
      <c r="AS71" s="365"/>
      <c r="AT71" s="365"/>
      <c r="AU71" s="365"/>
      <c r="AV71" s="369"/>
      <c r="AW71" s="369"/>
      <c r="AX71" s="369"/>
      <c r="AY71" s="365"/>
      <c r="AZ71" s="888"/>
      <c r="BA71" s="365"/>
      <c r="BB71" s="365"/>
      <c r="BC71" s="365"/>
      <c r="BD71" s="365"/>
      <c r="BE71" s="365"/>
      <c r="BF71" s="365"/>
      <c r="BG71" s="365"/>
      <c r="BH71" s="365"/>
      <c r="BI71" s="365"/>
      <c r="BJ71" s="365"/>
      <c r="BK71" s="365"/>
      <c r="BL71" s="365"/>
      <c r="BM71" s="365"/>
      <c r="BN71" s="369"/>
      <c r="BO71" s="365"/>
      <c r="BP71" s="365"/>
      <c r="BQ71" s="365"/>
      <c r="BR71" s="365"/>
      <c r="BS71" s="365"/>
      <c r="BT71" s="365"/>
      <c r="BU71" s="365"/>
      <c r="BV71" s="365"/>
      <c r="BW71" s="365"/>
      <c r="BX71" s="365"/>
      <c r="BY71" s="365"/>
      <c r="BZ71" s="888"/>
      <c r="CA71" s="888"/>
      <c r="CB71" s="365"/>
      <c r="CC71" s="365"/>
      <c r="CD71" s="365"/>
      <c r="CE71" s="365"/>
      <c r="CF71" s="365"/>
      <c r="CG71" s="365"/>
      <c r="CH71" s="365"/>
      <c r="CI71" s="62"/>
      <c r="CJ71" s="53"/>
      <c r="CK71" s="45"/>
      <c r="CL71" s="45"/>
    </row>
    <row r="72" spans="1:90" x14ac:dyDescent="0.2">
      <c r="A72" s="314"/>
      <c r="B72" s="314"/>
      <c r="C72" s="365"/>
      <c r="D72" s="365"/>
      <c r="E72" s="365"/>
      <c r="F72" s="365"/>
      <c r="G72" s="365"/>
      <c r="H72" s="369"/>
      <c r="I72" s="369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9"/>
      <c r="U72" s="365"/>
      <c r="V72" s="365"/>
      <c r="W72" s="365"/>
      <c r="X72" s="365"/>
      <c r="Y72" s="365"/>
      <c r="Z72" s="365"/>
      <c r="AA72" s="365"/>
      <c r="AB72" s="365"/>
      <c r="AC72" s="365"/>
      <c r="AD72" s="365"/>
      <c r="AE72" s="365"/>
      <c r="AF72" s="365"/>
      <c r="AG72" s="365"/>
      <c r="AH72" s="365"/>
      <c r="AI72" s="365"/>
      <c r="AJ72" s="365"/>
      <c r="AK72" s="365"/>
      <c r="AL72" s="369"/>
      <c r="AM72" s="365"/>
      <c r="AN72" s="369"/>
      <c r="AO72" s="365"/>
      <c r="AP72" s="56"/>
      <c r="AQ72" s="56"/>
      <c r="AR72" s="56"/>
      <c r="AS72" s="365"/>
      <c r="AT72" s="365"/>
      <c r="AU72" s="365"/>
      <c r="AV72" s="369"/>
      <c r="AW72" s="369"/>
      <c r="AX72" s="369"/>
      <c r="AY72" s="365"/>
      <c r="AZ72" s="888"/>
      <c r="BA72" s="365"/>
      <c r="BB72" s="365"/>
      <c r="BC72" s="365"/>
      <c r="BD72" s="365"/>
      <c r="BE72" s="365"/>
      <c r="BF72" s="365"/>
      <c r="BG72" s="365"/>
      <c r="BH72" s="365"/>
      <c r="BI72" s="365"/>
      <c r="BJ72" s="365"/>
      <c r="BK72" s="365"/>
      <c r="BL72" s="365"/>
      <c r="BM72" s="365"/>
      <c r="BN72" s="369"/>
      <c r="BO72" s="365"/>
      <c r="BP72" s="365"/>
      <c r="BQ72" s="365"/>
      <c r="BR72" s="365"/>
      <c r="BS72" s="365"/>
      <c r="BT72" s="365"/>
      <c r="BU72" s="365"/>
      <c r="BV72" s="365"/>
      <c r="BW72" s="365"/>
      <c r="BX72" s="365"/>
      <c r="BY72" s="365"/>
      <c r="BZ72" s="888"/>
      <c r="CA72" s="888"/>
      <c r="CB72" s="365"/>
      <c r="CC72" s="365"/>
      <c r="CD72" s="365"/>
      <c r="CE72" s="365"/>
      <c r="CF72" s="365"/>
      <c r="CG72" s="365"/>
      <c r="CH72" s="365"/>
      <c r="CI72" s="62"/>
      <c r="CJ72" s="53"/>
      <c r="CK72" s="45"/>
      <c r="CL72" s="45"/>
    </row>
    <row r="73" spans="1:90" x14ac:dyDescent="0.2">
      <c r="A73" s="314"/>
      <c r="B73" s="314"/>
      <c r="C73" s="386"/>
      <c r="D73" s="386"/>
      <c r="E73" s="386"/>
      <c r="F73" s="386"/>
      <c r="G73" s="386"/>
      <c r="H73" s="385"/>
      <c r="I73" s="385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5"/>
      <c r="U73" s="386"/>
      <c r="V73" s="386"/>
      <c r="W73" s="386"/>
      <c r="X73" s="386"/>
      <c r="Y73" s="386"/>
      <c r="Z73" s="386"/>
      <c r="AA73" s="386"/>
      <c r="AB73" s="386"/>
      <c r="AC73" s="386"/>
      <c r="AD73" s="386"/>
      <c r="AE73" s="386"/>
      <c r="AF73" s="386"/>
      <c r="AG73" s="386"/>
      <c r="AH73" s="385"/>
      <c r="AI73" s="386"/>
      <c r="AJ73" s="385"/>
      <c r="AK73" s="386"/>
      <c r="AL73" s="386"/>
      <c r="AM73" s="386"/>
      <c r="AN73" s="386"/>
      <c r="AO73" s="386"/>
      <c r="AP73" s="385"/>
      <c r="AQ73" s="385"/>
      <c r="AR73" s="385"/>
      <c r="AS73" s="386"/>
      <c r="AT73" s="386"/>
      <c r="AU73" s="385"/>
      <c r="AV73" s="385"/>
      <c r="AW73" s="386"/>
      <c r="AX73" s="386"/>
      <c r="AY73" s="386"/>
      <c r="AZ73" s="888"/>
      <c r="BA73" s="386"/>
      <c r="BB73" s="385"/>
      <c r="BC73" s="386"/>
      <c r="BD73" s="386"/>
      <c r="BE73" s="386"/>
      <c r="BF73" s="386"/>
      <c r="BG73" s="386"/>
      <c r="BH73" s="386"/>
      <c r="BI73" s="386"/>
      <c r="BJ73" s="386"/>
      <c r="BK73" s="385"/>
      <c r="BL73" s="386"/>
      <c r="BM73" s="386"/>
      <c r="BN73" s="386"/>
      <c r="BO73" s="386"/>
      <c r="BP73" s="386"/>
      <c r="BQ73" s="386"/>
      <c r="BR73" s="386"/>
      <c r="BS73" s="386"/>
      <c r="BT73" s="386"/>
      <c r="BU73" s="386"/>
      <c r="BV73" s="386"/>
      <c r="BW73" s="386"/>
      <c r="BX73" s="386"/>
      <c r="BY73" s="386"/>
      <c r="BZ73" s="888"/>
      <c r="CA73" s="888"/>
      <c r="CB73" s="386"/>
      <c r="CC73" s="386"/>
      <c r="CD73" s="386"/>
      <c r="CE73" s="386"/>
      <c r="CF73" s="386"/>
      <c r="CG73" s="386"/>
      <c r="CH73" s="386"/>
      <c r="CI73" s="21"/>
      <c r="CJ73" s="43"/>
      <c r="CK73" s="45"/>
      <c r="CL73" s="45"/>
    </row>
    <row r="74" spans="1:90" x14ac:dyDescent="0.2">
      <c r="A74" s="314"/>
      <c r="B74" s="314"/>
      <c r="C74" s="386"/>
      <c r="D74" s="386"/>
      <c r="E74" s="386"/>
      <c r="F74" s="386"/>
      <c r="G74" s="386"/>
      <c r="H74" s="385"/>
      <c r="I74" s="385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5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6"/>
      <c r="AF74" s="386"/>
      <c r="AG74" s="386"/>
      <c r="AH74" s="385"/>
      <c r="AI74" s="386"/>
      <c r="AJ74" s="385"/>
      <c r="AK74" s="386"/>
      <c r="AL74" s="386"/>
      <c r="AM74" s="386"/>
      <c r="AN74" s="386"/>
      <c r="AO74" s="386"/>
      <c r="AP74" s="385"/>
      <c r="AQ74" s="385"/>
      <c r="AR74" s="385"/>
      <c r="AS74" s="386"/>
      <c r="AT74" s="386"/>
      <c r="AU74" s="385"/>
      <c r="AV74" s="385"/>
      <c r="AW74" s="386"/>
      <c r="AX74" s="386"/>
      <c r="AY74" s="386"/>
      <c r="AZ74" s="888"/>
      <c r="BA74" s="386"/>
      <c r="BB74" s="385"/>
      <c r="BC74" s="386"/>
      <c r="BD74" s="386"/>
      <c r="BE74" s="386"/>
      <c r="BF74" s="386"/>
      <c r="BG74" s="386"/>
      <c r="BH74" s="386"/>
      <c r="BI74" s="386"/>
      <c r="BJ74" s="386"/>
      <c r="BK74" s="385"/>
      <c r="BL74" s="386"/>
      <c r="BM74" s="386"/>
      <c r="BN74" s="386"/>
      <c r="BO74" s="386"/>
      <c r="BP74" s="386"/>
      <c r="BQ74" s="386"/>
      <c r="BR74" s="386"/>
      <c r="BS74" s="386"/>
      <c r="BT74" s="386"/>
      <c r="BU74" s="386"/>
      <c r="BV74" s="386"/>
      <c r="BW74" s="386"/>
      <c r="BX74" s="386"/>
      <c r="BY74" s="386"/>
      <c r="BZ74" s="888"/>
      <c r="CA74" s="888"/>
      <c r="CB74" s="386"/>
      <c r="CC74" s="386"/>
      <c r="CD74" s="386"/>
      <c r="CE74" s="386"/>
      <c r="CF74" s="386"/>
      <c r="CG74" s="386"/>
      <c r="CH74" s="386"/>
      <c r="CI74" s="62"/>
      <c r="CJ74" s="53"/>
      <c r="CK74" s="45"/>
      <c r="CL74" s="45"/>
    </row>
    <row r="75" spans="1:90" x14ac:dyDescent="0.2">
      <c r="A75" s="314"/>
      <c r="B75" s="314"/>
      <c r="C75" s="365"/>
      <c r="D75" s="365"/>
      <c r="E75" s="365"/>
      <c r="F75" s="365"/>
      <c r="G75" s="365"/>
      <c r="H75" s="369"/>
      <c r="I75" s="369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9"/>
      <c r="U75" s="365"/>
      <c r="V75" s="365"/>
      <c r="W75" s="365"/>
      <c r="X75" s="365"/>
      <c r="Y75" s="365"/>
      <c r="Z75" s="365"/>
      <c r="AA75" s="365"/>
      <c r="AB75" s="365"/>
      <c r="AC75" s="365"/>
      <c r="AD75" s="365"/>
      <c r="AE75" s="365"/>
      <c r="AF75" s="365"/>
      <c r="AG75" s="365"/>
      <c r="AH75" s="365"/>
      <c r="AI75" s="365"/>
      <c r="AJ75" s="365"/>
      <c r="AK75" s="365"/>
      <c r="AL75" s="369"/>
      <c r="AM75" s="365"/>
      <c r="AN75" s="369"/>
      <c r="AO75" s="365"/>
      <c r="AP75" s="56"/>
      <c r="AQ75" s="56"/>
      <c r="AR75" s="56"/>
      <c r="AS75" s="365"/>
      <c r="AT75" s="365"/>
      <c r="AU75" s="365"/>
      <c r="AV75" s="369"/>
      <c r="AW75" s="369"/>
      <c r="AX75" s="369"/>
      <c r="AY75" s="365"/>
      <c r="AZ75" s="888"/>
      <c r="BA75" s="365"/>
      <c r="BB75" s="365"/>
      <c r="BC75" s="365"/>
      <c r="BD75" s="365"/>
      <c r="BE75" s="365"/>
      <c r="BF75" s="365"/>
      <c r="BG75" s="365"/>
      <c r="BH75" s="365"/>
      <c r="BI75" s="365"/>
      <c r="BJ75" s="365"/>
      <c r="BK75" s="365"/>
      <c r="BL75" s="365"/>
      <c r="BM75" s="365"/>
      <c r="BN75" s="369"/>
      <c r="BO75" s="365"/>
      <c r="BP75" s="365"/>
      <c r="BQ75" s="365"/>
      <c r="BR75" s="365"/>
      <c r="BS75" s="365"/>
      <c r="BT75" s="365"/>
      <c r="BU75" s="365"/>
      <c r="BV75" s="365"/>
      <c r="BW75" s="365"/>
      <c r="BX75" s="365"/>
      <c r="BY75" s="365"/>
      <c r="BZ75" s="888"/>
      <c r="CA75" s="888"/>
      <c r="CB75" s="365"/>
      <c r="CC75" s="365"/>
      <c r="CD75" s="365"/>
      <c r="CE75" s="365"/>
      <c r="CF75" s="365"/>
      <c r="CG75" s="365"/>
      <c r="CH75" s="365"/>
      <c r="CI75" s="62"/>
      <c r="CJ75" s="53"/>
      <c r="CK75" s="45"/>
      <c r="CL75" s="45"/>
    </row>
    <row r="76" spans="1:90" x14ac:dyDescent="0.2">
      <c r="A76" s="314"/>
      <c r="B76" s="314"/>
      <c r="C76" s="386"/>
      <c r="D76" s="386"/>
      <c r="E76" s="386"/>
      <c r="F76" s="386"/>
      <c r="G76" s="386"/>
      <c r="H76" s="385"/>
      <c r="I76" s="385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5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6"/>
      <c r="AH76" s="385"/>
      <c r="AI76" s="386"/>
      <c r="AJ76" s="385"/>
      <c r="AK76" s="386"/>
      <c r="AL76" s="386"/>
      <c r="AM76" s="386"/>
      <c r="AN76" s="386"/>
      <c r="AO76" s="386"/>
      <c r="AP76" s="385"/>
      <c r="AQ76" s="385"/>
      <c r="AR76" s="385"/>
      <c r="AS76" s="386"/>
      <c r="AT76" s="386"/>
      <c r="AU76" s="385"/>
      <c r="AV76" s="385"/>
      <c r="AW76" s="386"/>
      <c r="AX76" s="386"/>
      <c r="AY76" s="386"/>
      <c r="AZ76" s="888"/>
      <c r="BA76" s="386"/>
      <c r="BB76" s="385"/>
      <c r="BC76" s="386"/>
      <c r="BD76" s="386"/>
      <c r="BE76" s="386"/>
      <c r="BF76" s="386"/>
      <c r="BG76" s="386"/>
      <c r="BH76" s="386"/>
      <c r="BI76" s="386"/>
      <c r="BJ76" s="386"/>
      <c r="BK76" s="385"/>
      <c r="BL76" s="386"/>
      <c r="BM76" s="386"/>
      <c r="BN76" s="386"/>
      <c r="BO76" s="386"/>
      <c r="BP76" s="386"/>
      <c r="BQ76" s="386"/>
      <c r="BR76" s="386"/>
      <c r="BS76" s="386"/>
      <c r="BT76" s="386"/>
      <c r="BU76" s="386"/>
      <c r="BV76" s="386"/>
      <c r="BW76" s="386"/>
      <c r="BX76" s="386"/>
      <c r="BY76" s="386"/>
      <c r="BZ76" s="888"/>
      <c r="CA76" s="888"/>
      <c r="CB76" s="386"/>
      <c r="CC76" s="386"/>
      <c r="CD76" s="386"/>
      <c r="CE76" s="386"/>
      <c r="CF76" s="386"/>
      <c r="CG76" s="386"/>
      <c r="CH76" s="386"/>
      <c r="CI76" s="62"/>
      <c r="CJ76" s="53"/>
      <c r="CK76" s="45"/>
      <c r="CL76" s="45"/>
    </row>
    <row r="77" spans="1:90" x14ac:dyDescent="0.2">
      <c r="A77" s="314"/>
      <c r="B77" s="314"/>
      <c r="C77" s="386"/>
      <c r="D77" s="386"/>
      <c r="E77" s="386"/>
      <c r="F77" s="386"/>
      <c r="G77" s="386"/>
      <c r="H77" s="385"/>
      <c r="I77" s="385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5"/>
      <c r="U77" s="386"/>
      <c r="V77" s="386"/>
      <c r="W77" s="386"/>
      <c r="X77" s="386"/>
      <c r="Y77" s="386"/>
      <c r="Z77" s="386"/>
      <c r="AA77" s="386"/>
      <c r="AB77" s="386"/>
      <c r="AC77" s="386"/>
      <c r="AD77" s="386"/>
      <c r="AE77" s="386"/>
      <c r="AF77" s="386"/>
      <c r="AG77" s="386"/>
      <c r="AH77" s="385"/>
      <c r="AI77" s="386"/>
      <c r="AJ77" s="385"/>
      <c r="AK77" s="386"/>
      <c r="AL77" s="386"/>
      <c r="AM77" s="386"/>
      <c r="AN77" s="386"/>
      <c r="AO77" s="386"/>
      <c r="AP77" s="385"/>
      <c r="AQ77" s="385"/>
      <c r="AR77" s="385"/>
      <c r="AS77" s="386"/>
      <c r="AT77" s="386"/>
      <c r="AU77" s="385"/>
      <c r="AV77" s="385"/>
      <c r="AW77" s="386"/>
      <c r="AX77" s="386"/>
      <c r="AY77" s="386"/>
      <c r="AZ77" s="888"/>
      <c r="BA77" s="386"/>
      <c r="BB77" s="385"/>
      <c r="BC77" s="386"/>
      <c r="BD77" s="386"/>
      <c r="BE77" s="386"/>
      <c r="BF77" s="386"/>
      <c r="BG77" s="386"/>
      <c r="BH77" s="386"/>
      <c r="BI77" s="386"/>
      <c r="BJ77" s="386"/>
      <c r="BK77" s="385"/>
      <c r="BL77" s="386"/>
      <c r="BM77" s="386"/>
      <c r="BN77" s="386"/>
      <c r="BO77" s="386"/>
      <c r="BP77" s="386"/>
      <c r="BQ77" s="386"/>
      <c r="BR77" s="386"/>
      <c r="BS77" s="386"/>
      <c r="BT77" s="386"/>
      <c r="BU77" s="386"/>
      <c r="BV77" s="386"/>
      <c r="BW77" s="386"/>
      <c r="BX77" s="386"/>
      <c r="BY77" s="386"/>
      <c r="BZ77" s="888"/>
      <c r="CA77" s="888"/>
      <c r="CB77" s="386"/>
      <c r="CC77" s="386"/>
      <c r="CD77" s="386"/>
      <c r="CE77" s="386"/>
      <c r="CF77" s="386"/>
      <c r="CG77" s="386"/>
      <c r="CH77" s="386"/>
      <c r="CI77" s="62"/>
      <c r="CJ77" s="53"/>
      <c r="CK77" s="45"/>
      <c r="CL77" s="45"/>
    </row>
    <row r="78" spans="1:90" x14ac:dyDescent="0.2">
      <c r="A78" s="314"/>
      <c r="B78" s="314"/>
      <c r="C78" s="386"/>
      <c r="D78" s="386"/>
      <c r="E78" s="386"/>
      <c r="F78" s="386"/>
      <c r="G78" s="386"/>
      <c r="H78" s="385"/>
      <c r="I78" s="385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5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6"/>
      <c r="AG78" s="386"/>
      <c r="AH78" s="385"/>
      <c r="AI78" s="386"/>
      <c r="AJ78" s="385"/>
      <c r="AK78" s="386"/>
      <c r="AL78" s="386"/>
      <c r="AM78" s="386"/>
      <c r="AN78" s="386"/>
      <c r="AO78" s="386"/>
      <c r="AP78" s="385"/>
      <c r="AQ78" s="385"/>
      <c r="AR78" s="385"/>
      <c r="AS78" s="386"/>
      <c r="AT78" s="386"/>
      <c r="AU78" s="385"/>
      <c r="AV78" s="385"/>
      <c r="AW78" s="386"/>
      <c r="AX78" s="386"/>
      <c r="AY78" s="386"/>
      <c r="AZ78" s="888"/>
      <c r="BA78" s="386"/>
      <c r="BB78" s="385"/>
      <c r="BC78" s="386"/>
      <c r="BD78" s="386"/>
      <c r="BE78" s="386"/>
      <c r="BF78" s="386"/>
      <c r="BG78" s="386"/>
      <c r="BH78" s="386"/>
      <c r="BI78" s="386"/>
      <c r="BJ78" s="386"/>
      <c r="BK78" s="385"/>
      <c r="BL78" s="386"/>
      <c r="BM78" s="386"/>
      <c r="BN78" s="386"/>
      <c r="BO78" s="386"/>
      <c r="BP78" s="386"/>
      <c r="BQ78" s="386"/>
      <c r="BR78" s="386"/>
      <c r="BS78" s="386"/>
      <c r="BT78" s="386"/>
      <c r="BU78" s="386"/>
      <c r="BV78" s="386"/>
      <c r="BW78" s="386"/>
      <c r="BX78" s="386"/>
      <c r="BY78" s="386"/>
      <c r="BZ78" s="888"/>
      <c r="CA78" s="888"/>
      <c r="CB78" s="386"/>
      <c r="CC78" s="386"/>
      <c r="CD78" s="386"/>
      <c r="CE78" s="386"/>
      <c r="CF78" s="386"/>
      <c r="CG78" s="386"/>
      <c r="CH78" s="386"/>
      <c r="CI78" s="62"/>
      <c r="CJ78" s="53"/>
      <c r="CK78" s="45"/>
      <c r="CL78" s="45"/>
    </row>
    <row r="79" spans="1:90" x14ac:dyDescent="0.2">
      <c r="A79" s="314"/>
      <c r="B79" s="314"/>
      <c r="C79" s="386"/>
      <c r="D79" s="386"/>
      <c r="E79" s="386"/>
      <c r="F79" s="386"/>
      <c r="G79" s="386"/>
      <c r="H79" s="385"/>
      <c r="I79" s="385"/>
      <c r="J79" s="386"/>
      <c r="K79" s="386"/>
      <c r="L79" s="386"/>
      <c r="M79" s="386"/>
      <c r="N79" s="386"/>
      <c r="O79" s="386"/>
      <c r="P79" s="386"/>
      <c r="Q79" s="386"/>
      <c r="R79" s="386"/>
      <c r="S79" s="386"/>
      <c r="T79" s="385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6"/>
      <c r="AG79" s="386"/>
      <c r="AH79" s="385"/>
      <c r="AI79" s="386"/>
      <c r="AJ79" s="385"/>
      <c r="AK79" s="386"/>
      <c r="AL79" s="386"/>
      <c r="AM79" s="386"/>
      <c r="AN79" s="386"/>
      <c r="AO79" s="386"/>
      <c r="AP79" s="385"/>
      <c r="AQ79" s="385"/>
      <c r="AR79" s="385"/>
      <c r="AS79" s="386"/>
      <c r="AT79" s="386"/>
      <c r="AU79" s="385"/>
      <c r="AV79" s="385"/>
      <c r="AW79" s="386"/>
      <c r="AX79" s="386"/>
      <c r="AY79" s="386"/>
      <c r="AZ79" s="888"/>
      <c r="BA79" s="386"/>
      <c r="BB79" s="385"/>
      <c r="BC79" s="386"/>
      <c r="BD79" s="386"/>
      <c r="BE79" s="386"/>
      <c r="BF79" s="386"/>
      <c r="BG79" s="386"/>
      <c r="BH79" s="386"/>
      <c r="BI79" s="386"/>
      <c r="BJ79" s="386"/>
      <c r="BK79" s="385"/>
      <c r="BL79" s="386"/>
      <c r="BM79" s="386"/>
      <c r="BN79" s="386"/>
      <c r="BO79" s="386"/>
      <c r="BP79" s="386"/>
      <c r="BQ79" s="386"/>
      <c r="BR79" s="386"/>
      <c r="BS79" s="386"/>
      <c r="BT79" s="386"/>
      <c r="BU79" s="386"/>
      <c r="BV79" s="386"/>
      <c r="BW79" s="386"/>
      <c r="BX79" s="386"/>
      <c r="BY79" s="386"/>
      <c r="BZ79" s="888"/>
      <c r="CA79" s="888"/>
      <c r="CB79" s="386"/>
      <c r="CC79" s="386"/>
      <c r="CD79" s="386"/>
      <c r="CE79" s="386"/>
      <c r="CF79" s="386"/>
      <c r="CG79" s="386"/>
      <c r="CH79" s="386"/>
      <c r="CI79" s="21"/>
      <c r="CJ79" s="43"/>
      <c r="CK79" s="45"/>
      <c r="CL79" s="45"/>
    </row>
    <row r="80" spans="1:90" x14ac:dyDescent="0.2">
      <c r="A80" s="314"/>
      <c r="B80" s="314"/>
      <c r="C80" s="386"/>
      <c r="D80" s="386"/>
      <c r="E80" s="386"/>
      <c r="F80" s="386"/>
      <c r="G80" s="386"/>
      <c r="H80" s="385"/>
      <c r="I80" s="385"/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5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6"/>
      <c r="AG80" s="386"/>
      <c r="AH80" s="385"/>
      <c r="AI80" s="386"/>
      <c r="AJ80" s="385"/>
      <c r="AK80" s="386"/>
      <c r="AL80" s="386"/>
      <c r="AM80" s="386"/>
      <c r="AN80" s="386"/>
      <c r="AO80" s="386"/>
      <c r="AP80" s="385"/>
      <c r="AQ80" s="385"/>
      <c r="AR80" s="385"/>
      <c r="AS80" s="386"/>
      <c r="AT80" s="386"/>
      <c r="AU80" s="385"/>
      <c r="AV80" s="385"/>
      <c r="AW80" s="386"/>
      <c r="AX80" s="386"/>
      <c r="AY80" s="386"/>
      <c r="AZ80" s="888"/>
      <c r="BA80" s="386"/>
      <c r="BB80" s="385"/>
      <c r="BC80" s="386"/>
      <c r="BD80" s="386"/>
      <c r="BE80" s="386"/>
      <c r="BF80" s="386"/>
      <c r="BG80" s="386"/>
      <c r="BH80" s="386"/>
      <c r="BI80" s="386"/>
      <c r="BJ80" s="386"/>
      <c r="BK80" s="385"/>
      <c r="BL80" s="386"/>
      <c r="BM80" s="386"/>
      <c r="BN80" s="386"/>
      <c r="BO80" s="386"/>
      <c r="BP80" s="386"/>
      <c r="BQ80" s="386"/>
      <c r="BR80" s="386"/>
      <c r="BS80" s="386"/>
      <c r="BT80" s="386"/>
      <c r="BU80" s="386"/>
      <c r="BV80" s="386"/>
      <c r="BW80" s="386"/>
      <c r="BX80" s="386"/>
      <c r="BY80" s="386"/>
      <c r="BZ80" s="888"/>
      <c r="CA80" s="888"/>
      <c r="CB80" s="386"/>
      <c r="CC80" s="386"/>
      <c r="CD80" s="386"/>
      <c r="CE80" s="386"/>
      <c r="CF80" s="386"/>
      <c r="CG80" s="386"/>
      <c r="CH80" s="386"/>
      <c r="CI80" s="62"/>
      <c r="CJ80" s="53"/>
      <c r="CK80" s="45"/>
      <c r="CL80" s="45"/>
    </row>
    <row r="81" spans="1:90" x14ac:dyDescent="0.2">
      <c r="A81" s="314"/>
      <c r="B81" s="314"/>
      <c r="C81" s="365"/>
      <c r="D81" s="365"/>
      <c r="E81" s="365"/>
      <c r="F81" s="365"/>
      <c r="G81" s="365"/>
      <c r="H81" s="369"/>
      <c r="I81" s="369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9"/>
      <c r="U81" s="365"/>
      <c r="V81" s="365"/>
      <c r="W81" s="365"/>
      <c r="X81" s="365"/>
      <c r="Y81" s="365"/>
      <c r="Z81" s="365"/>
      <c r="AA81" s="365"/>
      <c r="AB81" s="365"/>
      <c r="AC81" s="365"/>
      <c r="AD81" s="365"/>
      <c r="AE81" s="365"/>
      <c r="AF81" s="365"/>
      <c r="AG81" s="365"/>
      <c r="AH81" s="365"/>
      <c r="AI81" s="365"/>
      <c r="AJ81" s="365"/>
      <c r="AK81" s="365"/>
      <c r="AL81" s="369"/>
      <c r="AM81" s="365"/>
      <c r="AN81" s="369"/>
      <c r="AO81" s="365"/>
      <c r="AP81" s="56"/>
      <c r="AQ81" s="56"/>
      <c r="AR81" s="56"/>
      <c r="AS81" s="365"/>
      <c r="AT81" s="365"/>
      <c r="AU81" s="365"/>
      <c r="AV81" s="369"/>
      <c r="AW81" s="369"/>
      <c r="AX81" s="369"/>
      <c r="AY81" s="365"/>
      <c r="AZ81" s="888"/>
      <c r="BA81" s="365"/>
      <c r="BB81" s="365"/>
      <c r="BC81" s="365"/>
      <c r="BD81" s="365"/>
      <c r="BE81" s="365"/>
      <c r="BF81" s="365"/>
      <c r="BG81" s="365"/>
      <c r="BH81" s="365"/>
      <c r="BI81" s="365"/>
      <c r="BJ81" s="365"/>
      <c r="BK81" s="365"/>
      <c r="BL81" s="365"/>
      <c r="BM81" s="365"/>
      <c r="BN81" s="369"/>
      <c r="BO81" s="365"/>
      <c r="BP81" s="365"/>
      <c r="BQ81" s="365"/>
      <c r="BR81" s="365"/>
      <c r="BS81" s="365"/>
      <c r="BT81" s="365"/>
      <c r="BU81" s="365"/>
      <c r="BV81" s="365"/>
      <c r="BW81" s="365"/>
      <c r="BX81" s="365"/>
      <c r="BY81" s="365"/>
      <c r="BZ81" s="888"/>
      <c r="CA81" s="888"/>
      <c r="CB81" s="365"/>
      <c r="CC81" s="365"/>
      <c r="CD81" s="365"/>
      <c r="CE81" s="365"/>
      <c r="CF81" s="365"/>
      <c r="CG81" s="365"/>
      <c r="CH81" s="365"/>
      <c r="CI81" s="62"/>
      <c r="CJ81" s="53"/>
      <c r="CK81" s="45"/>
      <c r="CL81" s="45"/>
    </row>
    <row r="82" spans="1:90" x14ac:dyDescent="0.2">
      <c r="A82" s="314"/>
      <c r="B82" s="314"/>
      <c r="C82" s="386"/>
      <c r="D82" s="386"/>
      <c r="E82" s="386"/>
      <c r="F82" s="386"/>
      <c r="G82" s="386"/>
      <c r="H82" s="385"/>
      <c r="I82" s="385"/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5"/>
      <c r="U82" s="386"/>
      <c r="V82" s="386"/>
      <c r="W82" s="386"/>
      <c r="X82" s="386"/>
      <c r="Y82" s="386"/>
      <c r="Z82" s="386"/>
      <c r="AA82" s="386"/>
      <c r="AB82" s="386"/>
      <c r="AC82" s="386"/>
      <c r="AD82" s="386"/>
      <c r="AE82" s="386"/>
      <c r="AF82" s="386"/>
      <c r="AG82" s="386"/>
      <c r="AH82" s="385"/>
      <c r="AI82" s="386"/>
      <c r="AJ82" s="385"/>
      <c r="AK82" s="386"/>
      <c r="AL82" s="386"/>
      <c r="AM82" s="386"/>
      <c r="AN82" s="386"/>
      <c r="AO82" s="386"/>
      <c r="AP82" s="385"/>
      <c r="AQ82" s="385"/>
      <c r="AR82" s="385"/>
      <c r="AS82" s="386"/>
      <c r="AT82" s="386"/>
      <c r="AU82" s="385"/>
      <c r="AV82" s="385"/>
      <c r="AW82" s="386"/>
      <c r="AX82" s="386"/>
      <c r="AY82" s="386"/>
      <c r="AZ82" s="888"/>
      <c r="BA82" s="386"/>
      <c r="BB82" s="385"/>
      <c r="BC82" s="386"/>
      <c r="BD82" s="386"/>
      <c r="BE82" s="386"/>
      <c r="BF82" s="386"/>
      <c r="BG82" s="386"/>
      <c r="BH82" s="386"/>
      <c r="BI82" s="386"/>
      <c r="BJ82" s="386"/>
      <c r="BK82" s="385"/>
      <c r="BL82" s="386"/>
      <c r="BM82" s="386"/>
      <c r="BN82" s="386"/>
      <c r="BO82" s="386"/>
      <c r="BP82" s="386"/>
      <c r="BQ82" s="386"/>
      <c r="BR82" s="386"/>
      <c r="BS82" s="386"/>
      <c r="BT82" s="386"/>
      <c r="BU82" s="386"/>
      <c r="BV82" s="386"/>
      <c r="BW82" s="386"/>
      <c r="BX82" s="386"/>
      <c r="BY82" s="386"/>
      <c r="BZ82" s="888"/>
      <c r="CA82" s="888"/>
      <c r="CB82" s="386"/>
      <c r="CC82" s="386"/>
      <c r="CD82" s="386"/>
      <c r="CE82" s="386"/>
      <c r="CF82" s="386"/>
      <c r="CG82" s="386"/>
      <c r="CH82" s="386"/>
      <c r="CI82" s="62"/>
      <c r="CJ82" s="53"/>
      <c r="CK82" s="45"/>
      <c r="CL82" s="45"/>
    </row>
    <row r="83" spans="1:90" x14ac:dyDescent="0.2">
      <c r="A83" s="314"/>
      <c r="B83" s="314"/>
      <c r="C83" s="386"/>
      <c r="D83" s="386"/>
      <c r="E83" s="386"/>
      <c r="F83" s="386"/>
      <c r="G83" s="386"/>
      <c r="H83" s="385"/>
      <c r="I83" s="385"/>
      <c r="J83" s="386"/>
      <c r="K83" s="386"/>
      <c r="L83" s="386"/>
      <c r="M83" s="386"/>
      <c r="N83" s="386"/>
      <c r="O83" s="386"/>
      <c r="P83" s="386"/>
      <c r="Q83" s="386"/>
      <c r="R83" s="386"/>
      <c r="S83" s="386"/>
      <c r="T83" s="385"/>
      <c r="U83" s="386"/>
      <c r="V83" s="386"/>
      <c r="W83" s="386"/>
      <c r="X83" s="386"/>
      <c r="Y83" s="386"/>
      <c r="Z83" s="386"/>
      <c r="AA83" s="386"/>
      <c r="AB83" s="386"/>
      <c r="AC83" s="386"/>
      <c r="AD83" s="386"/>
      <c r="AE83" s="386"/>
      <c r="AF83" s="386"/>
      <c r="AG83" s="386"/>
      <c r="AH83" s="385"/>
      <c r="AI83" s="386"/>
      <c r="AJ83" s="385"/>
      <c r="AK83" s="386"/>
      <c r="AL83" s="386"/>
      <c r="AM83" s="386"/>
      <c r="AN83" s="386"/>
      <c r="AO83" s="386"/>
      <c r="AP83" s="385"/>
      <c r="AQ83" s="385"/>
      <c r="AR83" s="385"/>
      <c r="AS83" s="386"/>
      <c r="AT83" s="386"/>
      <c r="AU83" s="385"/>
      <c r="AV83" s="385"/>
      <c r="AW83" s="386"/>
      <c r="AX83" s="386"/>
      <c r="AY83" s="386"/>
      <c r="AZ83" s="888"/>
      <c r="BA83" s="386"/>
      <c r="BB83" s="385"/>
      <c r="BC83" s="386"/>
      <c r="BD83" s="386"/>
      <c r="BE83" s="386"/>
      <c r="BF83" s="386"/>
      <c r="BG83" s="386"/>
      <c r="BH83" s="386"/>
      <c r="BI83" s="386"/>
      <c r="BJ83" s="386"/>
      <c r="BK83" s="385"/>
      <c r="BL83" s="386"/>
      <c r="BM83" s="386"/>
      <c r="BN83" s="386"/>
      <c r="BO83" s="386"/>
      <c r="BP83" s="386"/>
      <c r="BQ83" s="386"/>
      <c r="BR83" s="386"/>
      <c r="BS83" s="386"/>
      <c r="BT83" s="386"/>
      <c r="BU83" s="386"/>
      <c r="BV83" s="386"/>
      <c r="BW83" s="386"/>
      <c r="BX83" s="386"/>
      <c r="BY83" s="386"/>
      <c r="BZ83" s="888"/>
      <c r="CA83" s="888"/>
      <c r="CB83" s="386"/>
      <c r="CC83" s="386"/>
      <c r="CD83" s="386"/>
      <c r="CE83" s="386"/>
      <c r="CF83" s="386"/>
      <c r="CG83" s="386"/>
      <c r="CH83" s="386"/>
      <c r="CI83" s="62"/>
      <c r="CJ83" s="53"/>
      <c r="CK83" s="45"/>
      <c r="CL83" s="45"/>
    </row>
    <row r="84" spans="1:90" x14ac:dyDescent="0.2">
      <c r="A84" s="314"/>
      <c r="B84" s="314"/>
      <c r="C84" s="386"/>
      <c r="D84" s="386"/>
      <c r="E84" s="386"/>
      <c r="F84" s="386"/>
      <c r="G84" s="386"/>
      <c r="H84" s="385"/>
      <c r="I84" s="385"/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5"/>
      <c r="U84" s="386"/>
      <c r="V84" s="386"/>
      <c r="W84" s="386"/>
      <c r="X84" s="386"/>
      <c r="Y84" s="386"/>
      <c r="Z84" s="386"/>
      <c r="AA84" s="386"/>
      <c r="AB84" s="386"/>
      <c r="AC84" s="386"/>
      <c r="AD84" s="386"/>
      <c r="AE84" s="386"/>
      <c r="AF84" s="386"/>
      <c r="AG84" s="386"/>
      <c r="AH84" s="385"/>
      <c r="AI84" s="386"/>
      <c r="AJ84" s="385"/>
      <c r="AK84" s="386"/>
      <c r="AL84" s="386"/>
      <c r="AM84" s="386"/>
      <c r="AN84" s="386"/>
      <c r="AO84" s="386"/>
      <c r="AP84" s="385"/>
      <c r="AQ84" s="385"/>
      <c r="AR84" s="385"/>
      <c r="AS84" s="386"/>
      <c r="AT84" s="386"/>
      <c r="AU84" s="385"/>
      <c r="AV84" s="385"/>
      <c r="AW84" s="386"/>
      <c r="AX84" s="386"/>
      <c r="AY84" s="386"/>
      <c r="AZ84" s="888"/>
      <c r="BA84" s="386"/>
      <c r="BB84" s="385"/>
      <c r="BC84" s="386"/>
      <c r="BD84" s="386"/>
      <c r="BE84" s="386"/>
      <c r="BF84" s="386"/>
      <c r="BG84" s="386"/>
      <c r="BH84" s="386"/>
      <c r="BI84" s="386"/>
      <c r="BJ84" s="386"/>
      <c r="BK84" s="385"/>
      <c r="BL84" s="386"/>
      <c r="BM84" s="386"/>
      <c r="BN84" s="386"/>
      <c r="BO84" s="386"/>
      <c r="BP84" s="386"/>
      <c r="BQ84" s="386"/>
      <c r="BR84" s="386"/>
      <c r="BS84" s="386"/>
      <c r="BT84" s="386"/>
      <c r="BU84" s="386"/>
      <c r="BV84" s="386"/>
      <c r="BW84" s="386"/>
      <c r="BX84" s="386"/>
      <c r="BY84" s="386"/>
      <c r="BZ84" s="888"/>
      <c r="CA84" s="888"/>
      <c r="CB84" s="386"/>
      <c r="CC84" s="386"/>
      <c r="CD84" s="386"/>
      <c r="CE84" s="386"/>
      <c r="CF84" s="386"/>
      <c r="CG84" s="386"/>
      <c r="CH84" s="386"/>
      <c r="CI84" s="62"/>
      <c r="CJ84" s="53"/>
      <c r="CK84" s="45"/>
      <c r="CL84" s="45"/>
    </row>
    <row r="85" spans="1:90" x14ac:dyDescent="0.2">
      <c r="A85" s="314"/>
      <c r="B85" s="314"/>
      <c r="C85" s="386"/>
      <c r="D85" s="386"/>
      <c r="E85" s="386"/>
      <c r="F85" s="386"/>
      <c r="G85" s="386"/>
      <c r="H85" s="385"/>
      <c r="I85" s="385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5"/>
      <c r="U85" s="386"/>
      <c r="V85" s="386"/>
      <c r="W85" s="386"/>
      <c r="X85" s="386"/>
      <c r="Y85" s="386"/>
      <c r="Z85" s="386"/>
      <c r="AA85" s="386"/>
      <c r="AB85" s="386"/>
      <c r="AC85" s="386"/>
      <c r="AD85" s="386"/>
      <c r="AE85" s="386"/>
      <c r="AF85" s="386"/>
      <c r="AG85" s="386"/>
      <c r="AH85" s="385"/>
      <c r="AI85" s="386"/>
      <c r="AJ85" s="385"/>
      <c r="AK85" s="386"/>
      <c r="AL85" s="386"/>
      <c r="AM85" s="386"/>
      <c r="AN85" s="386"/>
      <c r="AO85" s="386"/>
      <c r="AP85" s="385"/>
      <c r="AQ85" s="385"/>
      <c r="AR85" s="385"/>
      <c r="AS85" s="386"/>
      <c r="AT85" s="386"/>
      <c r="AU85" s="385"/>
      <c r="AV85" s="385"/>
      <c r="AW85" s="386"/>
      <c r="AX85" s="386"/>
      <c r="AY85" s="386"/>
      <c r="AZ85" s="888"/>
      <c r="BA85" s="386"/>
      <c r="BB85" s="385"/>
      <c r="BC85" s="386"/>
      <c r="BD85" s="386"/>
      <c r="BE85" s="386"/>
      <c r="BF85" s="386"/>
      <c r="BG85" s="386"/>
      <c r="BH85" s="386"/>
      <c r="BI85" s="386"/>
      <c r="BJ85" s="386"/>
      <c r="BK85" s="385"/>
      <c r="BL85" s="386"/>
      <c r="BM85" s="386"/>
      <c r="BN85" s="386"/>
      <c r="BO85" s="386"/>
      <c r="BP85" s="386"/>
      <c r="BQ85" s="386"/>
      <c r="BR85" s="386"/>
      <c r="BS85" s="386"/>
      <c r="BT85" s="386"/>
      <c r="BU85" s="386"/>
      <c r="BV85" s="386"/>
      <c r="BW85" s="386"/>
      <c r="BX85" s="386"/>
      <c r="BY85" s="386"/>
      <c r="BZ85" s="888"/>
      <c r="CA85" s="888"/>
      <c r="CB85" s="386"/>
      <c r="CC85" s="386"/>
      <c r="CD85" s="386"/>
      <c r="CE85" s="386"/>
      <c r="CF85" s="386"/>
      <c r="CG85" s="386"/>
      <c r="CH85" s="386"/>
      <c r="CI85" s="62"/>
      <c r="CJ85" s="53"/>
      <c r="CK85" s="45"/>
      <c r="CL85" s="45"/>
    </row>
    <row r="86" spans="1:90" x14ac:dyDescent="0.2">
      <c r="A86" s="314"/>
      <c r="B86" s="314"/>
      <c r="C86" s="386"/>
      <c r="D86" s="386"/>
      <c r="E86" s="386"/>
      <c r="F86" s="386"/>
      <c r="G86" s="386"/>
      <c r="H86" s="385"/>
      <c r="I86" s="385"/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85"/>
      <c r="U86" s="386"/>
      <c r="V86" s="386"/>
      <c r="W86" s="386"/>
      <c r="X86" s="386"/>
      <c r="Y86" s="386"/>
      <c r="Z86" s="386"/>
      <c r="AA86" s="386"/>
      <c r="AB86" s="386"/>
      <c r="AC86" s="386"/>
      <c r="AD86" s="386"/>
      <c r="AE86" s="386"/>
      <c r="AF86" s="386"/>
      <c r="AG86" s="386"/>
      <c r="AH86" s="385"/>
      <c r="AI86" s="386"/>
      <c r="AJ86" s="385"/>
      <c r="AK86" s="386"/>
      <c r="AL86" s="386"/>
      <c r="AM86" s="386"/>
      <c r="AN86" s="386"/>
      <c r="AO86" s="386"/>
      <c r="AP86" s="385"/>
      <c r="AQ86" s="385"/>
      <c r="AR86" s="385"/>
      <c r="AS86" s="386"/>
      <c r="AT86" s="386"/>
      <c r="AU86" s="385"/>
      <c r="AV86" s="385"/>
      <c r="AW86" s="386"/>
      <c r="AX86" s="386"/>
      <c r="AY86" s="386"/>
      <c r="AZ86" s="888"/>
      <c r="BA86" s="386"/>
      <c r="BB86" s="385"/>
      <c r="BC86" s="386"/>
      <c r="BD86" s="386"/>
      <c r="BE86" s="386"/>
      <c r="BF86" s="386"/>
      <c r="BG86" s="386"/>
      <c r="BH86" s="386"/>
      <c r="BI86" s="386"/>
      <c r="BJ86" s="386"/>
      <c r="BK86" s="385"/>
      <c r="BL86" s="386"/>
      <c r="BM86" s="386"/>
      <c r="BN86" s="386"/>
      <c r="BO86" s="386"/>
      <c r="BP86" s="386"/>
      <c r="BQ86" s="386"/>
      <c r="BR86" s="386"/>
      <c r="BS86" s="386"/>
      <c r="BT86" s="386"/>
      <c r="BU86" s="386"/>
      <c r="BV86" s="386"/>
      <c r="BW86" s="386"/>
      <c r="BX86" s="386"/>
      <c r="BY86" s="386"/>
      <c r="BZ86" s="888"/>
      <c r="CA86" s="888"/>
      <c r="CB86" s="386"/>
      <c r="CC86" s="386"/>
      <c r="CD86" s="386"/>
      <c r="CE86" s="386"/>
      <c r="CF86" s="386"/>
      <c r="CG86" s="386"/>
      <c r="CH86" s="386"/>
      <c r="CI86" s="62"/>
      <c r="CJ86" s="53"/>
      <c r="CK86" s="45"/>
      <c r="CL86" s="45"/>
    </row>
    <row r="87" spans="1:90" x14ac:dyDescent="0.2">
      <c r="A87" s="314"/>
      <c r="B87" s="314"/>
      <c r="C87" s="386"/>
      <c r="D87" s="386"/>
      <c r="E87" s="386"/>
      <c r="F87" s="386"/>
      <c r="G87" s="386"/>
      <c r="H87" s="385"/>
      <c r="I87" s="385"/>
      <c r="J87" s="386"/>
      <c r="K87" s="386"/>
      <c r="L87" s="386"/>
      <c r="M87" s="386"/>
      <c r="N87" s="386"/>
      <c r="O87" s="386"/>
      <c r="P87" s="386"/>
      <c r="Q87" s="386"/>
      <c r="R87" s="386"/>
      <c r="S87" s="386"/>
      <c r="T87" s="385"/>
      <c r="U87" s="386"/>
      <c r="V87" s="386"/>
      <c r="W87" s="386"/>
      <c r="X87" s="386"/>
      <c r="Y87" s="386"/>
      <c r="Z87" s="386"/>
      <c r="AA87" s="386"/>
      <c r="AB87" s="386"/>
      <c r="AC87" s="386"/>
      <c r="AD87" s="386"/>
      <c r="AE87" s="386"/>
      <c r="AF87" s="386"/>
      <c r="AG87" s="386"/>
      <c r="AH87" s="385"/>
      <c r="AI87" s="386"/>
      <c r="AJ87" s="385"/>
      <c r="AK87" s="386"/>
      <c r="AL87" s="386"/>
      <c r="AM87" s="386"/>
      <c r="AN87" s="386"/>
      <c r="AO87" s="386"/>
      <c r="AP87" s="385"/>
      <c r="AQ87" s="385"/>
      <c r="AR87" s="385"/>
      <c r="AS87" s="386"/>
      <c r="AT87" s="386"/>
      <c r="AU87" s="385"/>
      <c r="AV87" s="385"/>
      <c r="AW87" s="386"/>
      <c r="AX87" s="386"/>
      <c r="AY87" s="386"/>
      <c r="AZ87" s="888"/>
      <c r="BA87" s="386"/>
      <c r="BB87" s="385"/>
      <c r="BC87" s="386"/>
      <c r="BD87" s="386"/>
      <c r="BE87" s="386"/>
      <c r="BF87" s="386"/>
      <c r="BG87" s="386"/>
      <c r="BH87" s="386"/>
      <c r="BI87" s="386"/>
      <c r="BJ87" s="386"/>
      <c r="BK87" s="385"/>
      <c r="BL87" s="386"/>
      <c r="BM87" s="386"/>
      <c r="BN87" s="386"/>
      <c r="BO87" s="386"/>
      <c r="BP87" s="386"/>
      <c r="BQ87" s="386"/>
      <c r="BR87" s="386"/>
      <c r="BS87" s="386"/>
      <c r="BT87" s="386"/>
      <c r="BU87" s="386"/>
      <c r="BV87" s="386"/>
      <c r="BW87" s="386"/>
      <c r="BX87" s="386"/>
      <c r="BY87" s="386"/>
      <c r="BZ87" s="888"/>
      <c r="CA87" s="888"/>
      <c r="CB87" s="386"/>
      <c r="CC87" s="386"/>
      <c r="CD87" s="386"/>
      <c r="CE87" s="386"/>
      <c r="CF87" s="386"/>
      <c r="CG87" s="386"/>
      <c r="CH87" s="386"/>
      <c r="CI87" s="62"/>
      <c r="CJ87" s="53"/>
      <c r="CK87" s="45"/>
      <c r="CL87" s="45"/>
    </row>
    <row r="88" spans="1:90" x14ac:dyDescent="0.2">
      <c r="A88" s="314"/>
      <c r="B88" s="314"/>
      <c r="C88" s="386"/>
      <c r="D88" s="386"/>
      <c r="E88" s="386"/>
      <c r="F88" s="386"/>
      <c r="G88" s="386"/>
      <c r="H88" s="385"/>
      <c r="I88" s="385"/>
      <c r="J88" s="386"/>
      <c r="K88" s="386"/>
      <c r="L88" s="386"/>
      <c r="M88" s="386"/>
      <c r="N88" s="386"/>
      <c r="O88" s="386"/>
      <c r="P88" s="386"/>
      <c r="Q88" s="386"/>
      <c r="R88" s="386"/>
      <c r="S88" s="386"/>
      <c r="T88" s="385"/>
      <c r="U88" s="386"/>
      <c r="V88" s="386"/>
      <c r="W88" s="386"/>
      <c r="X88" s="386"/>
      <c r="Y88" s="386"/>
      <c r="Z88" s="386"/>
      <c r="AA88" s="386"/>
      <c r="AB88" s="386"/>
      <c r="AC88" s="386"/>
      <c r="AD88" s="386"/>
      <c r="AE88" s="386"/>
      <c r="AF88" s="386"/>
      <c r="AG88" s="386"/>
      <c r="AH88" s="385"/>
      <c r="AI88" s="386"/>
      <c r="AJ88" s="385"/>
      <c r="AK88" s="386"/>
      <c r="AL88" s="386"/>
      <c r="AM88" s="386"/>
      <c r="AN88" s="386"/>
      <c r="AO88" s="386"/>
      <c r="AP88" s="385"/>
      <c r="AQ88" s="385"/>
      <c r="AR88" s="385"/>
      <c r="AS88" s="386"/>
      <c r="AT88" s="386"/>
      <c r="AU88" s="385"/>
      <c r="AV88" s="385"/>
      <c r="AW88" s="386"/>
      <c r="AX88" s="386"/>
      <c r="AY88" s="386"/>
      <c r="AZ88" s="888"/>
      <c r="BA88" s="386"/>
      <c r="BB88" s="385"/>
      <c r="BC88" s="386"/>
      <c r="BD88" s="386"/>
      <c r="BE88" s="386"/>
      <c r="BF88" s="386"/>
      <c r="BG88" s="386"/>
      <c r="BH88" s="386"/>
      <c r="BI88" s="386"/>
      <c r="BJ88" s="386"/>
      <c r="BK88" s="385"/>
      <c r="BL88" s="386"/>
      <c r="BM88" s="386"/>
      <c r="BN88" s="386"/>
      <c r="BO88" s="386"/>
      <c r="BP88" s="386"/>
      <c r="BQ88" s="386"/>
      <c r="BR88" s="386"/>
      <c r="BS88" s="386"/>
      <c r="BT88" s="386"/>
      <c r="BU88" s="386"/>
      <c r="BV88" s="386"/>
      <c r="BW88" s="386"/>
      <c r="BX88" s="386"/>
      <c r="BY88" s="386"/>
      <c r="BZ88" s="888"/>
      <c r="CA88" s="888"/>
      <c r="CB88" s="386"/>
      <c r="CC88" s="386"/>
      <c r="CD88" s="386"/>
      <c r="CE88" s="386"/>
      <c r="CF88" s="386"/>
      <c r="CG88" s="386"/>
      <c r="CH88" s="386"/>
      <c r="CI88" s="62"/>
      <c r="CJ88" s="53"/>
      <c r="CK88" s="45"/>
      <c r="CL88" s="45"/>
    </row>
    <row r="89" spans="1:90" x14ac:dyDescent="0.2">
      <c r="A89" s="314"/>
      <c r="B89" s="314"/>
      <c r="C89" s="386"/>
      <c r="D89" s="386"/>
      <c r="E89" s="386"/>
      <c r="F89" s="386"/>
      <c r="G89" s="386"/>
      <c r="H89" s="385"/>
      <c r="I89" s="385"/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5"/>
      <c r="U89" s="386"/>
      <c r="V89" s="386"/>
      <c r="W89" s="386"/>
      <c r="X89" s="386"/>
      <c r="Y89" s="386"/>
      <c r="Z89" s="386"/>
      <c r="AA89" s="386"/>
      <c r="AB89" s="386"/>
      <c r="AC89" s="386"/>
      <c r="AD89" s="386"/>
      <c r="AE89" s="386"/>
      <c r="AF89" s="386"/>
      <c r="AG89" s="386"/>
      <c r="AH89" s="385"/>
      <c r="AI89" s="386"/>
      <c r="AJ89" s="385"/>
      <c r="AK89" s="386"/>
      <c r="AL89" s="386"/>
      <c r="AM89" s="386"/>
      <c r="AN89" s="386"/>
      <c r="AO89" s="386"/>
      <c r="AP89" s="385"/>
      <c r="AQ89" s="385"/>
      <c r="AR89" s="385"/>
      <c r="AS89" s="386"/>
      <c r="AT89" s="386"/>
      <c r="AU89" s="385"/>
      <c r="AV89" s="385"/>
      <c r="AW89" s="386"/>
      <c r="AX89" s="386"/>
      <c r="AY89" s="386"/>
      <c r="AZ89" s="888"/>
      <c r="BA89" s="386"/>
      <c r="BB89" s="385"/>
      <c r="BC89" s="386"/>
      <c r="BD89" s="386"/>
      <c r="BE89" s="386"/>
      <c r="BF89" s="386"/>
      <c r="BG89" s="386"/>
      <c r="BH89" s="386"/>
      <c r="BI89" s="386"/>
      <c r="BJ89" s="386"/>
      <c r="BK89" s="385"/>
      <c r="BL89" s="386"/>
      <c r="BM89" s="386"/>
      <c r="BN89" s="386"/>
      <c r="BO89" s="386"/>
      <c r="BP89" s="386"/>
      <c r="BQ89" s="386"/>
      <c r="BR89" s="386"/>
      <c r="BS89" s="386"/>
      <c r="BT89" s="386"/>
      <c r="BU89" s="386"/>
      <c r="BV89" s="386"/>
      <c r="BW89" s="386"/>
      <c r="BX89" s="386"/>
      <c r="BY89" s="386"/>
      <c r="BZ89" s="888"/>
      <c r="CA89" s="888"/>
      <c r="CB89" s="386"/>
      <c r="CC89" s="386"/>
      <c r="CD89" s="386"/>
      <c r="CE89" s="386"/>
      <c r="CF89" s="386"/>
      <c r="CG89" s="386"/>
      <c r="CH89" s="386"/>
      <c r="CI89" s="62"/>
      <c r="CJ89" s="53"/>
      <c r="CK89" s="45"/>
      <c r="CL89" s="45"/>
    </row>
    <row r="90" spans="1:90" x14ac:dyDescent="0.2">
      <c r="A90" s="314"/>
      <c r="B90" s="314"/>
      <c r="C90" s="386"/>
      <c r="D90" s="386"/>
      <c r="E90" s="386"/>
      <c r="F90" s="386"/>
      <c r="G90" s="386"/>
      <c r="H90" s="385"/>
      <c r="I90" s="385"/>
      <c r="J90" s="386"/>
      <c r="K90" s="386"/>
      <c r="L90" s="386"/>
      <c r="M90" s="386"/>
      <c r="N90" s="386"/>
      <c r="O90" s="386"/>
      <c r="P90" s="386"/>
      <c r="Q90" s="386"/>
      <c r="R90" s="386"/>
      <c r="S90" s="386"/>
      <c r="T90" s="385"/>
      <c r="U90" s="386"/>
      <c r="V90" s="386"/>
      <c r="W90" s="386"/>
      <c r="X90" s="386"/>
      <c r="Y90" s="386"/>
      <c r="Z90" s="386"/>
      <c r="AA90" s="386"/>
      <c r="AB90" s="386"/>
      <c r="AC90" s="386"/>
      <c r="AD90" s="386"/>
      <c r="AE90" s="386"/>
      <c r="AF90" s="386"/>
      <c r="AG90" s="386"/>
      <c r="AH90" s="385"/>
      <c r="AI90" s="386"/>
      <c r="AJ90" s="385"/>
      <c r="AK90" s="386"/>
      <c r="AL90" s="386"/>
      <c r="AM90" s="386"/>
      <c r="AN90" s="386"/>
      <c r="AO90" s="386"/>
      <c r="AP90" s="385"/>
      <c r="AQ90" s="385"/>
      <c r="AR90" s="385"/>
      <c r="AS90" s="386"/>
      <c r="AT90" s="386"/>
      <c r="AU90" s="385"/>
      <c r="AV90" s="385"/>
      <c r="AW90" s="386"/>
      <c r="AX90" s="386"/>
      <c r="AY90" s="386"/>
      <c r="AZ90" s="888"/>
      <c r="BA90" s="386"/>
      <c r="BB90" s="385"/>
      <c r="BC90" s="386"/>
      <c r="BD90" s="386"/>
      <c r="BE90" s="386"/>
      <c r="BF90" s="386"/>
      <c r="BG90" s="386"/>
      <c r="BH90" s="386"/>
      <c r="BI90" s="386"/>
      <c r="BJ90" s="386"/>
      <c r="BK90" s="385"/>
      <c r="BL90" s="386"/>
      <c r="BM90" s="386"/>
      <c r="BN90" s="386"/>
      <c r="BO90" s="386"/>
      <c r="BP90" s="386"/>
      <c r="BQ90" s="386"/>
      <c r="BR90" s="386"/>
      <c r="BS90" s="386"/>
      <c r="BT90" s="386"/>
      <c r="BU90" s="386"/>
      <c r="BV90" s="386"/>
      <c r="BW90" s="386"/>
      <c r="BX90" s="386"/>
      <c r="BY90" s="386"/>
      <c r="BZ90" s="888"/>
      <c r="CA90" s="888"/>
      <c r="CB90" s="386"/>
      <c r="CC90" s="386"/>
      <c r="CD90" s="386"/>
      <c r="CE90" s="386"/>
      <c r="CF90" s="386"/>
      <c r="CG90" s="386"/>
      <c r="CH90" s="386"/>
    </row>
    <row r="91" spans="1:90" x14ac:dyDescent="0.2">
      <c r="A91" s="314"/>
      <c r="B91" s="314"/>
      <c r="C91" s="386"/>
      <c r="D91" s="386"/>
      <c r="E91" s="386"/>
      <c r="F91" s="386"/>
      <c r="G91" s="386"/>
      <c r="H91" s="385"/>
      <c r="I91" s="385"/>
      <c r="J91" s="386"/>
      <c r="K91" s="386"/>
      <c r="L91" s="386"/>
      <c r="M91" s="386"/>
      <c r="N91" s="386"/>
      <c r="O91" s="386"/>
      <c r="P91" s="386"/>
      <c r="Q91" s="386"/>
      <c r="R91" s="386"/>
      <c r="S91" s="386"/>
      <c r="T91" s="385"/>
      <c r="U91" s="386"/>
      <c r="V91" s="386"/>
      <c r="W91" s="386"/>
      <c r="X91" s="386"/>
      <c r="Y91" s="386"/>
      <c r="Z91" s="386"/>
      <c r="AA91" s="386"/>
      <c r="AB91" s="386"/>
      <c r="AC91" s="386"/>
      <c r="AD91" s="386"/>
      <c r="AE91" s="386"/>
      <c r="AF91" s="386"/>
      <c r="AG91" s="386"/>
      <c r="AH91" s="385"/>
      <c r="AI91" s="386"/>
      <c r="AJ91" s="385"/>
      <c r="AK91" s="386"/>
      <c r="AL91" s="386"/>
      <c r="AM91" s="386"/>
      <c r="AN91" s="386"/>
      <c r="AO91" s="386"/>
      <c r="AP91" s="385"/>
      <c r="AQ91" s="385"/>
      <c r="AR91" s="385"/>
      <c r="AS91" s="386"/>
      <c r="AT91" s="386"/>
      <c r="AU91" s="385"/>
      <c r="AV91" s="385"/>
      <c r="AW91" s="386"/>
      <c r="AX91" s="386"/>
      <c r="AY91" s="386"/>
      <c r="AZ91" s="888"/>
      <c r="BA91" s="386"/>
      <c r="BB91" s="385"/>
      <c r="BC91" s="386"/>
      <c r="BD91" s="386"/>
      <c r="BE91" s="386"/>
      <c r="BF91" s="386"/>
      <c r="BG91" s="386"/>
      <c r="BH91" s="386"/>
      <c r="BI91" s="386"/>
      <c r="BJ91" s="386"/>
      <c r="BK91" s="385"/>
      <c r="BL91" s="386"/>
      <c r="BM91" s="386"/>
      <c r="BN91" s="386"/>
      <c r="BO91" s="386"/>
      <c r="BP91" s="386"/>
      <c r="BQ91" s="386"/>
      <c r="BR91" s="386"/>
      <c r="BS91" s="386"/>
      <c r="BT91" s="386"/>
      <c r="BU91" s="386"/>
      <c r="BV91" s="386"/>
      <c r="BW91" s="386"/>
      <c r="BX91" s="386"/>
      <c r="BY91" s="386"/>
      <c r="BZ91" s="888"/>
      <c r="CA91" s="888"/>
      <c r="CB91" s="386"/>
      <c r="CC91" s="386"/>
      <c r="CD91" s="386"/>
      <c r="CE91" s="386"/>
      <c r="CF91" s="386"/>
      <c r="CG91" s="386"/>
      <c r="CH91" s="386"/>
    </row>
  </sheetData>
  <mergeCells count="50">
    <mergeCell ref="AS4:AT4"/>
    <mergeCell ref="BA4:BB4"/>
    <mergeCell ref="AU4:AY4"/>
    <mergeCell ref="BL4:BN4"/>
    <mergeCell ref="BC4:BF4"/>
    <mergeCell ref="AP4:AR4"/>
    <mergeCell ref="CD1:CD3"/>
    <mergeCell ref="CE1:CE3"/>
    <mergeCell ref="CF1:CF3"/>
    <mergeCell ref="BO4:BP4"/>
    <mergeCell ref="BX4:BY4"/>
    <mergeCell ref="CC1:CC3"/>
    <mergeCell ref="BG4:BK4"/>
    <mergeCell ref="BR1:BR3"/>
    <mergeCell ref="BT1:BT3"/>
    <mergeCell ref="BU1:BU3"/>
    <mergeCell ref="BV1:BV3"/>
    <mergeCell ref="CB1:CB3"/>
    <mergeCell ref="BW1:BW3"/>
    <mergeCell ref="CA1:CA3"/>
    <mergeCell ref="BZ1:BZ3"/>
    <mergeCell ref="C4:G4"/>
    <mergeCell ref="H4:J4"/>
    <mergeCell ref="K4:N4"/>
    <mergeCell ref="S4:X4"/>
    <mergeCell ref="AL4:AO4"/>
    <mergeCell ref="AG4:AK4"/>
    <mergeCell ref="O4:R4"/>
    <mergeCell ref="Y4:AF4"/>
    <mergeCell ref="C1:G3"/>
    <mergeCell ref="AG1:AK3"/>
    <mergeCell ref="AL1:AO3"/>
    <mergeCell ref="AP1:AR3"/>
    <mergeCell ref="CG1:CG3"/>
    <mergeCell ref="H1:J3"/>
    <mergeCell ref="K1:N3"/>
    <mergeCell ref="O1:R3"/>
    <mergeCell ref="S1:X3"/>
    <mergeCell ref="Y1:AF3"/>
    <mergeCell ref="BL1:BN3"/>
    <mergeCell ref="BO1:BP3"/>
    <mergeCell ref="BS1:BS3"/>
    <mergeCell ref="BX1:BY3"/>
    <mergeCell ref="AS1:AT3"/>
    <mergeCell ref="AU1:AY3"/>
    <mergeCell ref="BA1:BB3"/>
    <mergeCell ref="BC1:BF3"/>
    <mergeCell ref="BG1:BK3"/>
    <mergeCell ref="BQ1:BQ3"/>
    <mergeCell ref="AZ1:AZ3"/>
  </mergeCells>
  <pageMargins left="0.31496062992125984" right="0.31496062992125984" top="1.1417322834645669" bottom="0.9055118110236221" header="0.70866141732283472" footer="0.51181102362204722"/>
  <pageSetup paperSize="9" scale="83" firstPageNumber="62" orientation="landscape" useFirstPageNumber="1" r:id="rId1"/>
  <headerFooter alignWithMargins="0">
    <oddHeader>&amp;C&amp;"Times New Roman,Bold"&amp;12 6.1. SUNDURLIÐUN Á FJÁRFESTINGUM 31.12.2011 Í SAMRÆMI VIÐ ÁKVÆÐI LAGA NR. 129/1997</oddHeader>
    <oddFooter>&amp;R&amp;"Times New Roman,Regular"&amp;10&amp;P</oddFooter>
  </headerFooter>
  <colBreaks count="7" manualBreakCount="7">
    <brk id="14" max="35" man="1"/>
    <brk id="24" max="35" man="1"/>
    <brk id="37" max="35" man="1"/>
    <brk id="46" max="35" man="1"/>
    <brk id="58" max="35" man="1"/>
    <brk id="68" max="35" man="1"/>
    <brk id="80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SheetLayoutView="100" workbookViewId="0">
      <selection activeCell="B11" sqref="B11"/>
    </sheetView>
  </sheetViews>
  <sheetFormatPr defaultRowHeight="15" x14ac:dyDescent="0.25"/>
  <cols>
    <col min="1" max="1" width="40.140625" style="366" bestFit="1" customWidth="1"/>
    <col min="2" max="2" width="15.5703125" style="366" customWidth="1"/>
    <col min="3" max="3" width="12.5703125" style="366" customWidth="1"/>
    <col min="4" max="4" width="11" style="366" bestFit="1" customWidth="1"/>
    <col min="5" max="5" width="9.140625" style="366"/>
    <col min="6" max="6" width="10" style="366" customWidth="1"/>
    <col min="7" max="7" width="11" style="366" bestFit="1" customWidth="1"/>
    <col min="8" max="9" width="9.140625" style="366"/>
    <col min="10" max="10" width="15.28515625" style="366" bestFit="1" customWidth="1"/>
    <col min="11" max="11" width="13.85546875" style="366" bestFit="1" customWidth="1"/>
    <col min="12" max="16384" width="9.140625" style="366"/>
  </cols>
  <sheetData>
    <row r="1" spans="1:11" x14ac:dyDescent="0.25">
      <c r="A1" s="7"/>
      <c r="B1" s="1099" t="s">
        <v>469</v>
      </c>
      <c r="C1" s="1099"/>
      <c r="D1" s="1099" t="s">
        <v>187</v>
      </c>
      <c r="E1" s="1099" t="s">
        <v>194</v>
      </c>
      <c r="F1" s="1099" t="s">
        <v>194</v>
      </c>
      <c r="G1" s="1099" t="s">
        <v>194</v>
      </c>
    </row>
    <row r="2" spans="1:11" x14ac:dyDescent="0.25">
      <c r="A2" s="3" t="s">
        <v>66</v>
      </c>
      <c r="B2" s="912">
        <v>40908</v>
      </c>
      <c r="C2" s="912">
        <v>40543</v>
      </c>
      <c r="D2" s="915">
        <v>2011</v>
      </c>
      <c r="E2" s="915">
        <v>2010</v>
      </c>
      <c r="F2" s="915">
        <v>2011</v>
      </c>
      <c r="G2" s="915">
        <v>2010</v>
      </c>
    </row>
    <row r="3" spans="1:11" x14ac:dyDescent="0.25">
      <c r="A3" s="8"/>
      <c r="B3" s="408"/>
      <c r="D3" s="409"/>
      <c r="F3" s="409"/>
    </row>
    <row r="4" spans="1:11" x14ac:dyDescent="0.25">
      <c r="A4" s="410" t="s">
        <v>591</v>
      </c>
      <c r="B4" s="896">
        <v>209130324</v>
      </c>
      <c r="C4" s="896">
        <v>190633890</v>
      </c>
      <c r="D4" s="913">
        <v>13946117</v>
      </c>
      <c r="E4" s="913">
        <v>13740155</v>
      </c>
      <c r="F4" s="913">
        <v>6234003</v>
      </c>
      <c r="G4" s="913">
        <v>3634954</v>
      </c>
    </row>
    <row r="5" spans="1:11" x14ac:dyDescent="0.25">
      <c r="A5" s="7" t="s">
        <v>470</v>
      </c>
      <c r="B5" s="913">
        <v>132340614</v>
      </c>
      <c r="C5" s="913">
        <v>123733139</v>
      </c>
      <c r="D5" s="913">
        <v>16393941</v>
      </c>
      <c r="E5" s="913">
        <v>14936682</v>
      </c>
      <c r="F5" s="913">
        <v>6644229</v>
      </c>
      <c r="G5" s="913">
        <v>4343727</v>
      </c>
    </row>
    <row r="6" spans="1:11" x14ac:dyDescent="0.25">
      <c r="A6" s="910" t="s">
        <v>58</v>
      </c>
      <c r="B6" s="914">
        <v>341470938</v>
      </c>
      <c r="C6" s="914">
        <v>314367029</v>
      </c>
      <c r="D6" s="914">
        <v>30340058</v>
      </c>
      <c r="E6" s="914">
        <v>28676837</v>
      </c>
      <c r="F6" s="914">
        <v>12878232</v>
      </c>
      <c r="G6" s="914">
        <v>7978681</v>
      </c>
      <c r="H6" s="11"/>
      <c r="I6" s="9"/>
    </row>
    <row r="7" spans="1:11" x14ac:dyDescent="0.25">
      <c r="A7" s="411"/>
      <c r="B7" s="315"/>
      <c r="C7" s="4"/>
      <c r="E7" s="4"/>
      <c r="F7" s="4"/>
      <c r="J7" s="2"/>
    </row>
    <row r="8" spans="1:11" x14ac:dyDescent="0.25">
      <c r="A8" s="412" t="s">
        <v>471</v>
      </c>
      <c r="B8" s="5"/>
      <c r="C8" s="1"/>
      <c r="D8" s="4"/>
      <c r="E8" s="4"/>
      <c r="F8" s="4"/>
      <c r="G8" s="4"/>
      <c r="J8" s="2"/>
      <c r="K8" s="308"/>
    </row>
    <row r="9" spans="1:11" x14ac:dyDescent="0.25">
      <c r="A9" s="542" t="s">
        <v>453</v>
      </c>
      <c r="B9" s="5"/>
      <c r="C9" s="1"/>
      <c r="D9" s="4"/>
      <c r="E9" s="4"/>
      <c r="F9" s="913">
        <v>7276652</v>
      </c>
      <c r="G9" s="913">
        <v>6266606</v>
      </c>
      <c r="J9" s="2"/>
      <c r="K9" s="14"/>
    </row>
    <row r="10" spans="1:11" x14ac:dyDescent="0.25">
      <c r="A10" s="543" t="s">
        <v>472</v>
      </c>
      <c r="B10" s="5"/>
      <c r="C10" s="1"/>
      <c r="D10" s="4"/>
      <c r="E10" s="4"/>
      <c r="F10" s="913">
        <v>13648069</v>
      </c>
      <c r="G10" s="913">
        <v>8406470</v>
      </c>
      <c r="H10" s="329"/>
      <c r="J10" s="2"/>
    </row>
    <row r="11" spans="1:11" x14ac:dyDescent="0.25">
      <c r="A11" s="910" t="s">
        <v>58</v>
      </c>
      <c r="B11" s="5"/>
      <c r="C11" s="1"/>
      <c r="D11" s="4"/>
      <c r="E11" s="4"/>
      <c r="F11" s="914">
        <v>20924721</v>
      </c>
      <c r="G11" s="914">
        <v>14673076</v>
      </c>
      <c r="J11" s="2"/>
    </row>
    <row r="12" spans="1:11" x14ac:dyDescent="0.25">
      <c r="A12" s="413"/>
      <c r="B12" s="5"/>
      <c r="C12" s="1"/>
      <c r="D12" s="4"/>
      <c r="E12" s="4"/>
      <c r="F12" s="4"/>
      <c r="G12" s="4"/>
      <c r="J12" s="2"/>
    </row>
    <row r="13" spans="1:11" x14ac:dyDescent="0.25">
      <c r="A13" s="414" t="s">
        <v>154</v>
      </c>
      <c r="B13" s="6"/>
      <c r="C13" s="7"/>
      <c r="D13" s="7"/>
      <c r="E13" s="328"/>
      <c r="F13" s="7"/>
      <c r="G13" s="7"/>
      <c r="J13" s="2"/>
      <c r="K13" s="308"/>
    </row>
    <row r="14" spans="1:11" x14ac:dyDescent="0.25">
      <c r="A14" s="7" t="s">
        <v>473</v>
      </c>
      <c r="B14" s="913">
        <v>29629865</v>
      </c>
      <c r="C14" s="913">
        <v>25457322</v>
      </c>
      <c r="D14" s="913">
        <v>1646824</v>
      </c>
      <c r="E14" s="913">
        <v>1525828</v>
      </c>
      <c r="F14" s="913">
        <v>159453</v>
      </c>
      <c r="G14" s="913">
        <v>147595</v>
      </c>
      <c r="J14" s="2"/>
      <c r="K14" s="308"/>
    </row>
    <row r="15" spans="1:11" x14ac:dyDescent="0.25">
      <c r="A15" s="7" t="s">
        <v>474</v>
      </c>
      <c r="B15" s="913">
        <v>179500459</v>
      </c>
      <c r="C15" s="913">
        <v>165176568</v>
      </c>
      <c r="D15" s="913">
        <v>12299293</v>
      </c>
      <c r="E15" s="913">
        <v>12214327</v>
      </c>
      <c r="F15" s="913">
        <v>6074550</v>
      </c>
      <c r="G15" s="913">
        <v>3487359</v>
      </c>
      <c r="J15" s="2"/>
      <c r="K15" s="14"/>
    </row>
    <row r="16" spans="1:11" x14ac:dyDescent="0.25">
      <c r="A16" s="415" t="s">
        <v>58</v>
      </c>
      <c r="B16" s="914">
        <v>209130324</v>
      </c>
      <c r="C16" s="914">
        <v>190633890</v>
      </c>
      <c r="D16" s="914">
        <v>13946117</v>
      </c>
      <c r="E16" s="914">
        <v>13740155</v>
      </c>
      <c r="F16" s="914">
        <v>6234003</v>
      </c>
      <c r="G16" s="914">
        <v>3634954</v>
      </c>
      <c r="J16" s="2"/>
    </row>
    <row r="17" spans="1:8" x14ac:dyDescent="0.25">
      <c r="A17" s="7" t="s">
        <v>475</v>
      </c>
      <c r="B17" s="913">
        <v>28352265</v>
      </c>
      <c r="C17" s="913">
        <v>23508914</v>
      </c>
      <c r="D17" s="913">
        <v>2732746</v>
      </c>
      <c r="E17" s="913">
        <v>2548313</v>
      </c>
      <c r="F17" s="893"/>
      <c r="G17" s="896"/>
    </row>
    <row r="18" spans="1:8" x14ac:dyDescent="0.25">
      <c r="A18" s="416"/>
      <c r="B18" s="8"/>
      <c r="C18" s="8"/>
      <c r="D18" s="8"/>
      <c r="E18" s="8"/>
      <c r="F18" s="8"/>
      <c r="G18" s="8"/>
    </row>
    <row r="19" spans="1:8" x14ac:dyDescent="0.25">
      <c r="A19" s="7"/>
      <c r="B19" s="1098" t="s">
        <v>469</v>
      </c>
      <c r="C19" s="1098"/>
      <c r="D19" s="1098"/>
      <c r="E19" s="1098"/>
      <c r="F19" s="1098"/>
      <c r="G19" s="1098"/>
    </row>
    <row r="20" spans="1:8" x14ac:dyDescent="0.25">
      <c r="A20" s="417"/>
      <c r="B20" s="546" t="s">
        <v>579</v>
      </c>
      <c r="C20" s="545" t="s">
        <v>533</v>
      </c>
      <c r="D20" s="544" t="s">
        <v>476</v>
      </c>
      <c r="E20" s="12" t="s">
        <v>477</v>
      </c>
      <c r="F20" s="12" t="s">
        <v>478</v>
      </c>
      <c r="G20" s="12" t="s">
        <v>479</v>
      </c>
      <c r="H20" s="12"/>
    </row>
    <row r="21" spans="1:8" x14ac:dyDescent="0.25">
      <c r="A21" s="414" t="s">
        <v>155</v>
      </c>
      <c r="B21" s="7"/>
      <c r="C21" s="7"/>
      <c r="D21" s="7"/>
      <c r="E21" s="328"/>
      <c r="F21" s="13"/>
      <c r="G21" s="13"/>
    </row>
    <row r="22" spans="1:8" x14ac:dyDescent="0.25">
      <c r="A22" s="418" t="s">
        <v>480</v>
      </c>
      <c r="B22" s="896">
        <v>106507987</v>
      </c>
      <c r="C22" s="315">
        <v>91387376.913000003</v>
      </c>
      <c r="D22" s="315">
        <v>81696433</v>
      </c>
      <c r="E22" s="315">
        <v>70324639</v>
      </c>
      <c r="F22" s="315">
        <v>54729980</v>
      </c>
      <c r="G22" s="36">
        <v>42733309.331999995</v>
      </c>
      <c r="H22" s="36"/>
    </row>
    <row r="23" spans="1:8" x14ac:dyDescent="0.25">
      <c r="A23" s="418" t="s">
        <v>481</v>
      </c>
      <c r="B23" s="896">
        <v>3890438</v>
      </c>
      <c r="C23" s="315">
        <v>13994687</v>
      </c>
      <c r="D23" s="315">
        <v>18834756</v>
      </c>
      <c r="E23" s="315">
        <v>16325187</v>
      </c>
      <c r="F23" s="315">
        <v>12963480</v>
      </c>
      <c r="G23" s="36">
        <v>9323803</v>
      </c>
      <c r="H23" s="36"/>
    </row>
    <row r="24" spans="1:8" x14ac:dyDescent="0.25">
      <c r="A24" s="418" t="s">
        <v>482</v>
      </c>
      <c r="B24" s="896">
        <v>21942189</v>
      </c>
      <c r="C24" s="315">
        <v>18351075</v>
      </c>
      <c r="D24" s="315">
        <v>16407908.693</v>
      </c>
      <c r="E24" s="315">
        <v>10094461</v>
      </c>
      <c r="F24" s="315">
        <v>5557621</v>
      </c>
      <c r="G24" s="36">
        <v>3642490.6919999998</v>
      </c>
      <c r="H24" s="36"/>
    </row>
    <row r="25" spans="1:8" x14ac:dyDescent="0.25">
      <c r="A25" s="419" t="s">
        <v>58</v>
      </c>
      <c r="B25" s="909">
        <v>132340614</v>
      </c>
      <c r="C25" s="393">
        <f>SUM(C22:C24)</f>
        <v>123733138.913</v>
      </c>
      <c r="D25" s="393">
        <f>SUM(D22:D24)</f>
        <v>116939097.693</v>
      </c>
      <c r="E25" s="393">
        <f>SUM(E22:E24)</f>
        <v>96744287</v>
      </c>
      <c r="F25" s="393">
        <f t="shared" ref="F25:G25" si="0">SUM(F22:F24)</f>
        <v>73251081</v>
      </c>
      <c r="G25" s="393">
        <f t="shared" si="0"/>
        <v>55699603.023999996</v>
      </c>
      <c r="H25" s="393"/>
    </row>
    <row r="26" spans="1:8" x14ac:dyDescent="0.25">
      <c r="A26" s="8"/>
      <c r="C26" s="8"/>
      <c r="D26" s="9"/>
      <c r="E26" s="8"/>
      <c r="F26" s="8"/>
      <c r="G26" s="8"/>
      <c r="H26" s="8"/>
    </row>
    <row r="27" spans="1:8" x14ac:dyDescent="0.25">
      <c r="A27" s="7" t="s">
        <v>483</v>
      </c>
      <c r="B27" s="896">
        <v>161464</v>
      </c>
      <c r="C27" s="461">
        <v>152610</v>
      </c>
      <c r="D27" s="315">
        <v>154971</v>
      </c>
      <c r="E27" s="315">
        <v>134957</v>
      </c>
      <c r="F27" s="315">
        <v>122265</v>
      </c>
      <c r="G27" s="7">
        <v>104914</v>
      </c>
      <c r="H27" s="7"/>
    </row>
    <row r="28" spans="1:8" x14ac:dyDescent="0.25">
      <c r="A28" s="7" t="s">
        <v>484</v>
      </c>
      <c r="B28" s="896">
        <v>65775</v>
      </c>
      <c r="C28" s="461">
        <v>62251</v>
      </c>
      <c r="D28" s="315">
        <v>63475</v>
      </c>
      <c r="E28" s="315">
        <v>62287</v>
      </c>
      <c r="F28" s="315">
        <v>56997</v>
      </c>
      <c r="G28" s="7">
        <v>55080</v>
      </c>
      <c r="H28" s="7"/>
    </row>
    <row r="29" spans="1:8" x14ac:dyDescent="0.25">
      <c r="A29" s="7" t="s">
        <v>485</v>
      </c>
      <c r="B29" s="896">
        <v>1844</v>
      </c>
      <c r="C29" s="461">
        <v>1722</v>
      </c>
      <c r="D29" s="315">
        <v>4586</v>
      </c>
      <c r="E29" s="315">
        <v>2381</v>
      </c>
      <c r="F29" s="315">
        <v>1227</v>
      </c>
      <c r="G29" s="7">
        <v>1180</v>
      </c>
      <c r="H29" s="7"/>
    </row>
    <row r="30" spans="1:8" x14ac:dyDescent="0.25">
      <c r="B30" s="953"/>
      <c r="C30" s="10"/>
    </row>
    <row r="32" spans="1:8" x14ac:dyDescent="0.25">
      <c r="D32" s="11"/>
      <c r="E32" s="11"/>
    </row>
    <row r="33" spans="4:5" x14ac:dyDescent="0.25">
      <c r="D33" s="11"/>
      <c r="E33" s="420"/>
    </row>
    <row r="34" spans="4:5" x14ac:dyDescent="0.25">
      <c r="D34" s="11"/>
      <c r="E34" s="11"/>
    </row>
  </sheetData>
  <mergeCells count="4">
    <mergeCell ref="B19:G19"/>
    <mergeCell ref="F1:G1"/>
    <mergeCell ref="D1:E1"/>
    <mergeCell ref="B1:C1"/>
  </mergeCells>
  <pageMargins left="0.70866141732283472" right="0.70866141732283472" top="1.1417322834645669" bottom="0.74803149606299213" header="0.70866141732283472" footer="0.43307086614173229"/>
  <pageSetup paperSize="9" scale="86" firstPageNumber="71" orientation="landscape" useFirstPageNumber="1" r:id="rId1"/>
  <headerFooter alignWithMargins="0">
    <oddHeader>&amp;C&amp;"Times New Roman,Bold"&amp;12 7.1 ÞRÓUN SÉREIGNARSPARNAÐAR ÁRIÐ 2011</oddHeader>
    <oddFooter>&amp;R&amp;"Times New Roman,Regular"&amp;10&amp;P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zoomScaleSheetLayoutView="100" workbookViewId="0">
      <selection activeCell="F24" sqref="F24"/>
    </sheetView>
  </sheetViews>
  <sheetFormatPr defaultRowHeight="11.25" x14ac:dyDescent="0.2"/>
  <cols>
    <col min="1" max="1" width="31.7109375" style="19" customWidth="1"/>
    <col min="2" max="2" width="12.28515625" style="19" customWidth="1"/>
    <col min="3" max="3" width="12.5703125" style="19" customWidth="1"/>
    <col min="4" max="4" width="18.42578125" style="19" customWidth="1"/>
    <col min="5" max="5" width="13.42578125" style="24" customWidth="1"/>
    <col min="6" max="6" width="9.140625" style="19"/>
    <col min="7" max="7" width="9.85546875" style="19" bestFit="1" customWidth="1"/>
    <col min="8" max="16384" width="9.140625" style="19"/>
  </cols>
  <sheetData>
    <row r="1" spans="1:5" ht="19.5" customHeight="1" x14ac:dyDescent="0.2">
      <c r="A1" s="507" t="s">
        <v>580</v>
      </c>
      <c r="B1" s="507"/>
      <c r="C1" s="511"/>
      <c r="D1" s="511"/>
      <c r="E1" s="517"/>
    </row>
    <row r="2" spans="1:5" x14ac:dyDescent="0.2">
      <c r="A2" s="507" t="s">
        <v>581</v>
      </c>
      <c r="B2" s="507"/>
      <c r="C2" s="511"/>
      <c r="D2" s="511"/>
      <c r="E2" s="517"/>
    </row>
    <row r="3" spans="1:5" s="511" customFormat="1" x14ac:dyDescent="0.2">
      <c r="A3" s="507"/>
      <c r="B3" s="507"/>
      <c r="E3" s="517"/>
    </row>
    <row r="4" spans="1:5" x14ac:dyDescent="0.2">
      <c r="A4" s="511"/>
      <c r="B4" s="516"/>
      <c r="C4" s="511"/>
      <c r="D4" s="511"/>
      <c r="E4" s="517"/>
    </row>
    <row r="5" spans="1:5" x14ac:dyDescent="0.2">
      <c r="A5" s="508" t="s">
        <v>453</v>
      </c>
      <c r="B5" s="937" t="s">
        <v>450</v>
      </c>
      <c r="C5" s="937" t="s">
        <v>451</v>
      </c>
      <c r="D5" s="937" t="s">
        <v>457</v>
      </c>
      <c r="E5" s="971" t="s">
        <v>452</v>
      </c>
    </row>
    <row r="6" spans="1:5" x14ac:dyDescent="0.2">
      <c r="A6" s="928" t="s">
        <v>5</v>
      </c>
      <c r="B6" s="930">
        <v>-5725859.8072227314</v>
      </c>
      <c r="C6" s="930">
        <v>1322562.652993232</v>
      </c>
      <c r="D6" s="931">
        <v>-4403297.1542295069</v>
      </c>
      <c r="E6" s="932">
        <v>-4.5161505860424132E-2</v>
      </c>
    </row>
    <row r="7" spans="1:5" x14ac:dyDescent="0.2">
      <c r="A7" s="928" t="s">
        <v>6</v>
      </c>
      <c r="B7" s="930">
        <v>-3629867.8000000045</v>
      </c>
      <c r="C7" s="930">
        <v>79559</v>
      </c>
      <c r="D7" s="931">
        <v>-3550308.8000000045</v>
      </c>
      <c r="E7" s="932">
        <v>-0.10157470994373932</v>
      </c>
    </row>
    <row r="8" spans="1:5" x14ac:dyDescent="0.2">
      <c r="A8" s="928" t="s">
        <v>7</v>
      </c>
      <c r="B8" s="930">
        <v>-2951200</v>
      </c>
      <c r="C8" s="930">
        <v>-373000</v>
      </c>
      <c r="D8" s="931">
        <v>-3324200</v>
      </c>
      <c r="E8" s="932">
        <v>-0.49504832536597715</v>
      </c>
    </row>
    <row r="9" spans="1:5" x14ac:dyDescent="0.2">
      <c r="A9" s="928" t="s">
        <v>458</v>
      </c>
      <c r="B9" s="930">
        <v>-8082800</v>
      </c>
      <c r="C9" s="930">
        <v>-1138800</v>
      </c>
      <c r="D9" s="931">
        <v>-9221600</v>
      </c>
      <c r="E9" s="932">
        <v>-0.797633463654292</v>
      </c>
    </row>
    <row r="10" spans="1:5" x14ac:dyDescent="0.2">
      <c r="A10" s="928" t="s">
        <v>460</v>
      </c>
      <c r="B10" s="930">
        <v>-4115930</v>
      </c>
      <c r="C10" s="930">
        <v>0</v>
      </c>
      <c r="D10" s="931">
        <v>-4115930</v>
      </c>
      <c r="E10" s="932">
        <v>-0.99372441254943655</v>
      </c>
    </row>
    <row r="11" spans="1:5" x14ac:dyDescent="0.2">
      <c r="A11" s="928" t="s">
        <v>10</v>
      </c>
      <c r="B11" s="930">
        <v>-6120272.6141465306</v>
      </c>
      <c r="C11" s="930">
        <v>-3181321.4533629268</v>
      </c>
      <c r="D11" s="931">
        <v>-9301594.0675094575</v>
      </c>
      <c r="E11" s="932">
        <v>-6.5673862331041014E-2</v>
      </c>
    </row>
    <row r="12" spans="1:5" x14ac:dyDescent="0.2">
      <c r="A12" s="928" t="s">
        <v>11</v>
      </c>
      <c r="B12" s="930">
        <v>-833300</v>
      </c>
      <c r="C12" s="930">
        <v>612200</v>
      </c>
      <c r="D12" s="931">
        <v>-221100</v>
      </c>
      <c r="E12" s="932">
        <v>-3.6636045494313212E-3</v>
      </c>
    </row>
    <row r="13" spans="1:5" x14ac:dyDescent="0.2">
      <c r="A13" s="928" t="s">
        <v>12</v>
      </c>
      <c r="B13" s="930">
        <v>-15514706.482217968</v>
      </c>
      <c r="C13" s="930">
        <v>-8256666.7615704834</v>
      </c>
      <c r="D13" s="931">
        <v>-23771373.243788481</v>
      </c>
      <c r="E13" s="932">
        <v>-4.8989025429044014E-2</v>
      </c>
    </row>
    <row r="14" spans="1:5" x14ac:dyDescent="0.2">
      <c r="A14" s="928" t="s">
        <v>13</v>
      </c>
      <c r="B14" s="930">
        <v>77400</v>
      </c>
      <c r="C14" s="930">
        <v>171500</v>
      </c>
      <c r="D14" s="931">
        <v>248900</v>
      </c>
      <c r="E14" s="932">
        <v>1.780693533270853E-2</v>
      </c>
    </row>
    <row r="15" spans="1:5" s="927" customFormat="1" x14ac:dyDescent="0.2">
      <c r="A15" s="928" t="s">
        <v>14</v>
      </c>
      <c r="B15" s="930">
        <v>-143505</v>
      </c>
      <c r="C15" s="930">
        <v>0</v>
      </c>
      <c r="D15" s="931">
        <v>-143505</v>
      </c>
      <c r="E15" s="932">
        <v>-1.6212925804666923E-2</v>
      </c>
    </row>
    <row r="16" spans="1:5" s="895" customFormat="1" x14ac:dyDescent="0.2">
      <c r="A16" s="928" t="s">
        <v>15</v>
      </c>
      <c r="B16" s="930">
        <v>-4624870.5305870641</v>
      </c>
      <c r="C16" s="930">
        <v>-190670.17609199201</v>
      </c>
      <c r="D16" s="931">
        <v>-4815540.7066790564</v>
      </c>
      <c r="E16" s="932">
        <v>-0.83086703724274669</v>
      </c>
    </row>
    <row r="17" spans="1:5" s="895" customFormat="1" x14ac:dyDescent="0.2">
      <c r="A17" s="928" t="s">
        <v>16</v>
      </c>
      <c r="B17" s="930">
        <v>-3344500</v>
      </c>
      <c r="C17" s="930">
        <v>-480600</v>
      </c>
      <c r="D17" s="931">
        <v>-3825100</v>
      </c>
      <c r="E17" s="932">
        <v>-4.8185622541967635E-2</v>
      </c>
    </row>
    <row r="18" spans="1:5" s="895" customFormat="1" x14ac:dyDescent="0.2">
      <c r="A18" s="929" t="s">
        <v>319</v>
      </c>
      <c r="B18" s="930">
        <v>-1550000</v>
      </c>
      <c r="C18" s="930">
        <v>-806000.00000000047</v>
      </c>
      <c r="D18" s="931">
        <v>-2356000</v>
      </c>
      <c r="E18" s="932">
        <v>-5.7040342242053454E-2</v>
      </c>
    </row>
    <row r="19" spans="1:5" s="895" customFormat="1" x14ac:dyDescent="0.2">
      <c r="A19" s="929" t="s">
        <v>320</v>
      </c>
      <c r="B19" s="930">
        <v>-1794500</v>
      </c>
      <c r="C19" s="930">
        <v>325400</v>
      </c>
      <c r="D19" s="931">
        <v>-1469100</v>
      </c>
      <c r="E19" s="932">
        <v>-3.858082645062174E-2</v>
      </c>
    </row>
    <row r="20" spans="1:5" s="927" customFormat="1" x14ac:dyDescent="0.2">
      <c r="A20" s="928" t="s">
        <v>17</v>
      </c>
      <c r="B20" s="930">
        <v>-2682964</v>
      </c>
      <c r="C20" s="930">
        <v>-1396477</v>
      </c>
      <c r="D20" s="931">
        <v>-4079441</v>
      </c>
      <c r="E20" s="932">
        <v>-0.12343488534837735</v>
      </c>
    </row>
    <row r="21" spans="1:5" x14ac:dyDescent="0.2">
      <c r="A21" s="928" t="s">
        <v>18</v>
      </c>
      <c r="B21" s="930">
        <v>-41525614.838366047</v>
      </c>
      <c r="C21" s="930">
        <v>-2792379.3989105611</v>
      </c>
      <c r="D21" s="931">
        <v>-44317994.237276629</v>
      </c>
      <c r="E21" s="932">
        <v>-0.64340724355195023</v>
      </c>
    </row>
    <row r="22" spans="1:5" x14ac:dyDescent="0.2">
      <c r="A22" s="928" t="s">
        <v>19</v>
      </c>
      <c r="B22" s="930">
        <v>-1353561.7467862645</v>
      </c>
      <c r="C22" s="930">
        <v>-66691.672699957911</v>
      </c>
      <c r="D22" s="931">
        <v>-1420253.4194862223</v>
      </c>
      <c r="E22" s="932">
        <v>-0.73907382000212174</v>
      </c>
    </row>
    <row r="23" spans="1:5" x14ac:dyDescent="0.2">
      <c r="A23" s="928" t="s">
        <v>20</v>
      </c>
      <c r="B23" s="930">
        <v>-206100</v>
      </c>
      <c r="C23" s="930">
        <v>-340100</v>
      </c>
      <c r="D23" s="931">
        <v>-546200</v>
      </c>
      <c r="E23" s="932">
        <v>-5.0714948932219124E-2</v>
      </c>
    </row>
    <row r="24" spans="1:5" x14ac:dyDescent="0.2">
      <c r="A24" s="928" t="s">
        <v>21</v>
      </c>
      <c r="B24" s="930">
        <v>-3949800</v>
      </c>
      <c r="C24" s="930">
        <v>-970800</v>
      </c>
      <c r="D24" s="931">
        <v>-4920600</v>
      </c>
      <c r="E24" s="932">
        <v>-0.35320972500376857</v>
      </c>
    </row>
    <row r="25" spans="1:5" x14ac:dyDescent="0.2">
      <c r="A25" s="928" t="s">
        <v>459</v>
      </c>
      <c r="B25" s="930">
        <v>2368500</v>
      </c>
      <c r="C25" s="930">
        <v>-272300</v>
      </c>
      <c r="D25" s="931">
        <v>2096200</v>
      </c>
      <c r="E25" s="932">
        <v>0.12656760395848302</v>
      </c>
    </row>
    <row r="26" spans="1:5" x14ac:dyDescent="0.2">
      <c r="A26" s="928" t="s">
        <v>505</v>
      </c>
      <c r="B26" s="930">
        <v>-1884600</v>
      </c>
      <c r="C26" s="930">
        <v>-118400</v>
      </c>
      <c r="D26" s="931">
        <v>-2003000</v>
      </c>
      <c r="E26" s="932">
        <v>-0.76400808635618112</v>
      </c>
    </row>
    <row r="27" spans="1:5" x14ac:dyDescent="0.2">
      <c r="A27" s="928" t="s">
        <v>24</v>
      </c>
      <c r="B27" s="930">
        <v>-4366066.3250493202</v>
      </c>
      <c r="C27" s="930">
        <v>-857331.94440584234</v>
      </c>
      <c r="D27" s="931">
        <v>-5223398.2694551619</v>
      </c>
      <c r="E27" s="932">
        <v>-0.57893119626528</v>
      </c>
    </row>
    <row r="28" spans="1:5" s="927" customFormat="1" x14ac:dyDescent="0.2">
      <c r="A28" s="928" t="s">
        <v>462</v>
      </c>
      <c r="B28" s="930">
        <v>-13252000</v>
      </c>
      <c r="C28" s="930">
        <v>-4712900</v>
      </c>
      <c r="D28" s="931">
        <v>-17964900</v>
      </c>
      <c r="E28" s="932">
        <v>-0.22894818337876638</v>
      </c>
    </row>
    <row r="29" spans="1:5" x14ac:dyDescent="0.2">
      <c r="A29" s="928" t="s">
        <v>26</v>
      </c>
      <c r="B29" s="930">
        <v>-354651855.0355401</v>
      </c>
      <c r="C29" s="930">
        <v>-75893634.88846454</v>
      </c>
      <c r="D29" s="931">
        <v>-430545489.92400479</v>
      </c>
      <c r="E29" s="932">
        <v>-0.41757340703584772</v>
      </c>
    </row>
    <row r="30" spans="1:5" s="895" customFormat="1" x14ac:dyDescent="0.2">
      <c r="A30" s="929" t="s">
        <v>317</v>
      </c>
      <c r="B30" s="930">
        <v>-344431940.31037921</v>
      </c>
      <c r="C30" s="930">
        <v>-28716795.985092744</v>
      </c>
      <c r="D30" s="931">
        <v>-373148736.29547191</v>
      </c>
      <c r="E30" s="932">
        <v>-0.63029892151315847</v>
      </c>
    </row>
    <row r="31" spans="1:5" x14ac:dyDescent="0.2">
      <c r="A31" s="929" t="s">
        <v>318</v>
      </c>
      <c r="B31" s="930">
        <v>-10219914.725160927</v>
      </c>
      <c r="C31" s="930">
        <v>-47176838.903371811</v>
      </c>
      <c r="D31" s="931">
        <v>-57396753.628532708</v>
      </c>
      <c r="E31" s="932">
        <v>-0.13073040250756279</v>
      </c>
    </row>
    <row r="32" spans="1:5" x14ac:dyDescent="0.2">
      <c r="A32" s="928" t="s">
        <v>27</v>
      </c>
      <c r="B32" s="930">
        <v>-2677000</v>
      </c>
      <c r="C32" s="930">
        <v>-12596200</v>
      </c>
      <c r="D32" s="931">
        <v>-15273200</v>
      </c>
      <c r="E32" s="932">
        <v>-9.9093230631883814E-2</v>
      </c>
    </row>
    <row r="33" spans="1:5" x14ac:dyDescent="0.2">
      <c r="A33" s="929" t="s">
        <v>429</v>
      </c>
      <c r="B33" s="930">
        <v>-2322900</v>
      </c>
      <c r="C33" s="930">
        <v>-11572300</v>
      </c>
      <c r="D33" s="931">
        <v>-13895200</v>
      </c>
      <c r="E33" s="932">
        <v>-0.10999521078483758</v>
      </c>
    </row>
    <row r="34" spans="1:5" x14ac:dyDescent="0.2">
      <c r="A34" s="929" t="s">
        <v>321</v>
      </c>
      <c r="B34" s="930">
        <v>-354100.00000000093</v>
      </c>
      <c r="C34" s="930">
        <v>-1023900</v>
      </c>
      <c r="D34" s="931">
        <v>-1378000</v>
      </c>
      <c r="E34" s="932">
        <v>-4.95610359623221E-2</v>
      </c>
    </row>
    <row r="35" spans="1:5" x14ac:dyDescent="0.2">
      <c r="A35" s="928" t="s">
        <v>461</v>
      </c>
      <c r="B35" s="930">
        <v>-3567838.9004535014</v>
      </c>
      <c r="C35" s="930">
        <v>-254100</v>
      </c>
      <c r="D35" s="931">
        <v>-3821938.9004535014</v>
      </c>
      <c r="E35" s="932">
        <v>-0.94440242229138016</v>
      </c>
    </row>
    <row r="36" spans="1:5" x14ac:dyDescent="0.2">
      <c r="A36" s="928" t="s">
        <v>29</v>
      </c>
      <c r="B36" s="930">
        <v>14600</v>
      </c>
      <c r="C36" s="930">
        <v>14200</v>
      </c>
      <c r="D36" s="931">
        <v>28800</v>
      </c>
      <c r="E36" s="932">
        <v>2.7231467473524961E-2</v>
      </c>
    </row>
    <row r="37" spans="1:5" x14ac:dyDescent="0.2">
      <c r="A37" s="928" t="s">
        <v>30</v>
      </c>
      <c r="B37" s="930">
        <v>-6237600</v>
      </c>
      <c r="C37" s="930">
        <v>1403500</v>
      </c>
      <c r="D37" s="931">
        <v>-4834100</v>
      </c>
      <c r="E37" s="932">
        <v>-6.800995507834208E-2</v>
      </c>
    </row>
    <row r="38" spans="1:5" x14ac:dyDescent="0.2">
      <c r="A38" s="928" t="s">
        <v>31</v>
      </c>
      <c r="B38" s="930">
        <v>-6038233</v>
      </c>
      <c r="C38" s="930">
        <v>-8422681</v>
      </c>
      <c r="D38" s="931">
        <v>-14460914</v>
      </c>
      <c r="E38" s="932">
        <v>-2.2585313989115254E-2</v>
      </c>
    </row>
    <row r="39" spans="1:5" x14ac:dyDescent="0.2">
      <c r="A39" s="928" t="s">
        <v>32</v>
      </c>
      <c r="B39" s="930">
        <v>-3243910.2097277716</v>
      </c>
      <c r="C39" s="930">
        <v>-1120213.6931369454</v>
      </c>
      <c r="D39" s="931">
        <v>-4364123.9028647244</v>
      </c>
      <c r="E39" s="932">
        <v>-9.1906215399244373E-2</v>
      </c>
    </row>
    <row r="40" spans="1:5" x14ac:dyDescent="0.2">
      <c r="A40" s="928" t="s">
        <v>33</v>
      </c>
      <c r="B40" s="930">
        <v>-2232802.9379399121</v>
      </c>
      <c r="C40" s="930">
        <v>90073.980599250644</v>
      </c>
      <c r="D40" s="931">
        <v>-2142728.9573406652</v>
      </c>
      <c r="E40" s="932">
        <v>-4.1833679257192537E-2</v>
      </c>
    </row>
    <row r="41" spans="1:5" x14ac:dyDescent="0.2">
      <c r="A41" s="928" t="s">
        <v>34</v>
      </c>
      <c r="B41" s="930">
        <v>-13158300</v>
      </c>
      <c r="C41" s="930">
        <v>901499.99999999255</v>
      </c>
      <c r="D41" s="931">
        <v>-12256800</v>
      </c>
      <c r="E41" s="932">
        <v>-6.6458419297276278E-2</v>
      </c>
    </row>
    <row r="42" spans="1:5" x14ac:dyDescent="0.2">
      <c r="A42" s="928" t="s">
        <v>35</v>
      </c>
      <c r="B42" s="930">
        <v>-19012900</v>
      </c>
      <c r="C42" s="930">
        <v>4931671</v>
      </c>
      <c r="D42" s="931">
        <v>-14081229</v>
      </c>
      <c r="E42" s="932">
        <v>-8.6225598073427778E-2</v>
      </c>
    </row>
    <row r="43" spans="1:5" s="927" customFormat="1" x14ac:dyDescent="0.2">
      <c r="A43" s="928" t="s">
        <v>36</v>
      </c>
      <c r="B43" s="930">
        <v>-17344800</v>
      </c>
      <c r="C43" s="930">
        <v>1022800</v>
      </c>
      <c r="D43" s="931">
        <v>-16322000</v>
      </c>
      <c r="E43" s="932">
        <v>-7.5300843524459621E-2</v>
      </c>
    </row>
    <row r="44" spans="1:5" s="895" customFormat="1" x14ac:dyDescent="0.2">
      <c r="A44" s="928" t="s">
        <v>37</v>
      </c>
      <c r="B44" s="930">
        <v>-3188272.465228498</v>
      </c>
      <c r="C44" s="930">
        <v>-2018403.1671357006</v>
      </c>
      <c r="D44" s="931">
        <v>-5206675.6323642135</v>
      </c>
      <c r="E44" s="932">
        <v>-3.9575471099808295E-2</v>
      </c>
    </row>
    <row r="45" spans="1:5" ht="12" thickBot="1" x14ac:dyDescent="0.25">
      <c r="A45" s="519" t="s">
        <v>58</v>
      </c>
      <c r="B45" s="547">
        <v>-553200532</v>
      </c>
      <c r="C45" s="547">
        <v>-114904105</v>
      </c>
      <c r="D45" s="957">
        <v>-668104636.21545219</v>
      </c>
      <c r="E45" s="926">
        <v>-0.17199999999999999</v>
      </c>
    </row>
    <row r="46" spans="1:5" ht="15.75" thickTop="1" x14ac:dyDescent="0.25">
      <c r="A46" s="525"/>
      <c r="B46" s="525"/>
      <c r="C46" s="525"/>
      <c r="D46" s="525"/>
      <c r="E46" s="200"/>
    </row>
    <row r="47" spans="1:5" x14ac:dyDescent="0.2">
      <c r="A47" s="510"/>
      <c r="B47" s="515"/>
      <c r="C47" s="515"/>
      <c r="D47" s="515"/>
      <c r="E47" s="518"/>
    </row>
    <row r="48" spans="1:5" x14ac:dyDescent="0.2">
      <c r="A48" s="510"/>
      <c r="B48" s="515"/>
      <c r="C48" s="515"/>
      <c r="D48" s="515"/>
      <c r="E48" s="518"/>
    </row>
    <row r="49" spans="1:5" x14ac:dyDescent="0.2">
      <c r="A49" s="519"/>
      <c r="B49" s="432"/>
      <c r="C49" s="432"/>
      <c r="D49" s="432"/>
      <c r="E49" s="518"/>
    </row>
    <row r="50" spans="1:5" x14ac:dyDescent="0.2">
      <c r="E50" s="25"/>
    </row>
  </sheetData>
  <pageMargins left="0.70866141732283472" right="0.55118110236220474" top="1.299212598425197" bottom="0.74803149606299213" header="0.82677165354330717" footer="0.31496062992125984"/>
  <pageSetup paperSize="9" scale="86" firstPageNumber="74" orientation="portrait" useFirstPageNumber="1" r:id="rId1"/>
  <headerFooter>
    <oddHeader xml:space="preserve">&amp;C&amp;"Times New Roman,Bold"&amp;12 8.1 TRYGGINGAFRÆÐILEG ATHUGUN ÁRIÐ 2011
</oddHeader>
    <oddFooter>&amp;R&amp;"Times New Roman,Regular"&amp;10&amp;P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3"/>
  <sheetViews>
    <sheetView zoomScaleNormal="100" zoomScaleSheetLayoutView="100" workbookViewId="0">
      <selection activeCell="E21" sqref="E21"/>
    </sheetView>
  </sheetViews>
  <sheetFormatPr defaultRowHeight="11.25" x14ac:dyDescent="0.2"/>
  <cols>
    <col min="1" max="1" width="37" style="19" customWidth="1"/>
    <col min="2" max="2" width="8.7109375" style="19" customWidth="1"/>
    <col min="3" max="3" width="7.85546875" style="19" customWidth="1"/>
    <col min="4" max="4" width="8.140625" style="45" customWidth="1"/>
    <col min="5" max="5" width="9.140625" style="19" customWidth="1"/>
    <col min="6" max="6" width="8.140625" style="511" bestFit="1" customWidth="1"/>
    <col min="7" max="9" width="9.140625" style="19"/>
    <col min="10" max="11" width="9.5703125" style="19" bestFit="1" customWidth="1"/>
    <col min="12" max="16384" width="9.140625" style="19"/>
  </cols>
  <sheetData>
    <row r="1" spans="1:20" s="314" customFormat="1" x14ac:dyDescent="0.2">
      <c r="A1" s="507" t="s">
        <v>582</v>
      </c>
      <c r="B1" s="511"/>
      <c r="C1" s="511"/>
      <c r="D1" s="511"/>
      <c r="E1" s="511"/>
      <c r="F1" s="511"/>
      <c r="G1" s="511"/>
      <c r="H1" s="511"/>
    </row>
    <row r="2" spans="1:20" s="314" customFormat="1" x14ac:dyDescent="0.2">
      <c r="A2" s="507" t="s">
        <v>559</v>
      </c>
      <c r="B2" s="511"/>
      <c r="C2" s="511"/>
      <c r="D2" s="511"/>
      <c r="E2" s="511"/>
      <c r="F2" s="511"/>
      <c r="G2" s="511"/>
      <c r="H2" s="511"/>
    </row>
    <row r="3" spans="1:20" s="511" customFormat="1" x14ac:dyDescent="0.2">
      <c r="A3" s="507"/>
    </row>
    <row r="4" spans="1:20" s="511" customFormat="1" x14ac:dyDescent="0.2">
      <c r="A4" s="507"/>
    </row>
    <row r="5" spans="1:20" s="504" customFormat="1" x14ac:dyDescent="0.2">
      <c r="A5" s="507"/>
      <c r="B5" s="511"/>
      <c r="C5" s="511"/>
      <c r="D5" s="511"/>
      <c r="E5" s="511"/>
      <c r="F5" s="511"/>
      <c r="G5" s="511"/>
      <c r="H5" s="511"/>
    </row>
    <row r="6" spans="1:20" ht="23.25" customHeight="1" x14ac:dyDescent="0.2">
      <c r="A6" s="531" t="s">
        <v>583</v>
      </c>
      <c r="B6" s="1100" t="s">
        <v>454</v>
      </c>
      <c r="C6" s="1100"/>
      <c r="D6" s="1100" t="s">
        <v>603</v>
      </c>
      <c r="E6" s="1100"/>
      <c r="F6" s="979"/>
      <c r="G6" s="1100" t="s">
        <v>551</v>
      </c>
      <c r="H6" s="1100"/>
      <c r="J6" s="934"/>
      <c r="K6" s="934"/>
      <c r="O6" s="941"/>
      <c r="P6" s="941"/>
      <c r="Q6" s="934"/>
      <c r="R6" s="934"/>
      <c r="S6" s="934"/>
      <c r="T6" s="941"/>
    </row>
    <row r="7" spans="1:20" x14ac:dyDescent="0.2">
      <c r="A7" s="508" t="s">
        <v>584</v>
      </c>
      <c r="B7" s="937" t="s">
        <v>455</v>
      </c>
      <c r="C7" s="937" t="s">
        <v>456</v>
      </c>
      <c r="D7" s="937" t="s">
        <v>455</v>
      </c>
      <c r="E7" s="937" t="s">
        <v>456</v>
      </c>
      <c r="F7" s="937"/>
      <c r="G7" s="937" t="s">
        <v>455</v>
      </c>
      <c r="H7" s="937" t="s">
        <v>456</v>
      </c>
      <c r="J7" s="934"/>
      <c r="K7" s="933"/>
      <c r="O7" s="941"/>
      <c r="P7" s="941"/>
      <c r="Q7" s="933"/>
      <c r="R7" s="933"/>
      <c r="S7" s="934"/>
      <c r="T7" s="941"/>
    </row>
    <row r="8" spans="1:20" x14ac:dyDescent="0.2">
      <c r="A8" s="935" t="s">
        <v>5</v>
      </c>
      <c r="B8" s="936">
        <v>414</v>
      </c>
      <c r="C8" s="936">
        <v>82</v>
      </c>
      <c r="D8" s="936">
        <v>56057</v>
      </c>
      <c r="E8" s="936">
        <v>5056</v>
      </c>
      <c r="F8" s="938"/>
      <c r="G8" s="936">
        <f>D8/B8</f>
        <v>135.40338164251207</v>
      </c>
      <c r="H8" s="936">
        <f>E8/C8</f>
        <v>61.658536585365852</v>
      </c>
      <c r="I8" s="950"/>
      <c r="J8" s="934"/>
      <c r="K8" s="934"/>
      <c r="O8" s="941"/>
      <c r="P8" s="941"/>
      <c r="Q8" s="933"/>
      <c r="R8" s="933"/>
      <c r="S8" s="934"/>
      <c r="T8" s="941"/>
    </row>
    <row r="9" spans="1:20" ht="12" customHeight="1" x14ac:dyDescent="0.2">
      <c r="A9" s="935" t="s">
        <v>6</v>
      </c>
      <c r="B9" s="936">
        <v>105</v>
      </c>
      <c r="C9" s="936">
        <v>0</v>
      </c>
      <c r="D9" s="936">
        <v>49012</v>
      </c>
      <c r="E9" s="936">
        <v>0</v>
      </c>
      <c r="F9" s="938"/>
      <c r="G9" s="936">
        <f t="shared" ref="G9:H40" si="0">D9/B9</f>
        <v>466.78095238095239</v>
      </c>
      <c r="H9" s="936">
        <v>0</v>
      </c>
      <c r="I9" s="950"/>
      <c r="J9" s="934"/>
      <c r="K9" s="934"/>
      <c r="O9" s="941"/>
      <c r="P9" s="941"/>
      <c r="Q9" s="933"/>
      <c r="R9" s="933"/>
      <c r="S9" s="934"/>
      <c r="T9" s="941"/>
    </row>
    <row r="10" spans="1:20" x14ac:dyDescent="0.2">
      <c r="A10" s="935" t="s">
        <v>7</v>
      </c>
      <c r="B10" s="936">
        <v>48</v>
      </c>
      <c r="C10" s="936">
        <v>78</v>
      </c>
      <c r="D10" s="936">
        <v>8135</v>
      </c>
      <c r="E10" s="936">
        <v>5585</v>
      </c>
      <c r="F10" s="938"/>
      <c r="G10" s="936">
        <f t="shared" si="0"/>
        <v>169.47916666666666</v>
      </c>
      <c r="H10" s="936">
        <f t="shared" si="0"/>
        <v>71.602564102564102</v>
      </c>
      <c r="I10" s="950"/>
      <c r="J10" s="934"/>
      <c r="K10" s="934"/>
      <c r="O10" s="941"/>
      <c r="P10" s="941"/>
      <c r="Q10" s="933"/>
      <c r="R10" s="933"/>
      <c r="S10" s="934"/>
      <c r="T10" s="941"/>
    </row>
    <row r="11" spans="1:20" x14ac:dyDescent="0.2">
      <c r="A11" s="935" t="s">
        <v>8</v>
      </c>
      <c r="B11" s="936">
        <v>67</v>
      </c>
      <c r="C11" s="936">
        <v>141</v>
      </c>
      <c r="D11" s="936">
        <v>9991</v>
      </c>
      <c r="E11" s="936">
        <v>10011</v>
      </c>
      <c r="F11" s="938"/>
      <c r="G11" s="936">
        <f t="shared" si="0"/>
        <v>149.11940298507463</v>
      </c>
      <c r="H11" s="936">
        <f t="shared" si="0"/>
        <v>71</v>
      </c>
      <c r="I11" s="950"/>
      <c r="J11" s="934"/>
      <c r="K11" s="934"/>
      <c r="O11" s="941"/>
      <c r="P11" s="941"/>
      <c r="Q11" s="934"/>
      <c r="R11" s="934"/>
      <c r="S11" s="934"/>
      <c r="T11" s="941"/>
    </row>
    <row r="12" spans="1:20" x14ac:dyDescent="0.2">
      <c r="A12" s="935" t="s">
        <v>561</v>
      </c>
      <c r="B12" s="936">
        <v>44</v>
      </c>
      <c r="C12" s="936">
        <v>82</v>
      </c>
      <c r="D12" s="936">
        <v>7398</v>
      </c>
      <c r="E12" s="936">
        <v>6337</v>
      </c>
      <c r="F12" s="938"/>
      <c r="G12" s="936">
        <f t="shared" si="0"/>
        <v>168.13636363636363</v>
      </c>
      <c r="H12" s="936">
        <f t="shared" si="0"/>
        <v>77.280487804878049</v>
      </c>
      <c r="I12" s="950"/>
      <c r="J12" s="934"/>
      <c r="K12" s="934"/>
      <c r="O12" s="941"/>
      <c r="P12" s="941"/>
      <c r="Q12" s="933"/>
      <c r="R12" s="933"/>
      <c r="S12" s="934"/>
      <c r="T12" s="941"/>
    </row>
    <row r="13" spans="1:20" x14ac:dyDescent="0.2">
      <c r="A13" s="935" t="s">
        <v>10</v>
      </c>
      <c r="B13" s="936">
        <v>1350</v>
      </c>
      <c r="C13" s="936">
        <v>1735</v>
      </c>
      <c r="D13" s="936">
        <v>57307</v>
      </c>
      <c r="E13" s="936">
        <v>47461</v>
      </c>
      <c r="F13" s="938"/>
      <c r="G13" s="936">
        <f t="shared" si="0"/>
        <v>42.449629629629626</v>
      </c>
      <c r="H13" s="936">
        <f t="shared" si="0"/>
        <v>27.355043227665707</v>
      </c>
      <c r="I13" s="950"/>
      <c r="J13" s="934"/>
      <c r="K13" s="934"/>
      <c r="O13" s="941"/>
      <c r="P13" s="941"/>
      <c r="Q13" s="934"/>
      <c r="R13" s="934"/>
      <c r="S13" s="934"/>
      <c r="T13" s="941"/>
    </row>
    <row r="14" spans="1:20" x14ac:dyDescent="0.2">
      <c r="A14" s="935" t="s">
        <v>11</v>
      </c>
      <c r="B14" s="936">
        <v>147</v>
      </c>
      <c r="C14" s="936">
        <v>97</v>
      </c>
      <c r="D14" s="936">
        <v>4926</v>
      </c>
      <c r="E14" s="936">
        <v>2202</v>
      </c>
      <c r="F14" s="938"/>
      <c r="G14" s="936">
        <f t="shared" si="0"/>
        <v>33.510204081632651</v>
      </c>
      <c r="H14" s="936">
        <f t="shared" si="0"/>
        <v>22.701030927835053</v>
      </c>
      <c r="I14" s="950"/>
      <c r="J14" s="933"/>
      <c r="K14" s="933"/>
      <c r="O14" s="941"/>
      <c r="P14" s="941"/>
      <c r="Q14" s="933"/>
      <c r="R14" s="933"/>
      <c r="S14" s="934"/>
      <c r="T14" s="941"/>
    </row>
    <row r="15" spans="1:20" x14ac:dyDescent="0.2">
      <c r="A15" s="935" t="s">
        <v>12</v>
      </c>
      <c r="B15" s="936">
        <v>4288</v>
      </c>
      <c r="C15" s="936">
        <v>4880</v>
      </c>
      <c r="D15" s="936">
        <v>259586</v>
      </c>
      <c r="E15" s="936">
        <v>144112</v>
      </c>
      <c r="F15" s="938"/>
      <c r="G15" s="936">
        <f t="shared" si="0"/>
        <v>60.537779850746269</v>
      </c>
      <c r="H15" s="936">
        <f t="shared" si="0"/>
        <v>29.531147540983607</v>
      </c>
      <c r="I15" s="950"/>
      <c r="J15" s="934"/>
      <c r="K15" s="934"/>
      <c r="O15" s="941"/>
      <c r="P15" s="941"/>
      <c r="Q15" s="934"/>
      <c r="R15" s="934"/>
      <c r="S15" s="934"/>
      <c r="T15" s="941"/>
    </row>
    <row r="16" spans="1:20" x14ac:dyDescent="0.2">
      <c r="A16" s="935" t="s">
        <v>13</v>
      </c>
      <c r="B16" s="936">
        <v>13</v>
      </c>
      <c r="C16" s="936">
        <v>4</v>
      </c>
      <c r="D16" s="936">
        <v>178</v>
      </c>
      <c r="E16" s="936">
        <v>20</v>
      </c>
      <c r="F16" s="938"/>
      <c r="G16" s="936">
        <f t="shared" si="0"/>
        <v>13.692307692307692</v>
      </c>
      <c r="H16" s="936">
        <f t="shared" si="0"/>
        <v>5</v>
      </c>
      <c r="I16" s="950"/>
      <c r="J16" s="934"/>
      <c r="K16" s="934"/>
      <c r="O16" s="941"/>
      <c r="P16" s="941"/>
      <c r="Q16" s="933"/>
      <c r="R16" s="933"/>
      <c r="S16" s="934"/>
      <c r="T16" s="941"/>
    </row>
    <row r="17" spans="1:20" s="933" customFormat="1" x14ac:dyDescent="0.2">
      <c r="A17" s="935" t="s">
        <v>14</v>
      </c>
      <c r="B17" s="936">
        <v>454</v>
      </c>
      <c r="C17" s="936">
        <v>116</v>
      </c>
      <c r="D17" s="936">
        <v>27598</v>
      </c>
      <c r="E17" s="936">
        <v>2402</v>
      </c>
      <c r="F17" s="938"/>
      <c r="G17" s="936">
        <f>D17/B17</f>
        <v>60.78854625550661</v>
      </c>
      <c r="H17" s="936">
        <f>E17/C17</f>
        <v>20.706896551724139</v>
      </c>
      <c r="I17" s="950"/>
      <c r="J17" s="934"/>
      <c r="K17" s="934"/>
      <c r="O17" s="941"/>
      <c r="P17" s="941"/>
      <c r="S17" s="934"/>
      <c r="T17" s="941"/>
    </row>
    <row r="18" spans="1:20" x14ac:dyDescent="0.2">
      <c r="A18" s="935" t="s">
        <v>15</v>
      </c>
      <c r="B18" s="936">
        <v>58</v>
      </c>
      <c r="C18" s="936">
        <v>110</v>
      </c>
      <c r="D18" s="936">
        <v>6637</v>
      </c>
      <c r="E18" s="936">
        <v>5781</v>
      </c>
      <c r="F18" s="938"/>
      <c r="G18" s="936">
        <f t="shared" si="0"/>
        <v>114.43103448275862</v>
      </c>
      <c r="H18" s="936">
        <f t="shared" si="0"/>
        <v>52.554545454545455</v>
      </c>
      <c r="I18" s="950"/>
      <c r="J18" s="934"/>
      <c r="K18" s="934"/>
      <c r="O18" s="941"/>
      <c r="P18" s="941"/>
      <c r="Q18" s="933"/>
      <c r="R18" s="933"/>
      <c r="S18" s="934"/>
      <c r="T18" s="941"/>
    </row>
    <row r="19" spans="1:20" x14ac:dyDescent="0.2">
      <c r="A19" s="935" t="s">
        <v>16</v>
      </c>
      <c r="B19" s="936">
        <v>279</v>
      </c>
      <c r="C19" s="936">
        <v>354</v>
      </c>
      <c r="D19" s="936">
        <v>72750</v>
      </c>
      <c r="E19" s="936">
        <v>51359</v>
      </c>
      <c r="F19" s="938"/>
      <c r="G19" s="936">
        <f t="shared" si="0"/>
        <v>260.75268817204301</v>
      </c>
      <c r="H19" s="936">
        <f t="shared" si="0"/>
        <v>145.0819209039548</v>
      </c>
      <c r="I19" s="950"/>
      <c r="J19" s="934"/>
      <c r="K19" s="934"/>
      <c r="O19" s="941"/>
      <c r="P19" s="941"/>
      <c r="Q19" s="934"/>
      <c r="R19" s="934"/>
      <c r="S19" s="934"/>
      <c r="T19" s="941"/>
    </row>
    <row r="20" spans="1:20" s="933" customFormat="1" x14ac:dyDescent="0.2">
      <c r="A20" s="935" t="s">
        <v>17</v>
      </c>
      <c r="B20" s="936">
        <v>1530</v>
      </c>
      <c r="C20" s="936">
        <v>1315</v>
      </c>
      <c r="D20" s="936">
        <v>52078</v>
      </c>
      <c r="E20" s="936">
        <v>28637</v>
      </c>
      <c r="F20" s="938"/>
      <c r="G20" s="936">
        <f>D20/B20</f>
        <v>34.03790849673203</v>
      </c>
      <c r="H20" s="936">
        <f>E20/C20</f>
        <v>21.777186311787073</v>
      </c>
      <c r="I20" s="950"/>
      <c r="J20" s="934"/>
      <c r="K20" s="934"/>
      <c r="O20" s="941"/>
      <c r="P20" s="941"/>
      <c r="Q20" s="934"/>
      <c r="R20" s="934"/>
      <c r="S20" s="934"/>
      <c r="T20" s="941"/>
    </row>
    <row r="21" spans="1:20" x14ac:dyDescent="0.2">
      <c r="A21" s="935" t="s">
        <v>18</v>
      </c>
      <c r="B21" s="936">
        <v>4</v>
      </c>
      <c r="C21" s="936">
        <v>662</v>
      </c>
      <c r="D21" s="936">
        <v>606</v>
      </c>
      <c r="E21" s="936">
        <v>140979</v>
      </c>
      <c r="F21" s="938"/>
      <c r="G21" s="936">
        <f t="shared" si="0"/>
        <v>151.5</v>
      </c>
      <c r="H21" s="936">
        <f t="shared" si="0"/>
        <v>212.95921450151059</v>
      </c>
      <c r="I21" s="950"/>
      <c r="J21" s="934"/>
      <c r="K21" s="934"/>
      <c r="O21" s="941"/>
      <c r="P21" s="941"/>
      <c r="Q21" s="933"/>
      <c r="R21" s="933"/>
      <c r="S21" s="934"/>
      <c r="T21" s="941"/>
    </row>
    <row r="22" spans="1:20" x14ac:dyDescent="0.2">
      <c r="A22" s="935" t="s">
        <v>19</v>
      </c>
      <c r="B22" s="936">
        <v>13</v>
      </c>
      <c r="C22" s="936">
        <v>28</v>
      </c>
      <c r="D22" s="936">
        <v>2557</v>
      </c>
      <c r="E22" s="936">
        <v>1850</v>
      </c>
      <c r="F22" s="938"/>
      <c r="G22" s="936">
        <f t="shared" si="0"/>
        <v>196.69230769230768</v>
      </c>
      <c r="H22" s="936">
        <f t="shared" si="0"/>
        <v>66.071428571428569</v>
      </c>
      <c r="I22" s="950"/>
      <c r="J22" s="934"/>
      <c r="K22" s="934"/>
      <c r="O22" s="941"/>
      <c r="P22" s="941"/>
      <c r="Q22" s="933"/>
      <c r="R22" s="933"/>
      <c r="S22" s="934"/>
      <c r="T22" s="941"/>
    </row>
    <row r="23" spans="1:20" x14ac:dyDescent="0.2">
      <c r="A23" s="935" t="s">
        <v>20</v>
      </c>
      <c r="B23" s="936">
        <v>168</v>
      </c>
      <c r="C23" s="936">
        <v>164</v>
      </c>
      <c r="D23" s="936">
        <v>4509</v>
      </c>
      <c r="E23" s="936">
        <v>4943</v>
      </c>
      <c r="F23" s="938"/>
      <c r="G23" s="936">
        <f t="shared" si="0"/>
        <v>26.839285714285715</v>
      </c>
      <c r="H23" s="936">
        <f t="shared" si="0"/>
        <v>30.140243902439025</v>
      </c>
      <c r="I23" s="950"/>
      <c r="J23" s="934"/>
      <c r="K23" s="934"/>
      <c r="O23" s="941"/>
      <c r="P23" s="941"/>
      <c r="Q23" s="933"/>
      <c r="R23" s="933"/>
      <c r="S23" s="934"/>
      <c r="T23" s="941"/>
    </row>
    <row r="24" spans="1:20" x14ac:dyDescent="0.2">
      <c r="A24" s="935" t="s">
        <v>21</v>
      </c>
      <c r="B24" s="936">
        <v>117</v>
      </c>
      <c r="C24" s="936">
        <v>140</v>
      </c>
      <c r="D24" s="936">
        <v>17598</v>
      </c>
      <c r="E24" s="936">
        <v>9089</v>
      </c>
      <c r="F24" s="938"/>
      <c r="G24" s="936">
        <f t="shared" si="0"/>
        <v>150.41025641025641</v>
      </c>
      <c r="H24" s="936">
        <f t="shared" si="0"/>
        <v>64.921428571428578</v>
      </c>
      <c r="I24" s="950"/>
      <c r="J24" s="934"/>
      <c r="K24" s="934"/>
      <c r="O24" s="941"/>
      <c r="P24" s="941"/>
      <c r="Q24" s="933"/>
      <c r="R24" s="933"/>
      <c r="S24" s="934"/>
      <c r="T24" s="941"/>
    </row>
    <row r="25" spans="1:20" x14ac:dyDescent="0.2">
      <c r="A25" s="935" t="s">
        <v>22</v>
      </c>
      <c r="B25" s="936">
        <v>76</v>
      </c>
      <c r="C25" s="936">
        <v>144</v>
      </c>
      <c r="D25" s="936">
        <v>24887</v>
      </c>
      <c r="E25" s="936">
        <v>26537</v>
      </c>
      <c r="F25" s="938"/>
      <c r="G25" s="936">
        <f t="shared" si="0"/>
        <v>327.46052631578948</v>
      </c>
      <c r="H25" s="936">
        <f t="shared" si="0"/>
        <v>184.28472222222223</v>
      </c>
      <c r="I25" s="950"/>
      <c r="J25" s="934"/>
      <c r="K25" s="934"/>
      <c r="O25" s="941"/>
      <c r="P25" s="941"/>
      <c r="Q25" s="934"/>
      <c r="R25" s="934"/>
      <c r="S25" s="934"/>
      <c r="T25" s="941"/>
    </row>
    <row r="26" spans="1:20" x14ac:dyDescent="0.2">
      <c r="A26" s="935" t="s">
        <v>23</v>
      </c>
      <c r="B26" s="936">
        <v>30</v>
      </c>
      <c r="C26" s="936">
        <v>30</v>
      </c>
      <c r="D26" s="936">
        <v>3608</v>
      </c>
      <c r="E26" s="936">
        <v>1757</v>
      </c>
      <c r="F26" s="938"/>
      <c r="G26" s="936">
        <f t="shared" si="0"/>
        <v>120.26666666666667</v>
      </c>
      <c r="H26" s="936">
        <f t="shared" si="0"/>
        <v>58.56666666666667</v>
      </c>
      <c r="I26" s="950"/>
      <c r="J26" s="934"/>
      <c r="K26" s="934"/>
      <c r="O26" s="941"/>
      <c r="P26" s="941"/>
      <c r="Q26" s="934"/>
      <c r="R26" s="934"/>
      <c r="S26" s="934"/>
      <c r="T26" s="941"/>
    </row>
    <row r="27" spans="1:20" x14ac:dyDescent="0.2">
      <c r="A27" s="935" t="s">
        <v>24</v>
      </c>
      <c r="B27" s="936">
        <v>56</v>
      </c>
      <c r="C27" s="936">
        <v>130</v>
      </c>
      <c r="D27" s="936">
        <v>6249</v>
      </c>
      <c r="E27" s="936">
        <v>8268</v>
      </c>
      <c r="F27" s="938"/>
      <c r="G27" s="936">
        <f t="shared" si="0"/>
        <v>111.58928571428571</v>
      </c>
      <c r="H27" s="936">
        <f t="shared" si="0"/>
        <v>63.6</v>
      </c>
      <c r="I27" s="950"/>
      <c r="J27" s="934"/>
      <c r="K27" s="934"/>
      <c r="O27" s="941"/>
      <c r="P27" s="941"/>
      <c r="Q27" s="933"/>
      <c r="R27" s="933"/>
      <c r="S27" s="934"/>
      <c r="T27" s="941"/>
    </row>
    <row r="28" spans="1:20" s="933" customFormat="1" x14ac:dyDescent="0.2">
      <c r="A28" s="935" t="s">
        <v>25</v>
      </c>
      <c r="B28" s="936">
        <v>503</v>
      </c>
      <c r="C28" s="936">
        <v>876</v>
      </c>
      <c r="D28" s="936">
        <v>78488</v>
      </c>
      <c r="E28" s="936">
        <v>73850</v>
      </c>
      <c r="F28" s="938"/>
      <c r="G28" s="936">
        <f>D28/B28</f>
        <v>156.03976143141153</v>
      </c>
      <c r="H28" s="936">
        <f>E28/C28</f>
        <v>84.303652968036531</v>
      </c>
      <c r="I28" s="950"/>
      <c r="J28" s="934"/>
      <c r="K28" s="934"/>
      <c r="O28" s="941"/>
      <c r="P28" s="941"/>
      <c r="S28" s="934"/>
      <c r="T28" s="941"/>
    </row>
    <row r="29" spans="1:20" x14ac:dyDescent="0.2">
      <c r="A29" s="935" t="s">
        <v>26</v>
      </c>
      <c r="B29" s="936">
        <v>4378</v>
      </c>
      <c r="C29" s="936">
        <v>6033</v>
      </c>
      <c r="D29" s="936">
        <v>875933</v>
      </c>
      <c r="E29" s="936">
        <v>627321</v>
      </c>
      <c r="F29" s="938"/>
      <c r="G29" s="936">
        <f t="shared" si="0"/>
        <v>200.07606212882595</v>
      </c>
      <c r="H29" s="936">
        <f t="shared" si="0"/>
        <v>103.98160119343611</v>
      </c>
      <c r="I29" s="950"/>
      <c r="J29" s="934"/>
      <c r="K29" s="934"/>
      <c r="O29" s="941"/>
      <c r="P29" s="941"/>
      <c r="Q29" s="933"/>
      <c r="R29" s="933"/>
      <c r="S29" s="934"/>
      <c r="T29" s="941"/>
    </row>
    <row r="30" spans="1:20" x14ac:dyDescent="0.2">
      <c r="A30" s="935" t="s">
        <v>27</v>
      </c>
      <c r="B30" s="936">
        <v>509</v>
      </c>
      <c r="C30" s="936">
        <v>627</v>
      </c>
      <c r="D30" s="936">
        <v>24559</v>
      </c>
      <c r="E30" s="936">
        <v>11922</v>
      </c>
      <c r="F30" s="938"/>
      <c r="G30" s="936">
        <f t="shared" si="0"/>
        <v>48.249508840864443</v>
      </c>
      <c r="H30" s="936">
        <f t="shared" si="0"/>
        <v>19.014354066985646</v>
      </c>
      <c r="I30" s="950"/>
      <c r="J30" s="933"/>
      <c r="K30" s="933"/>
      <c r="O30" s="941"/>
      <c r="P30" s="941"/>
      <c r="Q30" s="933"/>
      <c r="R30" s="933"/>
      <c r="S30" s="934"/>
      <c r="T30" s="941"/>
    </row>
    <row r="31" spans="1:20" x14ac:dyDescent="0.2">
      <c r="A31" s="935" t="s">
        <v>28</v>
      </c>
      <c r="B31" s="936">
        <v>45</v>
      </c>
      <c r="C31" s="936">
        <v>79</v>
      </c>
      <c r="D31" s="936">
        <v>3869</v>
      </c>
      <c r="E31" s="936">
        <v>2809</v>
      </c>
      <c r="F31" s="938"/>
      <c r="G31" s="936">
        <f t="shared" si="0"/>
        <v>85.977777777777774</v>
      </c>
      <c r="H31" s="936">
        <f t="shared" si="0"/>
        <v>35.556962025316459</v>
      </c>
      <c r="I31" s="950"/>
      <c r="J31" s="934"/>
      <c r="K31" s="933"/>
      <c r="O31" s="941"/>
      <c r="P31" s="941"/>
      <c r="Q31" s="933"/>
      <c r="R31" s="933"/>
      <c r="S31" s="934"/>
      <c r="T31" s="941"/>
    </row>
    <row r="32" spans="1:20" x14ac:dyDescent="0.2">
      <c r="A32" s="935" t="s">
        <v>29</v>
      </c>
      <c r="B32" s="936">
        <v>0</v>
      </c>
      <c r="C32" s="936">
        <v>0</v>
      </c>
      <c r="D32" s="936">
        <v>0</v>
      </c>
      <c r="E32" s="936">
        <v>0</v>
      </c>
      <c r="F32" s="938"/>
      <c r="G32" s="936">
        <v>0</v>
      </c>
      <c r="H32" s="936">
        <v>0</v>
      </c>
      <c r="I32" s="950"/>
      <c r="J32" s="934"/>
      <c r="K32" s="934"/>
      <c r="O32" s="941"/>
      <c r="P32" s="941"/>
      <c r="Q32" s="933"/>
      <c r="R32" s="933"/>
      <c r="S32" s="934"/>
      <c r="T32" s="941"/>
    </row>
    <row r="33" spans="1:20" x14ac:dyDescent="0.2">
      <c r="A33" s="935" t="s">
        <v>30</v>
      </c>
      <c r="B33" s="936">
        <v>184</v>
      </c>
      <c r="C33" s="936">
        <v>3</v>
      </c>
      <c r="D33" s="936">
        <v>30738</v>
      </c>
      <c r="E33" s="936">
        <v>126</v>
      </c>
      <c r="F33" s="938"/>
      <c r="G33" s="936">
        <f t="shared" si="0"/>
        <v>167.05434782608697</v>
      </c>
      <c r="H33" s="936">
        <f t="shared" si="0"/>
        <v>42</v>
      </c>
      <c r="I33" s="950"/>
      <c r="J33" s="934"/>
      <c r="K33" s="934"/>
      <c r="O33" s="941"/>
      <c r="P33" s="941"/>
      <c r="Q33" s="934"/>
      <c r="R33" s="934"/>
      <c r="S33" s="934"/>
      <c r="T33" s="941"/>
    </row>
    <row r="34" spans="1:20" x14ac:dyDescent="0.2">
      <c r="A34" s="935" t="s">
        <v>31</v>
      </c>
      <c r="B34" s="936">
        <v>2262</v>
      </c>
      <c r="C34" s="936">
        <v>4020</v>
      </c>
      <c r="D34" s="936">
        <v>206561</v>
      </c>
      <c r="E34" s="936">
        <v>180333</v>
      </c>
      <c r="F34" s="938"/>
      <c r="G34" s="936">
        <f t="shared" si="0"/>
        <v>91.317860300618918</v>
      </c>
      <c r="H34" s="936">
        <f t="shared" si="0"/>
        <v>44.858955223880599</v>
      </c>
      <c r="I34" s="950"/>
      <c r="J34" s="934"/>
      <c r="K34" s="934"/>
      <c r="O34" s="941"/>
      <c r="P34" s="941"/>
      <c r="Q34" s="933"/>
      <c r="R34" s="933"/>
      <c r="S34" s="934"/>
      <c r="T34" s="941"/>
    </row>
    <row r="35" spans="1:20" x14ac:dyDescent="0.2">
      <c r="A35" s="935" t="s">
        <v>32</v>
      </c>
      <c r="B35" s="936">
        <v>487</v>
      </c>
      <c r="C35" s="936">
        <v>399</v>
      </c>
      <c r="D35" s="936">
        <v>28343</v>
      </c>
      <c r="E35" s="936">
        <v>12858</v>
      </c>
      <c r="F35" s="938"/>
      <c r="G35" s="936">
        <f t="shared" si="0"/>
        <v>58.199178644763862</v>
      </c>
      <c r="H35" s="936">
        <f t="shared" si="0"/>
        <v>32.225563909774436</v>
      </c>
      <c r="I35" s="950"/>
      <c r="J35" s="934"/>
      <c r="K35" s="934"/>
      <c r="O35" s="941"/>
      <c r="P35" s="941"/>
      <c r="Q35" s="934"/>
      <c r="R35" s="934"/>
      <c r="S35" s="934"/>
      <c r="T35" s="941"/>
    </row>
    <row r="36" spans="1:20" x14ac:dyDescent="0.2">
      <c r="A36" s="935" t="s">
        <v>33</v>
      </c>
      <c r="B36" s="936">
        <v>446</v>
      </c>
      <c r="C36" s="936">
        <v>273</v>
      </c>
      <c r="D36" s="936">
        <v>36434</v>
      </c>
      <c r="E36" s="936">
        <v>9189</v>
      </c>
      <c r="F36" s="938"/>
      <c r="G36" s="936">
        <f t="shared" si="0"/>
        <v>81.690582959641262</v>
      </c>
      <c r="H36" s="936">
        <f t="shared" si="0"/>
        <v>33.659340659340657</v>
      </c>
      <c r="I36" s="950"/>
      <c r="J36" s="934"/>
      <c r="K36" s="934"/>
      <c r="O36" s="941"/>
      <c r="P36" s="941"/>
      <c r="Q36" s="933"/>
      <c r="R36" s="933"/>
      <c r="S36" s="934"/>
      <c r="T36" s="941"/>
    </row>
    <row r="37" spans="1:20" x14ac:dyDescent="0.2">
      <c r="A37" s="935" t="s">
        <v>34</v>
      </c>
      <c r="B37" s="936">
        <v>2985</v>
      </c>
      <c r="C37" s="936">
        <v>210</v>
      </c>
      <c r="D37" s="936">
        <v>192190</v>
      </c>
      <c r="E37" s="936">
        <v>5477</v>
      </c>
      <c r="F37" s="938"/>
      <c r="G37" s="936">
        <f t="shared" si="0"/>
        <v>64.385259631490783</v>
      </c>
      <c r="H37" s="936">
        <f t="shared" si="0"/>
        <v>26.080952380952382</v>
      </c>
      <c r="I37" s="950"/>
      <c r="J37" s="934"/>
      <c r="K37" s="934"/>
      <c r="O37" s="941"/>
      <c r="P37" s="941"/>
      <c r="Q37" s="934"/>
      <c r="R37" s="934"/>
      <c r="S37" s="934"/>
      <c r="T37" s="941"/>
    </row>
    <row r="38" spans="1:20" x14ac:dyDescent="0.2">
      <c r="A38" s="935" t="s">
        <v>35</v>
      </c>
      <c r="B38" s="936">
        <v>1470</v>
      </c>
      <c r="C38" s="936">
        <v>1110</v>
      </c>
      <c r="D38" s="936">
        <v>113095</v>
      </c>
      <c r="E38" s="936">
        <v>25097</v>
      </c>
      <c r="F38" s="938"/>
      <c r="G38" s="936">
        <f t="shared" si="0"/>
        <v>76.935374149659864</v>
      </c>
      <c r="H38" s="936">
        <f t="shared" si="0"/>
        <v>22.609909909909909</v>
      </c>
      <c r="I38" s="950"/>
      <c r="J38" s="934"/>
      <c r="K38" s="934"/>
      <c r="O38" s="941"/>
      <c r="P38" s="941"/>
      <c r="Q38" s="933"/>
      <c r="R38" s="933"/>
      <c r="S38" s="934"/>
      <c r="T38" s="941"/>
    </row>
    <row r="39" spans="1:20" s="933" customFormat="1" x14ac:dyDescent="0.2">
      <c r="A39" s="935" t="s">
        <v>36</v>
      </c>
      <c r="B39" s="936">
        <v>1855</v>
      </c>
      <c r="C39" s="936">
        <v>2346</v>
      </c>
      <c r="D39" s="936">
        <v>99021</v>
      </c>
      <c r="E39" s="936">
        <v>79214</v>
      </c>
      <c r="F39" s="938"/>
      <c r="G39" s="936">
        <f>D39/B39</f>
        <v>53.380592991913744</v>
      </c>
      <c r="H39" s="936">
        <f>E39/C39</f>
        <v>33.765558397271953</v>
      </c>
      <c r="I39" s="950"/>
      <c r="J39" s="934"/>
      <c r="K39" s="934"/>
      <c r="O39" s="941"/>
      <c r="P39" s="941"/>
      <c r="S39" s="934"/>
      <c r="T39" s="941"/>
    </row>
    <row r="40" spans="1:20" x14ac:dyDescent="0.2">
      <c r="A40" s="935" t="s">
        <v>37</v>
      </c>
      <c r="B40" s="936">
        <v>2479</v>
      </c>
      <c r="C40" s="936">
        <v>2675</v>
      </c>
      <c r="D40" s="936">
        <v>63412</v>
      </c>
      <c r="E40" s="936">
        <v>45291</v>
      </c>
      <c r="F40" s="938"/>
      <c r="G40" s="936">
        <f t="shared" si="0"/>
        <v>25.579669221460268</v>
      </c>
      <c r="H40" s="936">
        <f t="shared" si="0"/>
        <v>16.931214953271027</v>
      </c>
      <c r="I40" s="950"/>
      <c r="J40" s="934"/>
      <c r="K40" s="934"/>
      <c r="O40" s="933"/>
    </row>
    <row r="41" spans="1:20" ht="12" thickBot="1" x14ac:dyDescent="0.25">
      <c r="A41" s="519" t="s">
        <v>58</v>
      </c>
      <c r="B41" s="548">
        <v>26864</v>
      </c>
      <c r="C41" s="548">
        <v>28943</v>
      </c>
      <c r="D41" s="548">
        <f>SUM(D8:D40)</f>
        <v>2424310</v>
      </c>
      <c r="E41" s="939">
        <f>SUM(E8:E40)</f>
        <v>1575873</v>
      </c>
      <c r="F41" s="939" t="s">
        <v>558</v>
      </c>
      <c r="G41" s="939">
        <f>AVERAGE(G8:G31,G33:G40)</f>
        <v>121.96136469971979</v>
      </c>
      <c r="H41" s="939">
        <f>AVERAGE(H8,H10:H31,H33:H40)</f>
        <v>57.476810630166923</v>
      </c>
    </row>
    <row r="42" spans="1:20" s="525" customFormat="1" ht="12" thickTop="1" x14ac:dyDescent="0.2">
      <c r="A42" s="510"/>
      <c r="B42" s="510"/>
      <c r="C42" s="510"/>
      <c r="D42" s="940"/>
      <c r="E42" s="510"/>
      <c r="F42" s="510"/>
      <c r="G42" s="510"/>
      <c r="H42" s="510"/>
    </row>
    <row r="43" spans="1:20" s="525" customFormat="1" x14ac:dyDescent="0.2">
      <c r="A43" s="510"/>
      <c r="B43" s="510"/>
      <c r="C43" s="510"/>
      <c r="D43" s="935"/>
      <c r="E43" s="510"/>
      <c r="F43" s="510"/>
      <c r="G43" s="510"/>
      <c r="H43" s="510"/>
    </row>
    <row r="44" spans="1:20" s="525" customFormat="1" x14ac:dyDescent="0.2">
      <c r="A44" s="510"/>
      <c r="B44" s="515"/>
      <c r="C44" s="515"/>
      <c r="D44" s="515"/>
      <c r="E44" s="515"/>
      <c r="F44" s="515"/>
      <c r="G44" s="515"/>
    </row>
    <row r="45" spans="1:20" s="525" customFormat="1" x14ac:dyDescent="0.2">
      <c r="A45" s="510"/>
      <c r="B45" s="515"/>
      <c r="C45" s="515"/>
      <c r="D45" s="515"/>
      <c r="E45" s="515"/>
      <c r="F45" s="515"/>
      <c r="G45" s="515"/>
    </row>
    <row r="46" spans="1:20" s="525" customFormat="1" x14ac:dyDescent="0.2">
      <c r="A46" s="510"/>
      <c r="B46" s="515"/>
      <c r="C46" s="515"/>
      <c r="D46" s="515"/>
      <c r="E46" s="515"/>
      <c r="F46" s="515"/>
      <c r="G46" s="515"/>
    </row>
    <row r="47" spans="1:20" s="525" customFormat="1" x14ac:dyDescent="0.2">
      <c r="A47" s="510"/>
      <c r="B47" s="515"/>
      <c r="C47" s="515"/>
      <c r="D47" s="515"/>
      <c r="E47" s="515"/>
      <c r="F47" s="515"/>
      <c r="G47" s="515"/>
    </row>
    <row r="48" spans="1:20" s="525" customFormat="1" x14ac:dyDescent="0.2">
      <c r="A48" s="520"/>
      <c r="B48" s="515"/>
      <c r="C48" s="515"/>
      <c r="D48" s="515"/>
      <c r="E48" s="515"/>
      <c r="F48" s="515"/>
      <c r="G48" s="515"/>
    </row>
    <row r="49" s="525" customFormat="1" x14ac:dyDescent="0.2"/>
    <row r="50" s="525" customFormat="1" x14ac:dyDescent="0.2"/>
    <row r="51" s="525" customFormat="1" x14ac:dyDescent="0.2"/>
    <row r="52" s="525" customFormat="1" x14ac:dyDescent="0.2"/>
    <row r="53" s="525" customFormat="1" x14ac:dyDescent="0.2"/>
    <row r="54" s="525" customFormat="1" x14ac:dyDescent="0.2"/>
    <row r="55" s="525" customFormat="1" x14ac:dyDescent="0.2"/>
    <row r="56" s="525" customFormat="1" x14ac:dyDescent="0.2"/>
    <row r="57" s="525" customFormat="1" x14ac:dyDescent="0.2"/>
    <row r="58" s="525" customFormat="1" x14ac:dyDescent="0.2"/>
    <row r="59" s="525" customFormat="1" x14ac:dyDescent="0.2"/>
    <row r="60" s="525" customFormat="1" x14ac:dyDescent="0.2"/>
    <row r="61" s="525" customFormat="1" x14ac:dyDescent="0.2"/>
    <row r="62" s="525" customFormat="1" x14ac:dyDescent="0.2"/>
    <row r="63" s="525" customFormat="1" x14ac:dyDescent="0.2"/>
    <row r="64" s="525" customFormat="1" x14ac:dyDescent="0.2"/>
    <row r="65" s="525" customFormat="1" x14ac:dyDescent="0.2"/>
    <row r="66" s="525" customFormat="1" x14ac:dyDescent="0.2"/>
    <row r="67" s="525" customFormat="1" x14ac:dyDescent="0.2"/>
    <row r="68" s="525" customFormat="1" x14ac:dyDescent="0.2"/>
    <row r="69" s="525" customFormat="1" x14ac:dyDescent="0.2"/>
    <row r="70" s="525" customFormat="1" x14ac:dyDescent="0.2"/>
    <row r="71" s="525" customFormat="1" x14ac:dyDescent="0.2"/>
    <row r="72" s="525" customFormat="1" x14ac:dyDescent="0.2"/>
    <row r="73" s="525" customFormat="1" x14ac:dyDescent="0.2"/>
    <row r="74" s="525" customFormat="1" x14ac:dyDescent="0.2"/>
    <row r="75" s="525" customFormat="1" x14ac:dyDescent="0.2"/>
    <row r="76" s="525" customFormat="1" x14ac:dyDescent="0.2"/>
    <row r="77" s="525" customFormat="1" x14ac:dyDescent="0.2"/>
    <row r="78" s="525" customFormat="1" x14ac:dyDescent="0.2"/>
    <row r="79" s="525" customFormat="1" x14ac:dyDescent="0.2"/>
    <row r="80" s="525" customFormat="1" x14ac:dyDescent="0.2"/>
    <row r="81" s="525" customFormat="1" x14ac:dyDescent="0.2"/>
    <row r="82" s="525" customFormat="1" x14ac:dyDescent="0.2"/>
    <row r="83" s="525" customFormat="1" x14ac:dyDescent="0.2"/>
    <row r="84" s="525" customFormat="1" x14ac:dyDescent="0.2"/>
    <row r="85" s="525" customFormat="1" x14ac:dyDescent="0.2"/>
    <row r="86" s="525" customFormat="1" x14ac:dyDescent="0.2"/>
    <row r="87" s="525" customFormat="1" x14ac:dyDescent="0.2"/>
    <row r="88" s="525" customFormat="1" x14ac:dyDescent="0.2"/>
    <row r="89" s="525" customFormat="1" x14ac:dyDescent="0.2"/>
    <row r="90" s="525" customFormat="1" x14ac:dyDescent="0.2"/>
    <row r="91" s="525" customFormat="1" x14ac:dyDescent="0.2"/>
    <row r="92" s="525" customFormat="1" x14ac:dyDescent="0.2"/>
    <row r="93" s="525" customFormat="1" x14ac:dyDescent="0.2"/>
    <row r="94" s="525" customFormat="1" x14ac:dyDescent="0.2"/>
    <row r="95" s="525" customFormat="1" x14ac:dyDescent="0.2"/>
    <row r="96" s="525" customFormat="1" x14ac:dyDescent="0.2"/>
    <row r="97" s="525" customFormat="1" x14ac:dyDescent="0.2"/>
    <row r="98" s="525" customFormat="1" x14ac:dyDescent="0.2"/>
    <row r="99" s="525" customFormat="1" x14ac:dyDescent="0.2"/>
    <row r="100" s="525" customFormat="1" x14ac:dyDescent="0.2"/>
    <row r="101" s="525" customFormat="1" x14ac:dyDescent="0.2"/>
    <row r="102" s="525" customFormat="1" x14ac:dyDescent="0.2"/>
    <row r="103" s="525" customFormat="1" x14ac:dyDescent="0.2"/>
    <row r="104" s="525" customFormat="1" x14ac:dyDescent="0.2"/>
    <row r="105" s="525" customFormat="1" x14ac:dyDescent="0.2"/>
    <row r="106" s="525" customFormat="1" x14ac:dyDescent="0.2"/>
    <row r="107" s="525" customFormat="1" x14ac:dyDescent="0.2"/>
    <row r="108" s="525" customFormat="1" x14ac:dyDescent="0.2"/>
    <row r="109" s="525" customFormat="1" x14ac:dyDescent="0.2"/>
    <row r="110" s="525" customFormat="1" x14ac:dyDescent="0.2"/>
    <row r="111" s="525" customFormat="1" x14ac:dyDescent="0.2"/>
    <row r="112" s="525" customFormat="1" x14ac:dyDescent="0.2"/>
    <row r="113" s="525" customFormat="1" x14ac:dyDescent="0.2"/>
    <row r="114" s="525" customFormat="1" x14ac:dyDescent="0.2"/>
    <row r="115" s="525" customFormat="1" x14ac:dyDescent="0.2"/>
    <row r="116" s="525" customFormat="1" x14ac:dyDescent="0.2"/>
    <row r="117" s="525" customFormat="1" x14ac:dyDescent="0.2"/>
    <row r="118" s="525" customFormat="1" x14ac:dyDescent="0.2"/>
    <row r="119" s="525" customFormat="1" x14ac:dyDescent="0.2"/>
    <row r="120" s="525" customFormat="1" x14ac:dyDescent="0.2"/>
    <row r="121" s="525" customFormat="1" x14ac:dyDescent="0.2"/>
    <row r="122" s="525" customFormat="1" x14ac:dyDescent="0.2"/>
    <row r="123" s="525" customFormat="1" x14ac:dyDescent="0.2"/>
    <row r="124" s="525" customFormat="1" x14ac:dyDescent="0.2"/>
    <row r="125" s="525" customFormat="1" x14ac:dyDescent="0.2"/>
    <row r="126" s="525" customFormat="1" x14ac:dyDescent="0.2"/>
    <row r="127" s="525" customFormat="1" x14ac:dyDescent="0.2"/>
    <row r="128" s="525" customFormat="1" x14ac:dyDescent="0.2"/>
    <row r="129" s="525" customFormat="1" x14ac:dyDescent="0.2"/>
    <row r="130" s="525" customFormat="1" x14ac:dyDescent="0.2"/>
    <row r="131" s="525" customFormat="1" x14ac:dyDescent="0.2"/>
    <row r="132" s="525" customFormat="1" x14ac:dyDescent="0.2"/>
    <row r="133" s="525" customFormat="1" x14ac:dyDescent="0.2"/>
    <row r="134" s="525" customFormat="1" x14ac:dyDescent="0.2"/>
    <row r="135" s="525" customFormat="1" x14ac:dyDescent="0.2"/>
    <row r="136" s="525" customFormat="1" x14ac:dyDescent="0.2"/>
    <row r="137" s="525" customFormat="1" x14ac:dyDescent="0.2"/>
    <row r="138" s="525" customFormat="1" x14ac:dyDescent="0.2"/>
    <row r="139" s="525" customFormat="1" x14ac:dyDescent="0.2"/>
    <row r="140" s="525" customFormat="1" x14ac:dyDescent="0.2"/>
    <row r="141" s="525" customFormat="1" x14ac:dyDescent="0.2"/>
    <row r="142" s="525" customFormat="1" x14ac:dyDescent="0.2"/>
    <row r="143" s="525" customFormat="1" x14ac:dyDescent="0.2"/>
    <row r="144" s="525" customFormat="1" x14ac:dyDescent="0.2"/>
    <row r="145" s="525" customFormat="1" x14ac:dyDescent="0.2"/>
    <row r="146" s="525" customFormat="1" x14ac:dyDescent="0.2"/>
    <row r="147" s="525" customFormat="1" x14ac:dyDescent="0.2"/>
    <row r="148" s="525" customFormat="1" x14ac:dyDescent="0.2"/>
    <row r="149" s="525" customFormat="1" x14ac:dyDescent="0.2"/>
    <row r="150" s="525" customFormat="1" x14ac:dyDescent="0.2"/>
    <row r="151" s="525" customFormat="1" x14ac:dyDescent="0.2"/>
    <row r="152" s="525" customFormat="1" x14ac:dyDescent="0.2"/>
    <row r="153" s="525" customFormat="1" x14ac:dyDescent="0.2"/>
  </sheetData>
  <mergeCells count="3">
    <mergeCell ref="B6:C6"/>
    <mergeCell ref="D6:E6"/>
    <mergeCell ref="G6:H6"/>
  </mergeCells>
  <pageMargins left="0.70866141732283472" right="0.70866141732283472" top="1.3779527559055118" bottom="0.74803149606299213" header="0.82677165354330717" footer="0.31496062992125984"/>
  <pageSetup paperSize="9" scale="89" firstPageNumber="75" orientation="portrait" useFirstPageNumber="1" r:id="rId1"/>
  <headerFooter>
    <oddHeader xml:space="preserve">&amp;C&amp;"Times New Roman,Bold"&amp;12 8.2 LÍFEYRISÞEGAR OG LÍFEYRISGREIÐSLUR ÁRIÐ 2011
</oddHeader>
    <oddFooter>&amp;R&amp;"Times New Roman,Regular"&amp;10&amp;P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100" zoomScaleSheetLayoutView="100" workbookViewId="0">
      <selection activeCell="G4" sqref="G4"/>
    </sheetView>
  </sheetViews>
  <sheetFormatPr defaultRowHeight="11.25" x14ac:dyDescent="0.2"/>
  <cols>
    <col min="1" max="1" width="36.140625" style="560" customWidth="1"/>
    <col min="2" max="3" width="9.28515625" style="560" bestFit="1" customWidth="1"/>
    <col min="4" max="4" width="2.140625" style="560" customWidth="1"/>
    <col min="5" max="6" width="10.5703125" style="560" bestFit="1" customWidth="1"/>
    <col min="7" max="7" width="7.7109375" style="560" customWidth="1"/>
    <col min="8" max="8" width="8.5703125" style="560" customWidth="1"/>
    <col min="9" max="9" width="9.42578125" style="560" customWidth="1"/>
    <col min="10" max="10" width="2.140625" style="560" customWidth="1"/>
    <col min="11" max="12" width="9.28515625" style="560" bestFit="1" customWidth="1"/>
    <col min="13" max="13" width="2" style="560" customWidth="1"/>
    <col min="14" max="14" width="7" style="560" customWidth="1"/>
    <col min="15" max="16384" width="9.140625" style="560"/>
  </cols>
  <sheetData>
    <row r="1" spans="1:15" x14ac:dyDescent="0.2">
      <c r="A1" s="560" t="s">
        <v>585</v>
      </c>
    </row>
    <row r="2" spans="1:15" x14ac:dyDescent="0.2">
      <c r="A2" s="560" t="s">
        <v>552</v>
      </c>
    </row>
    <row r="4" spans="1:15" ht="42.75" x14ac:dyDescent="0.2">
      <c r="A4" s="561" t="s">
        <v>587</v>
      </c>
      <c r="B4" s="561" t="s">
        <v>560</v>
      </c>
      <c r="C4" s="561"/>
      <c r="D4" s="561"/>
      <c r="E4" s="1095" t="s">
        <v>534</v>
      </c>
      <c r="F4" s="1095"/>
      <c r="G4" s="561"/>
      <c r="H4" s="946" t="s">
        <v>562</v>
      </c>
      <c r="I4" s="562"/>
      <c r="J4" s="561"/>
      <c r="K4" s="1101" t="s">
        <v>588</v>
      </c>
      <c r="L4" s="1101"/>
      <c r="M4" s="561"/>
      <c r="N4" s="557" t="s">
        <v>535</v>
      </c>
    </row>
    <row r="5" spans="1:15" x14ac:dyDescent="0.2">
      <c r="A5" s="561"/>
      <c r="B5" s="967" t="s">
        <v>455</v>
      </c>
      <c r="C5" s="967" t="s">
        <v>456</v>
      </c>
      <c r="D5" s="967"/>
      <c r="E5" s="967" t="s">
        <v>455</v>
      </c>
      <c r="F5" s="967" t="s">
        <v>456</v>
      </c>
      <c r="G5" s="967"/>
      <c r="H5" s="454" t="s">
        <v>455</v>
      </c>
      <c r="I5" s="454" t="s">
        <v>456</v>
      </c>
      <c r="J5" s="967"/>
      <c r="K5" s="967" t="s">
        <v>455</v>
      </c>
      <c r="L5" s="967" t="s">
        <v>456</v>
      </c>
      <c r="M5" s="967"/>
      <c r="N5" s="967"/>
    </row>
    <row r="6" spans="1:15" x14ac:dyDescent="0.2">
      <c r="A6" s="560" t="s">
        <v>5</v>
      </c>
      <c r="B6" s="889">
        <v>5317</v>
      </c>
      <c r="C6" s="889">
        <v>3461</v>
      </c>
      <c r="D6" s="898"/>
      <c r="E6" s="889">
        <v>2104624</v>
      </c>
      <c r="F6" s="889">
        <v>787784</v>
      </c>
      <c r="G6" s="602"/>
      <c r="H6" s="889">
        <v>396</v>
      </c>
      <c r="I6" s="889">
        <v>227</v>
      </c>
      <c r="J6" s="602"/>
      <c r="K6" s="962">
        <v>4948</v>
      </c>
      <c r="L6" s="962">
        <v>2845</v>
      </c>
      <c r="M6" s="898"/>
      <c r="N6" s="955">
        <v>0.08</v>
      </c>
      <c r="O6" s="948"/>
    </row>
    <row r="7" spans="1:15" x14ac:dyDescent="0.2">
      <c r="A7" s="560" t="s">
        <v>6</v>
      </c>
      <c r="B7" s="889">
        <v>521</v>
      </c>
      <c r="C7" s="889">
        <v>34</v>
      </c>
      <c r="D7" s="898"/>
      <c r="E7" s="889">
        <v>900195</v>
      </c>
      <c r="F7" s="889">
        <v>37045</v>
      </c>
      <c r="G7" s="602"/>
      <c r="H7" s="889">
        <v>1728</v>
      </c>
      <c r="I7" s="889">
        <v>1090</v>
      </c>
      <c r="J7" s="602"/>
      <c r="K7" s="962">
        <v>8700</v>
      </c>
      <c r="L7" s="962">
        <v>5486</v>
      </c>
      <c r="M7" s="898"/>
      <c r="N7" s="955">
        <v>0.1986</v>
      </c>
      <c r="O7" s="948"/>
    </row>
    <row r="8" spans="1:15" x14ac:dyDescent="0.2">
      <c r="A8" s="560" t="s">
        <v>7</v>
      </c>
      <c r="B8" s="889">
        <v>11</v>
      </c>
      <c r="C8" s="889">
        <v>33</v>
      </c>
      <c r="D8" s="898"/>
      <c r="E8" s="889">
        <v>43732</v>
      </c>
      <c r="F8" s="889">
        <v>18228</v>
      </c>
      <c r="G8" s="602"/>
      <c r="H8" s="889">
        <v>3976</v>
      </c>
      <c r="I8" s="889">
        <v>552</v>
      </c>
      <c r="J8" s="602"/>
      <c r="K8" s="962">
        <v>33131</v>
      </c>
      <c r="L8" s="962">
        <v>4603</v>
      </c>
      <c r="M8" s="898"/>
      <c r="N8" s="955">
        <v>0.12</v>
      </c>
      <c r="O8" s="948"/>
    </row>
    <row r="9" spans="1:15" x14ac:dyDescent="0.2">
      <c r="A9" s="560" t="s">
        <v>8</v>
      </c>
      <c r="B9" s="889">
        <v>47</v>
      </c>
      <c r="C9" s="889">
        <v>94</v>
      </c>
      <c r="D9" s="898"/>
      <c r="E9" s="889">
        <v>20903</v>
      </c>
      <c r="F9" s="889">
        <v>32479</v>
      </c>
      <c r="G9" s="602"/>
      <c r="H9" s="889">
        <v>445</v>
      </c>
      <c r="I9" s="889">
        <v>346</v>
      </c>
      <c r="J9" s="602"/>
      <c r="K9" s="962">
        <v>3706</v>
      </c>
      <c r="L9" s="962">
        <v>2879</v>
      </c>
      <c r="M9" s="898"/>
      <c r="N9" s="955">
        <v>0.12</v>
      </c>
      <c r="O9" s="948"/>
    </row>
    <row r="10" spans="1:15" x14ac:dyDescent="0.2">
      <c r="A10" s="560" t="s">
        <v>561</v>
      </c>
      <c r="B10" s="889">
        <v>0</v>
      </c>
      <c r="C10" s="889">
        <v>0</v>
      </c>
      <c r="D10" s="898"/>
      <c r="E10" s="889">
        <v>0</v>
      </c>
      <c r="F10" s="889">
        <v>0</v>
      </c>
      <c r="G10" s="602"/>
      <c r="H10" s="889">
        <v>0</v>
      </c>
      <c r="I10" s="889">
        <v>0</v>
      </c>
      <c r="J10" s="602"/>
      <c r="K10" s="962" t="s">
        <v>134</v>
      </c>
      <c r="L10" s="962" t="s">
        <v>134</v>
      </c>
      <c r="M10" s="898"/>
      <c r="N10" s="955"/>
      <c r="O10" s="948"/>
    </row>
    <row r="11" spans="1:15" x14ac:dyDescent="0.2">
      <c r="A11" s="560" t="s">
        <v>10</v>
      </c>
      <c r="B11" s="889">
        <v>7437</v>
      </c>
      <c r="C11" s="889">
        <v>6505</v>
      </c>
      <c r="D11" s="898"/>
      <c r="E11" s="889">
        <v>2154363</v>
      </c>
      <c r="F11" s="889">
        <v>1315838</v>
      </c>
      <c r="G11" s="602"/>
      <c r="H11" s="889">
        <v>290</v>
      </c>
      <c r="I11" s="889">
        <v>202</v>
      </c>
      <c r="J11" s="602"/>
      <c r="K11" s="962">
        <v>2414</v>
      </c>
      <c r="L11" s="962">
        <v>1686</v>
      </c>
      <c r="M11" s="898"/>
      <c r="N11" s="955">
        <v>0.12</v>
      </c>
      <c r="O11" s="948"/>
    </row>
    <row r="12" spans="1:15" x14ac:dyDescent="0.2">
      <c r="A12" s="560" t="s">
        <v>11</v>
      </c>
      <c r="B12" s="889">
        <v>7542</v>
      </c>
      <c r="C12" s="889">
        <v>4093</v>
      </c>
      <c r="D12" s="898"/>
      <c r="E12" s="889">
        <v>1610562</v>
      </c>
      <c r="F12" s="889">
        <v>638563</v>
      </c>
      <c r="G12" s="602"/>
      <c r="H12" s="889">
        <v>214</v>
      </c>
      <c r="I12" s="889">
        <v>156</v>
      </c>
      <c r="J12" s="602"/>
      <c r="K12" s="962">
        <v>2663</v>
      </c>
      <c r="L12" s="962">
        <v>1945</v>
      </c>
      <c r="M12" s="898"/>
      <c r="N12" s="955">
        <v>8.0199999999999994E-2</v>
      </c>
      <c r="O12" s="948"/>
    </row>
    <row r="13" spans="1:15" x14ac:dyDescent="0.2">
      <c r="A13" s="560" t="s">
        <v>12</v>
      </c>
      <c r="B13" s="889">
        <v>20074</v>
      </c>
      <c r="C13" s="889">
        <v>16261</v>
      </c>
      <c r="D13" s="898"/>
      <c r="E13" s="889">
        <v>7397706</v>
      </c>
      <c r="F13" s="889">
        <v>3209290</v>
      </c>
      <c r="G13" s="602"/>
      <c r="H13" s="889">
        <v>369</v>
      </c>
      <c r="I13" s="889">
        <v>197</v>
      </c>
      <c r="J13" s="602"/>
      <c r="K13" s="962">
        <v>2929</v>
      </c>
      <c r="L13" s="962">
        <v>1569</v>
      </c>
      <c r="M13" s="898"/>
      <c r="N13" s="955">
        <v>0.1258</v>
      </c>
      <c r="O13" s="948"/>
    </row>
    <row r="14" spans="1:15" x14ac:dyDescent="0.2">
      <c r="A14" s="560" t="s">
        <v>13</v>
      </c>
      <c r="B14" s="889">
        <v>1563</v>
      </c>
      <c r="C14" s="889">
        <v>664</v>
      </c>
      <c r="D14" s="898"/>
      <c r="E14" s="889">
        <v>399858</v>
      </c>
      <c r="F14" s="889">
        <v>125629</v>
      </c>
      <c r="G14" s="602"/>
      <c r="H14" s="889">
        <v>256</v>
      </c>
      <c r="I14" s="889">
        <v>189</v>
      </c>
      <c r="J14" s="602"/>
      <c r="K14" s="962">
        <v>4488</v>
      </c>
      <c r="L14" s="962">
        <v>3319</v>
      </c>
      <c r="M14" s="898"/>
      <c r="N14" s="955">
        <v>5.7000000000000002E-2</v>
      </c>
      <c r="O14" s="948"/>
    </row>
    <row r="15" spans="1:15" s="746" customFormat="1" x14ac:dyDescent="0.2">
      <c r="A15" s="560" t="s">
        <v>14</v>
      </c>
      <c r="B15" s="889">
        <v>0</v>
      </c>
      <c r="C15" s="889">
        <v>0</v>
      </c>
      <c r="D15" s="898"/>
      <c r="E15" s="889">
        <v>0</v>
      </c>
      <c r="F15" s="889">
        <v>0</v>
      </c>
      <c r="G15" s="602"/>
      <c r="H15" s="889">
        <v>0</v>
      </c>
      <c r="I15" s="889">
        <v>0</v>
      </c>
      <c r="J15" s="602"/>
      <c r="K15" s="964" t="s">
        <v>134</v>
      </c>
      <c r="L15" s="964" t="s">
        <v>134</v>
      </c>
      <c r="M15" s="898"/>
      <c r="N15" s="955"/>
      <c r="O15" s="948"/>
    </row>
    <row r="16" spans="1:15" x14ac:dyDescent="0.2">
      <c r="A16" s="560" t="s">
        <v>15</v>
      </c>
      <c r="B16" s="889">
        <v>10</v>
      </c>
      <c r="C16" s="889">
        <v>41</v>
      </c>
      <c r="D16" s="898"/>
      <c r="E16" s="889">
        <v>4313</v>
      </c>
      <c r="F16" s="889">
        <v>11706</v>
      </c>
      <c r="G16" s="602"/>
      <c r="H16" s="889">
        <v>431</v>
      </c>
      <c r="I16" s="889">
        <v>286</v>
      </c>
      <c r="J16" s="602"/>
      <c r="K16" s="962">
        <v>3595</v>
      </c>
      <c r="L16" s="962">
        <v>2379</v>
      </c>
      <c r="M16" s="898"/>
      <c r="N16" s="955">
        <v>0.12</v>
      </c>
      <c r="O16" s="948"/>
    </row>
    <row r="17" spans="1:15" s="746" customFormat="1" x14ac:dyDescent="0.2">
      <c r="A17" s="560" t="s">
        <v>16</v>
      </c>
      <c r="B17" s="889">
        <v>1007</v>
      </c>
      <c r="C17" s="889">
        <v>1650</v>
      </c>
      <c r="D17" s="898"/>
      <c r="E17" s="889">
        <v>650062</v>
      </c>
      <c r="F17" s="889">
        <v>820457</v>
      </c>
      <c r="G17" s="602"/>
      <c r="H17" s="889">
        <v>646</v>
      </c>
      <c r="I17" s="889">
        <v>497</v>
      </c>
      <c r="J17" s="602"/>
      <c r="K17" s="962">
        <v>5380</v>
      </c>
      <c r="L17" s="962">
        <v>4144</v>
      </c>
      <c r="M17" s="898"/>
      <c r="N17" s="955">
        <v>0.12</v>
      </c>
      <c r="O17" s="948"/>
    </row>
    <row r="18" spans="1:15" x14ac:dyDescent="0.2">
      <c r="A18" s="560" t="s">
        <v>17</v>
      </c>
      <c r="B18" s="889">
        <v>1725</v>
      </c>
      <c r="C18" s="889">
        <v>993</v>
      </c>
      <c r="D18" s="898"/>
      <c r="E18" s="889">
        <v>252052</v>
      </c>
      <c r="F18" s="889">
        <v>125207</v>
      </c>
      <c r="G18" s="602"/>
      <c r="H18" s="889">
        <v>146</v>
      </c>
      <c r="I18" s="889">
        <v>126</v>
      </c>
      <c r="J18" s="602"/>
      <c r="K18" s="962">
        <v>1218</v>
      </c>
      <c r="L18" s="962">
        <v>1051</v>
      </c>
      <c r="M18" s="898"/>
      <c r="N18" s="955">
        <v>0.12</v>
      </c>
      <c r="O18" s="948"/>
    </row>
    <row r="19" spans="1:15" x14ac:dyDescent="0.2">
      <c r="A19" s="560" t="s">
        <v>18</v>
      </c>
      <c r="B19" s="889">
        <v>9</v>
      </c>
      <c r="C19" s="889">
        <v>439</v>
      </c>
      <c r="D19" s="898"/>
      <c r="E19" s="889">
        <v>4384</v>
      </c>
      <c r="F19" s="889">
        <v>209751</v>
      </c>
      <c r="G19" s="602"/>
      <c r="H19" s="889">
        <v>487</v>
      </c>
      <c r="I19" s="889">
        <v>478</v>
      </c>
      <c r="J19" s="602"/>
      <c r="K19" s="962">
        <v>4059</v>
      </c>
      <c r="L19" s="962">
        <v>3982</v>
      </c>
      <c r="M19" s="898"/>
      <c r="N19" s="955">
        <v>0.12</v>
      </c>
      <c r="O19" s="948"/>
    </row>
    <row r="20" spans="1:15" x14ac:dyDescent="0.2">
      <c r="A20" s="560" t="s">
        <v>19</v>
      </c>
      <c r="B20" s="889">
        <v>5</v>
      </c>
      <c r="C20" s="889">
        <v>4</v>
      </c>
      <c r="D20" s="898"/>
      <c r="E20" s="889">
        <v>2796</v>
      </c>
      <c r="F20" s="889">
        <v>1971</v>
      </c>
      <c r="G20" s="602"/>
      <c r="H20" s="889">
        <v>559</v>
      </c>
      <c r="I20" s="889">
        <v>493</v>
      </c>
      <c r="J20" s="602"/>
      <c r="K20" s="962">
        <v>4659</v>
      </c>
      <c r="L20" s="962">
        <v>4106</v>
      </c>
      <c r="M20" s="898"/>
      <c r="N20" s="955">
        <v>0.12</v>
      </c>
      <c r="O20" s="948"/>
    </row>
    <row r="21" spans="1:15" x14ac:dyDescent="0.2">
      <c r="A21" s="560" t="s">
        <v>20</v>
      </c>
      <c r="B21" s="889">
        <v>602</v>
      </c>
      <c r="C21" s="889">
        <v>543</v>
      </c>
      <c r="D21" s="898"/>
      <c r="E21" s="889">
        <v>134686</v>
      </c>
      <c r="F21" s="889">
        <v>103216</v>
      </c>
      <c r="G21" s="602"/>
      <c r="H21" s="889">
        <v>224</v>
      </c>
      <c r="I21" s="889">
        <v>190</v>
      </c>
      <c r="J21" s="602"/>
      <c r="K21" s="962">
        <v>1864</v>
      </c>
      <c r="L21" s="962">
        <v>1584</v>
      </c>
      <c r="M21" s="898"/>
      <c r="N21" s="955">
        <v>0.12</v>
      </c>
      <c r="O21" s="948"/>
    </row>
    <row r="22" spans="1:15" x14ac:dyDescent="0.2">
      <c r="A22" s="560" t="s">
        <v>21</v>
      </c>
      <c r="B22" s="889">
        <v>52</v>
      </c>
      <c r="C22" s="889">
        <v>91</v>
      </c>
      <c r="D22" s="898"/>
      <c r="E22" s="889">
        <v>19178</v>
      </c>
      <c r="F22" s="889">
        <v>37333</v>
      </c>
      <c r="G22" s="602"/>
      <c r="H22" s="889">
        <v>369</v>
      </c>
      <c r="I22" s="889">
        <v>410</v>
      </c>
      <c r="J22" s="602"/>
      <c r="K22" s="962">
        <v>3073</v>
      </c>
      <c r="L22" s="962">
        <v>3419</v>
      </c>
      <c r="M22" s="898"/>
      <c r="N22" s="955">
        <v>0.12</v>
      </c>
      <c r="O22" s="948"/>
    </row>
    <row r="23" spans="1:15" x14ac:dyDescent="0.2">
      <c r="A23" s="560" t="s">
        <v>22</v>
      </c>
      <c r="B23" s="889">
        <v>11</v>
      </c>
      <c r="C23" s="889">
        <v>75</v>
      </c>
      <c r="D23" s="898"/>
      <c r="E23" s="889">
        <v>8313</v>
      </c>
      <c r="F23" s="889">
        <v>52288</v>
      </c>
      <c r="G23" s="602"/>
      <c r="H23" s="889">
        <v>756</v>
      </c>
      <c r="I23" s="889">
        <v>697</v>
      </c>
      <c r="J23" s="602"/>
      <c r="K23" s="962">
        <v>4199</v>
      </c>
      <c r="L23" s="962">
        <v>3873</v>
      </c>
      <c r="M23" s="898"/>
      <c r="N23" s="955">
        <v>0.18</v>
      </c>
      <c r="O23" s="948"/>
    </row>
    <row r="24" spans="1:15" x14ac:dyDescent="0.2">
      <c r="A24" s="560" t="s">
        <v>23</v>
      </c>
      <c r="B24" s="889">
        <v>10</v>
      </c>
      <c r="C24" s="889">
        <v>8</v>
      </c>
      <c r="D24" s="898"/>
      <c r="E24" s="889">
        <v>4485</v>
      </c>
      <c r="F24" s="889">
        <v>2049</v>
      </c>
      <c r="G24" s="602"/>
      <c r="H24" s="889">
        <v>449</v>
      </c>
      <c r="I24" s="889">
        <v>256</v>
      </c>
      <c r="J24" s="602"/>
      <c r="K24" s="962">
        <v>3738</v>
      </c>
      <c r="L24" s="962">
        <v>2134</v>
      </c>
      <c r="M24" s="898"/>
      <c r="N24" s="955">
        <v>0.12</v>
      </c>
      <c r="O24" s="948"/>
    </row>
    <row r="25" spans="1:15" x14ac:dyDescent="0.2">
      <c r="A25" s="560" t="s">
        <v>24</v>
      </c>
      <c r="B25" s="889">
        <v>15</v>
      </c>
      <c r="C25" s="889">
        <v>114</v>
      </c>
      <c r="D25" s="898"/>
      <c r="E25" s="889">
        <v>9684</v>
      </c>
      <c r="F25" s="889">
        <v>52512</v>
      </c>
      <c r="G25" s="602"/>
      <c r="H25" s="889">
        <v>646</v>
      </c>
      <c r="I25" s="889">
        <v>461</v>
      </c>
      <c r="J25" s="602"/>
      <c r="K25" s="962">
        <v>5380</v>
      </c>
      <c r="L25" s="962">
        <v>3839</v>
      </c>
      <c r="M25" s="898"/>
      <c r="N25" s="955">
        <v>0.12</v>
      </c>
      <c r="O25" s="948"/>
    </row>
    <row r="26" spans="1:15" s="746" customFormat="1" x14ac:dyDescent="0.2">
      <c r="A26" s="560" t="s">
        <v>25</v>
      </c>
      <c r="B26" s="889">
        <v>208</v>
      </c>
      <c r="C26" s="889">
        <v>515</v>
      </c>
      <c r="D26" s="898"/>
      <c r="E26" s="889">
        <v>108364</v>
      </c>
      <c r="F26" s="889">
        <v>235838</v>
      </c>
      <c r="G26" s="602"/>
      <c r="H26" s="889">
        <v>521</v>
      </c>
      <c r="I26" s="889">
        <v>458</v>
      </c>
      <c r="J26" s="602"/>
      <c r="K26" s="962">
        <v>4342</v>
      </c>
      <c r="L26" s="962">
        <v>3816</v>
      </c>
      <c r="M26" s="898"/>
      <c r="N26" s="955">
        <v>0.12</v>
      </c>
      <c r="O26" s="948"/>
    </row>
    <row r="27" spans="1:15" x14ac:dyDescent="0.2">
      <c r="A27" s="560" t="s">
        <v>26</v>
      </c>
      <c r="B27" s="889">
        <v>9425</v>
      </c>
      <c r="C27" s="889">
        <v>20989</v>
      </c>
      <c r="D27" s="898"/>
      <c r="E27" s="889">
        <v>1102818</v>
      </c>
      <c r="F27" s="889">
        <v>1248359</v>
      </c>
      <c r="G27" s="602"/>
      <c r="H27" s="889">
        <v>117</v>
      </c>
      <c r="I27" s="889">
        <v>59</v>
      </c>
      <c r="J27" s="602"/>
      <c r="K27" s="962">
        <v>840</v>
      </c>
      <c r="L27" s="962">
        <v>427</v>
      </c>
      <c r="M27" s="898"/>
      <c r="N27" s="955">
        <v>0.13919999999999999</v>
      </c>
      <c r="O27" s="948"/>
    </row>
    <row r="28" spans="1:15" x14ac:dyDescent="0.2">
      <c r="A28" s="560" t="s">
        <v>27</v>
      </c>
      <c r="B28" s="889">
        <v>7507</v>
      </c>
      <c r="C28" s="889">
        <v>14361</v>
      </c>
      <c r="D28" s="898"/>
      <c r="E28" s="889">
        <v>731157</v>
      </c>
      <c r="F28" s="889">
        <v>1526026</v>
      </c>
      <c r="G28" s="602"/>
      <c r="H28" s="889">
        <v>97</v>
      </c>
      <c r="I28" s="889">
        <v>106</v>
      </c>
      <c r="J28" s="602"/>
      <c r="K28" s="962">
        <v>632</v>
      </c>
      <c r="L28" s="962">
        <v>690</v>
      </c>
      <c r="M28" s="898"/>
      <c r="N28" s="955">
        <v>0.154</v>
      </c>
      <c r="O28" s="948"/>
    </row>
    <row r="29" spans="1:15" x14ac:dyDescent="0.2">
      <c r="A29" s="560" t="s">
        <v>28</v>
      </c>
      <c r="B29" s="889">
        <v>12</v>
      </c>
      <c r="C29" s="889">
        <v>20</v>
      </c>
      <c r="D29" s="898"/>
      <c r="E29" s="889">
        <v>5472</v>
      </c>
      <c r="F29" s="889">
        <v>8268</v>
      </c>
      <c r="G29" s="602"/>
      <c r="H29" s="889">
        <v>456</v>
      </c>
      <c r="I29" s="889">
        <v>413</v>
      </c>
      <c r="J29" s="602"/>
      <c r="K29" s="962">
        <v>3800</v>
      </c>
      <c r="L29" s="962">
        <v>3445</v>
      </c>
      <c r="M29" s="898"/>
      <c r="N29" s="955">
        <v>0.12</v>
      </c>
      <c r="O29" s="948"/>
    </row>
    <row r="30" spans="1:15" x14ac:dyDescent="0.2">
      <c r="A30" s="560" t="s">
        <v>29</v>
      </c>
      <c r="B30" s="889">
        <v>117</v>
      </c>
      <c r="C30" s="889">
        <v>50</v>
      </c>
      <c r="D30" s="898"/>
      <c r="E30" s="889">
        <v>35277</v>
      </c>
      <c r="F30" s="889">
        <v>11204</v>
      </c>
      <c r="G30" s="602"/>
      <c r="H30" s="889">
        <v>302</v>
      </c>
      <c r="I30" s="889">
        <v>224</v>
      </c>
      <c r="J30" s="602"/>
      <c r="K30" s="962">
        <v>5532</v>
      </c>
      <c r="L30" s="962">
        <v>4111</v>
      </c>
      <c r="M30" s="898"/>
      <c r="N30" s="955">
        <v>5.45E-2</v>
      </c>
      <c r="O30" s="948"/>
    </row>
    <row r="31" spans="1:15" x14ac:dyDescent="0.2">
      <c r="A31" s="560" t="s">
        <v>30</v>
      </c>
      <c r="B31" s="889">
        <v>2257</v>
      </c>
      <c r="C31" s="889">
        <v>555</v>
      </c>
      <c r="D31" s="898"/>
      <c r="E31" s="889">
        <v>1685442</v>
      </c>
      <c r="F31" s="889">
        <v>319585</v>
      </c>
      <c r="G31" s="602"/>
      <c r="H31" s="889">
        <v>747</v>
      </c>
      <c r="I31" s="889">
        <v>576</v>
      </c>
      <c r="J31" s="602"/>
      <c r="K31" s="962">
        <v>7065</v>
      </c>
      <c r="L31" s="962">
        <v>5448</v>
      </c>
      <c r="M31" s="898"/>
      <c r="N31" s="955">
        <v>0.1057</v>
      </c>
      <c r="O31" s="948"/>
    </row>
    <row r="32" spans="1:15" x14ac:dyDescent="0.2">
      <c r="A32" s="560" t="s">
        <v>31</v>
      </c>
      <c r="B32" s="889">
        <v>19498</v>
      </c>
      <c r="C32" s="889">
        <v>26375</v>
      </c>
      <c r="D32" s="898"/>
      <c r="E32" s="889">
        <v>8379241</v>
      </c>
      <c r="F32" s="889">
        <v>8207542</v>
      </c>
      <c r="G32" s="602"/>
      <c r="H32" s="889">
        <v>430</v>
      </c>
      <c r="I32" s="889">
        <v>311</v>
      </c>
      <c r="J32" s="602"/>
      <c r="K32" s="962">
        <v>3581</v>
      </c>
      <c r="L32" s="962">
        <v>2593</v>
      </c>
      <c r="M32" s="898"/>
      <c r="N32" s="955">
        <v>0.12</v>
      </c>
      <c r="O32" s="948"/>
    </row>
    <row r="33" spans="1:15" x14ac:dyDescent="0.2">
      <c r="A33" s="560" t="s">
        <v>32</v>
      </c>
      <c r="B33" s="889">
        <v>1598</v>
      </c>
      <c r="C33" s="889">
        <v>1177</v>
      </c>
      <c r="D33" s="898"/>
      <c r="E33" s="889">
        <v>628936</v>
      </c>
      <c r="F33" s="889">
        <v>229541</v>
      </c>
      <c r="G33" s="602"/>
      <c r="H33" s="889">
        <v>394</v>
      </c>
      <c r="I33" s="889">
        <v>195</v>
      </c>
      <c r="J33" s="602"/>
      <c r="K33" s="962">
        <v>3280</v>
      </c>
      <c r="L33" s="962">
        <v>1625</v>
      </c>
      <c r="M33" s="898"/>
      <c r="N33" s="955">
        <v>0.12</v>
      </c>
      <c r="O33" s="948"/>
    </row>
    <row r="34" spans="1:15" x14ac:dyDescent="0.2">
      <c r="A34" s="560" t="s">
        <v>33</v>
      </c>
      <c r="B34" s="889">
        <v>1398</v>
      </c>
      <c r="C34" s="889">
        <v>794</v>
      </c>
      <c r="D34" s="898"/>
      <c r="E34" s="889">
        <v>901354</v>
      </c>
      <c r="F34" s="889">
        <v>161149</v>
      </c>
      <c r="G34" s="602"/>
      <c r="H34" s="889">
        <v>645</v>
      </c>
      <c r="I34" s="889">
        <v>203</v>
      </c>
      <c r="J34" s="602"/>
      <c r="K34" s="962">
        <v>5373</v>
      </c>
      <c r="L34" s="962">
        <v>1691</v>
      </c>
      <c r="M34" s="898"/>
      <c r="N34" s="955">
        <v>0.12</v>
      </c>
      <c r="O34" s="948"/>
    </row>
    <row r="35" spans="1:15" x14ac:dyDescent="0.2">
      <c r="A35" s="560" t="s">
        <v>34</v>
      </c>
      <c r="B35" s="889">
        <v>8526</v>
      </c>
      <c r="C35" s="889">
        <v>753</v>
      </c>
      <c r="D35" s="898"/>
      <c r="E35" s="889">
        <v>3759108</v>
      </c>
      <c r="F35" s="889">
        <v>217029</v>
      </c>
      <c r="G35" s="602"/>
      <c r="H35" s="889">
        <v>441</v>
      </c>
      <c r="I35" s="889">
        <v>288</v>
      </c>
      <c r="J35" s="602"/>
      <c r="K35" s="962">
        <v>3674</v>
      </c>
      <c r="L35" s="962">
        <v>2402</v>
      </c>
      <c r="M35" s="898"/>
      <c r="N35" s="955">
        <v>0.12</v>
      </c>
      <c r="O35" s="948"/>
    </row>
    <row r="36" spans="1:15" x14ac:dyDescent="0.2">
      <c r="A36" s="560" t="s">
        <v>35</v>
      </c>
      <c r="B36" s="889">
        <v>6733</v>
      </c>
      <c r="C36" s="889">
        <v>1745</v>
      </c>
      <c r="D36" s="898"/>
      <c r="E36" s="889">
        <v>3176926</v>
      </c>
      <c r="F36" s="889">
        <v>401947</v>
      </c>
      <c r="G36" s="602"/>
      <c r="H36" s="889">
        <v>472</v>
      </c>
      <c r="I36" s="889">
        <v>230</v>
      </c>
      <c r="J36" s="602"/>
      <c r="K36" s="962">
        <v>3932</v>
      </c>
      <c r="L36" s="962">
        <v>1920</v>
      </c>
      <c r="M36" s="898"/>
      <c r="N36" s="955">
        <v>0.12</v>
      </c>
      <c r="O36" s="948"/>
    </row>
    <row r="37" spans="1:15" s="746" customFormat="1" x14ac:dyDescent="0.2">
      <c r="A37" s="560" t="s">
        <v>36</v>
      </c>
      <c r="B37" s="889">
        <v>9510</v>
      </c>
      <c r="C37" s="889">
        <v>8277</v>
      </c>
      <c r="D37" s="898"/>
      <c r="E37" s="889">
        <v>3210954</v>
      </c>
      <c r="F37" s="889">
        <v>1666968</v>
      </c>
      <c r="G37" s="602"/>
      <c r="H37" s="889">
        <v>338</v>
      </c>
      <c r="I37" s="889">
        <v>201</v>
      </c>
      <c r="J37" s="602"/>
      <c r="K37" s="962">
        <v>2814</v>
      </c>
      <c r="L37" s="962">
        <v>1678</v>
      </c>
      <c r="M37" s="898"/>
      <c r="N37" s="955">
        <v>0.12</v>
      </c>
      <c r="O37" s="948"/>
    </row>
    <row r="38" spans="1:15" x14ac:dyDescent="0.2">
      <c r="A38" s="560" t="s">
        <v>37</v>
      </c>
      <c r="B38" s="889">
        <v>6571</v>
      </c>
      <c r="C38" s="889">
        <v>7512</v>
      </c>
      <c r="D38" s="898"/>
      <c r="E38" s="889">
        <v>1256484</v>
      </c>
      <c r="F38" s="889">
        <v>858097</v>
      </c>
      <c r="G38" s="602"/>
      <c r="H38" s="889">
        <v>191</v>
      </c>
      <c r="I38" s="889">
        <v>114</v>
      </c>
      <c r="J38" s="602"/>
      <c r="K38" s="962">
        <v>1593</v>
      </c>
      <c r="L38" s="962">
        <v>952</v>
      </c>
      <c r="M38" s="898"/>
      <c r="N38" s="955">
        <v>0.12</v>
      </c>
      <c r="O38" s="948"/>
    </row>
    <row r="39" spans="1:15" x14ac:dyDescent="0.2">
      <c r="A39" s="558" t="s">
        <v>58</v>
      </c>
      <c r="B39" s="945">
        <v>119318</v>
      </c>
      <c r="C39" s="945">
        <v>118226</v>
      </c>
      <c r="D39" s="943"/>
      <c r="E39" s="945">
        <f>SUM(E6:E38)</f>
        <v>40703429</v>
      </c>
      <c r="F39" s="945">
        <f>SUM(F6:F38)</f>
        <v>22672899</v>
      </c>
      <c r="G39" s="949" t="s">
        <v>558</v>
      </c>
      <c r="H39" s="947">
        <f>AVERAGE(H6:H9,H11:H33,H34:H38)</f>
        <v>548.0625</v>
      </c>
      <c r="I39" s="947">
        <f>AVERAGE(I6:I9,I11:I33,I34:I38)</f>
        <v>319.71875</v>
      </c>
      <c r="J39" s="944"/>
      <c r="K39" s="945">
        <f>AVERAGE(K6:K9,K11:K33,K34:K38)</f>
        <v>4729.0967741935483</v>
      </c>
      <c r="L39" s="945">
        <f>AVERAGE(L6:L9,L11:L33,L34:L38)</f>
        <v>2762.6129032258063</v>
      </c>
      <c r="M39" s="898"/>
      <c r="N39" s="942"/>
    </row>
    <row r="40" spans="1:15" x14ac:dyDescent="0.2">
      <c r="N40" s="559"/>
    </row>
    <row r="41" spans="1:15" x14ac:dyDescent="0.2">
      <c r="N41" s="559"/>
    </row>
    <row r="42" spans="1:15" x14ac:dyDescent="0.2">
      <c r="N42" s="559"/>
    </row>
  </sheetData>
  <mergeCells count="2">
    <mergeCell ref="K4:L4"/>
    <mergeCell ref="E4:F4"/>
  </mergeCells>
  <pageMargins left="0.70866141732283472" right="0.49" top="0.74803149606299213" bottom="0.74803149606299213" header="0.31496062992125984" footer="0.31496062992125984"/>
  <pageSetup paperSize="9" orientation="landscape" verticalDpi="0" r:id="rId1"/>
  <headerFooter>
    <oddHeader>&amp;C&amp;"Times New Roman,Bold"&amp;12 8.3 IÐGJALDAGREIÐSLUR ÁRIÐ 2011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abSelected="1" zoomScaleNormal="100" zoomScaleSheetLayoutView="100" workbookViewId="0">
      <selection activeCell="N24" sqref="N24"/>
    </sheetView>
  </sheetViews>
  <sheetFormatPr defaultRowHeight="11.25" x14ac:dyDescent="0.2"/>
  <cols>
    <col min="1" max="1" width="31" style="42" customWidth="1"/>
    <col min="2" max="2" width="9.28515625" style="42" bestFit="1" customWidth="1"/>
    <col min="3" max="3" width="9.7109375" style="42" customWidth="1"/>
    <col min="4" max="4" width="2.7109375" style="42" customWidth="1"/>
    <col min="5" max="5" width="7.28515625" style="42" customWidth="1"/>
    <col min="6" max="6" width="8.5703125" style="42" customWidth="1"/>
    <col min="7" max="7" width="8.28515625" style="42" customWidth="1"/>
    <col min="8" max="8" width="7.28515625" style="42" customWidth="1"/>
    <col min="9" max="9" width="2.28515625" style="42" customWidth="1"/>
    <col min="10" max="10" width="10.85546875" style="42" bestFit="1" customWidth="1"/>
    <col min="11" max="16384" width="9.140625" style="42"/>
  </cols>
  <sheetData>
    <row r="2" spans="1:10" x14ac:dyDescent="0.2">
      <c r="A2" s="505" t="s">
        <v>586</v>
      </c>
      <c r="B2" s="505"/>
      <c r="C2" s="505"/>
      <c r="D2" s="505"/>
      <c r="E2" s="505"/>
      <c r="F2" s="505"/>
      <c r="G2" s="505"/>
      <c r="H2" s="505"/>
    </row>
    <row r="4" spans="1:10" ht="42.75" customHeight="1" x14ac:dyDescent="0.2">
      <c r="A4" s="505"/>
      <c r="B4" s="505"/>
      <c r="C4" s="505"/>
      <c r="D4" s="505"/>
      <c r="E4" s="1102" t="s">
        <v>497</v>
      </c>
      <c r="F4" s="1102"/>
      <c r="G4" s="1102"/>
      <c r="H4" s="1102"/>
      <c r="I4" s="39"/>
      <c r="J4" s="1103" t="s">
        <v>555</v>
      </c>
    </row>
    <row r="5" spans="1:10" x14ac:dyDescent="0.2">
      <c r="A5" s="505"/>
      <c r="B5" s="505"/>
      <c r="C5" s="505"/>
      <c r="D5" s="505"/>
      <c r="E5" s="980"/>
      <c r="F5" s="980"/>
      <c r="G5" s="980"/>
      <c r="H5" s="980"/>
      <c r="I5" s="39"/>
      <c r="J5" s="1104"/>
    </row>
    <row r="6" spans="1:10" ht="21" x14ac:dyDescent="0.2">
      <c r="A6" s="524" t="s">
        <v>453</v>
      </c>
      <c r="B6" s="970" t="s">
        <v>495</v>
      </c>
      <c r="C6" s="970" t="s">
        <v>496</v>
      </c>
      <c r="D6" s="970"/>
      <c r="E6" s="970" t="s">
        <v>498</v>
      </c>
      <c r="F6" s="970" t="s">
        <v>499</v>
      </c>
      <c r="G6" s="970" t="s">
        <v>500</v>
      </c>
      <c r="H6" s="970" t="s">
        <v>501</v>
      </c>
      <c r="I6" s="46"/>
      <c r="J6" s="41"/>
    </row>
    <row r="7" spans="1:10" x14ac:dyDescent="0.2">
      <c r="A7" s="510" t="s">
        <v>5</v>
      </c>
      <c r="B7" s="951">
        <v>8778</v>
      </c>
      <c r="C7" s="951">
        <v>9070</v>
      </c>
      <c r="D7" s="491"/>
      <c r="E7" s="951">
        <v>496</v>
      </c>
      <c r="F7" s="951">
        <v>88</v>
      </c>
      <c r="G7" s="951">
        <v>101</v>
      </c>
      <c r="H7" s="951">
        <v>36</v>
      </c>
      <c r="I7" s="527"/>
      <c r="J7" s="528">
        <v>18569</v>
      </c>
    </row>
    <row r="8" spans="1:10" x14ac:dyDescent="0.2">
      <c r="A8" s="510" t="s">
        <v>6</v>
      </c>
      <c r="B8" s="951">
        <v>555</v>
      </c>
      <c r="C8" s="951">
        <v>111</v>
      </c>
      <c r="D8" s="491"/>
      <c r="E8" s="951">
        <v>105</v>
      </c>
      <c r="F8" s="951">
        <v>13</v>
      </c>
      <c r="G8" s="951">
        <v>30</v>
      </c>
      <c r="H8" s="951">
        <v>26</v>
      </c>
      <c r="I8" s="527"/>
      <c r="J8" s="528">
        <v>840</v>
      </c>
    </row>
    <row r="9" spans="1:10" x14ac:dyDescent="0.2">
      <c r="A9" s="510" t="s">
        <v>7</v>
      </c>
      <c r="B9" s="951">
        <v>44</v>
      </c>
      <c r="C9" s="951">
        <v>546</v>
      </c>
      <c r="D9" s="491"/>
      <c r="E9" s="951">
        <v>126</v>
      </c>
      <c r="F9" s="951">
        <v>11</v>
      </c>
      <c r="G9" s="951">
        <v>35</v>
      </c>
      <c r="H9" s="951">
        <v>0</v>
      </c>
      <c r="I9" s="527"/>
      <c r="J9" s="528">
        <v>762</v>
      </c>
    </row>
    <row r="10" spans="1:10" x14ac:dyDescent="0.2">
      <c r="A10" s="510" t="s">
        <v>458</v>
      </c>
      <c r="B10" s="951">
        <v>141</v>
      </c>
      <c r="C10" s="951">
        <v>827</v>
      </c>
      <c r="D10" s="491"/>
      <c r="E10" s="951">
        <v>208</v>
      </c>
      <c r="F10" s="951">
        <v>20</v>
      </c>
      <c r="G10" s="951">
        <v>54</v>
      </c>
      <c r="H10" s="951">
        <v>1</v>
      </c>
      <c r="I10" s="527"/>
      <c r="J10" s="528">
        <v>1251</v>
      </c>
    </row>
    <row r="11" spans="1:10" x14ac:dyDescent="0.2">
      <c r="A11" s="510" t="s">
        <v>460</v>
      </c>
      <c r="B11" s="951">
        <v>0</v>
      </c>
      <c r="C11" s="951">
        <v>171</v>
      </c>
      <c r="D11" s="491"/>
      <c r="E11" s="951">
        <v>126</v>
      </c>
      <c r="F11" s="951">
        <v>7</v>
      </c>
      <c r="G11" s="951">
        <v>34</v>
      </c>
      <c r="H11" s="951">
        <v>1</v>
      </c>
      <c r="I11" s="527"/>
      <c r="J11" s="528">
        <v>339</v>
      </c>
    </row>
    <row r="12" spans="1:10" x14ac:dyDescent="0.2">
      <c r="A12" s="510" t="s">
        <v>10</v>
      </c>
      <c r="B12" s="951">
        <v>13942</v>
      </c>
      <c r="C12" s="951">
        <v>53222</v>
      </c>
      <c r="D12" s="491"/>
      <c r="E12" s="951">
        <v>3085</v>
      </c>
      <c r="F12" s="951">
        <v>1334</v>
      </c>
      <c r="G12" s="951">
        <v>493</v>
      </c>
      <c r="H12" s="951">
        <v>304</v>
      </c>
      <c r="I12" s="527"/>
      <c r="J12" s="528">
        <v>72380</v>
      </c>
    </row>
    <row r="13" spans="1:10" x14ac:dyDescent="0.2">
      <c r="A13" s="510" t="s">
        <v>11</v>
      </c>
      <c r="B13" s="951">
        <v>11635</v>
      </c>
      <c r="C13" s="951">
        <v>19254</v>
      </c>
      <c r="D13" s="491"/>
      <c r="E13" s="951">
        <v>244</v>
      </c>
      <c r="F13" s="951">
        <v>260</v>
      </c>
      <c r="G13" s="951">
        <v>66</v>
      </c>
      <c r="H13" s="951">
        <v>58</v>
      </c>
      <c r="I13" s="527"/>
      <c r="J13" s="528">
        <v>31517</v>
      </c>
    </row>
    <row r="14" spans="1:10" x14ac:dyDescent="0.2">
      <c r="A14" s="510" t="s">
        <v>12</v>
      </c>
      <c r="B14" s="951">
        <v>36335</v>
      </c>
      <c r="C14" s="951">
        <v>135902</v>
      </c>
      <c r="D14" s="491"/>
      <c r="E14" s="951">
        <v>9168</v>
      </c>
      <c r="F14" s="951">
        <v>3370</v>
      </c>
      <c r="G14" s="951">
        <v>1640</v>
      </c>
      <c r="H14" s="951">
        <v>821</v>
      </c>
      <c r="I14" s="527"/>
      <c r="J14" s="528">
        <v>187236</v>
      </c>
    </row>
    <row r="15" spans="1:10" x14ac:dyDescent="0.2">
      <c r="A15" s="510" t="s">
        <v>13</v>
      </c>
      <c r="B15" s="951">
        <v>2227</v>
      </c>
      <c r="C15" s="951">
        <v>3891</v>
      </c>
      <c r="D15" s="491"/>
      <c r="E15" s="951">
        <v>17</v>
      </c>
      <c r="F15" s="951">
        <v>57</v>
      </c>
      <c r="G15" s="951">
        <v>16</v>
      </c>
      <c r="H15" s="951">
        <v>2</v>
      </c>
      <c r="I15" s="527"/>
      <c r="J15" s="528">
        <v>6210</v>
      </c>
    </row>
    <row r="16" spans="1:10" s="746" customFormat="1" x14ac:dyDescent="0.2">
      <c r="A16" s="952" t="s">
        <v>14</v>
      </c>
      <c r="B16" s="954">
        <v>0</v>
      </c>
      <c r="C16" s="954">
        <v>4625</v>
      </c>
      <c r="D16" s="954"/>
      <c r="E16" s="954">
        <v>570</v>
      </c>
      <c r="F16" s="954">
        <v>85</v>
      </c>
      <c r="G16" s="954">
        <v>206</v>
      </c>
      <c r="H16" s="954">
        <v>1</v>
      </c>
      <c r="I16" s="527"/>
      <c r="J16" s="528">
        <v>5487</v>
      </c>
    </row>
    <row r="17" spans="1:10" x14ac:dyDescent="0.2">
      <c r="A17" s="510" t="s">
        <v>15</v>
      </c>
      <c r="B17" s="951">
        <v>51</v>
      </c>
      <c r="C17" s="951">
        <v>588</v>
      </c>
      <c r="D17" s="491"/>
      <c r="E17" s="951">
        <v>168</v>
      </c>
      <c r="F17" s="951">
        <v>25</v>
      </c>
      <c r="G17" s="951">
        <v>29</v>
      </c>
      <c r="H17" s="951">
        <v>0</v>
      </c>
      <c r="I17" s="527"/>
      <c r="J17" s="528">
        <v>861</v>
      </c>
    </row>
    <row r="18" spans="1:10" x14ac:dyDescent="0.2">
      <c r="A18" s="510" t="s">
        <v>16</v>
      </c>
      <c r="B18" s="951">
        <v>2657</v>
      </c>
      <c r="C18" s="951">
        <v>5912</v>
      </c>
      <c r="D18" s="491"/>
      <c r="E18" s="951">
        <v>633</v>
      </c>
      <c r="F18" s="951">
        <v>127</v>
      </c>
      <c r="G18" s="951">
        <v>134</v>
      </c>
      <c r="H18" s="951">
        <v>13</v>
      </c>
      <c r="I18" s="527"/>
      <c r="J18" s="528">
        <v>9476</v>
      </c>
    </row>
    <row r="19" spans="1:10" s="746" customFormat="1" x14ac:dyDescent="0.2">
      <c r="A19" s="510" t="s">
        <v>17</v>
      </c>
      <c r="B19" s="951">
        <v>2718</v>
      </c>
      <c r="C19" s="951">
        <v>5521</v>
      </c>
      <c r="D19" s="491"/>
      <c r="E19" s="951">
        <v>2845</v>
      </c>
      <c r="F19" s="951">
        <v>272</v>
      </c>
      <c r="G19" s="951">
        <v>774</v>
      </c>
      <c r="H19" s="951">
        <v>30</v>
      </c>
      <c r="I19" s="527"/>
      <c r="J19" s="528">
        <v>12160</v>
      </c>
    </row>
    <row r="20" spans="1:10" x14ac:dyDescent="0.2">
      <c r="A20" s="510" t="s">
        <v>18</v>
      </c>
      <c r="B20" s="951">
        <v>448</v>
      </c>
      <c r="C20" s="951">
        <v>1771</v>
      </c>
      <c r="D20" s="491"/>
      <c r="E20" s="951">
        <v>666</v>
      </c>
      <c r="F20" s="951">
        <v>103</v>
      </c>
      <c r="G20" s="951">
        <v>37</v>
      </c>
      <c r="H20" s="951">
        <v>7</v>
      </c>
      <c r="I20" s="527"/>
      <c r="J20" s="528">
        <v>3032</v>
      </c>
    </row>
    <row r="21" spans="1:10" x14ac:dyDescent="0.2">
      <c r="A21" s="510" t="s">
        <v>19</v>
      </c>
      <c r="B21" s="951">
        <v>9</v>
      </c>
      <c r="C21" s="951">
        <v>136</v>
      </c>
      <c r="D21" s="491"/>
      <c r="E21" s="951">
        <v>41</v>
      </c>
      <c r="F21" s="951">
        <v>6</v>
      </c>
      <c r="G21" s="951">
        <v>16</v>
      </c>
      <c r="H21" s="951">
        <v>0</v>
      </c>
      <c r="I21" s="527"/>
      <c r="J21" s="528">
        <v>208</v>
      </c>
    </row>
    <row r="22" spans="1:10" x14ac:dyDescent="0.2">
      <c r="A22" s="510" t="s">
        <v>20</v>
      </c>
      <c r="B22" s="951">
        <v>1145</v>
      </c>
      <c r="C22" s="951">
        <v>7057</v>
      </c>
      <c r="D22" s="491"/>
      <c r="E22" s="951">
        <v>332</v>
      </c>
      <c r="F22" s="951">
        <v>115</v>
      </c>
      <c r="G22" s="951">
        <v>33</v>
      </c>
      <c r="H22" s="951">
        <v>29</v>
      </c>
      <c r="I22" s="527"/>
      <c r="J22" s="528">
        <v>8711</v>
      </c>
    </row>
    <row r="23" spans="1:10" x14ac:dyDescent="0.2">
      <c r="A23" s="510" t="s">
        <v>540</v>
      </c>
      <c r="B23" s="951">
        <v>143</v>
      </c>
      <c r="C23" s="951">
        <v>457</v>
      </c>
      <c r="D23" s="491"/>
      <c r="E23" s="951">
        <v>257</v>
      </c>
      <c r="F23" s="951">
        <v>31</v>
      </c>
      <c r="G23" s="951">
        <v>60</v>
      </c>
      <c r="H23" s="951">
        <v>4</v>
      </c>
      <c r="I23" s="527"/>
      <c r="J23" s="528">
        <v>952</v>
      </c>
    </row>
    <row r="24" spans="1:10" x14ac:dyDescent="0.2">
      <c r="A24" s="510" t="s">
        <v>459</v>
      </c>
      <c r="B24" s="951">
        <v>86</v>
      </c>
      <c r="C24" s="951">
        <v>201</v>
      </c>
      <c r="D24" s="491"/>
      <c r="E24" s="951">
        <v>220</v>
      </c>
      <c r="F24" s="951">
        <v>14</v>
      </c>
      <c r="G24" s="951">
        <v>32</v>
      </c>
      <c r="H24" s="951">
        <v>3</v>
      </c>
      <c r="I24" s="527"/>
      <c r="J24" s="528">
        <v>556</v>
      </c>
    </row>
    <row r="25" spans="1:10" x14ac:dyDescent="0.2">
      <c r="A25" s="510" t="s">
        <v>505</v>
      </c>
      <c r="B25" s="951">
        <v>18</v>
      </c>
      <c r="C25" s="951">
        <v>210</v>
      </c>
      <c r="D25" s="491"/>
      <c r="E25" s="951">
        <v>60</v>
      </c>
      <c r="F25" s="951">
        <v>16</v>
      </c>
      <c r="G25" s="951">
        <v>14</v>
      </c>
      <c r="H25" s="951">
        <v>3</v>
      </c>
      <c r="I25" s="527"/>
      <c r="J25" s="528">
        <v>321</v>
      </c>
    </row>
    <row r="26" spans="1:10" x14ac:dyDescent="0.2">
      <c r="A26" s="510" t="s">
        <v>553</v>
      </c>
      <c r="B26" s="951">
        <v>129</v>
      </c>
      <c r="C26" s="951">
        <v>639</v>
      </c>
      <c r="D26" s="491"/>
      <c r="E26" s="951">
        <v>186</v>
      </c>
      <c r="F26" s="951">
        <v>31</v>
      </c>
      <c r="G26" s="951">
        <v>45</v>
      </c>
      <c r="H26" s="951">
        <v>0</v>
      </c>
      <c r="I26" s="527"/>
      <c r="J26" s="528">
        <v>1030</v>
      </c>
    </row>
    <row r="27" spans="1:10" s="746" customFormat="1" x14ac:dyDescent="0.2">
      <c r="A27" s="510" t="s">
        <v>554</v>
      </c>
      <c r="B27" s="951">
        <v>723</v>
      </c>
      <c r="C27" s="951">
        <v>1595</v>
      </c>
      <c r="D27" s="491"/>
      <c r="E27" s="951">
        <v>1379</v>
      </c>
      <c r="F27" s="951">
        <v>188</v>
      </c>
      <c r="G27" s="951">
        <v>366</v>
      </c>
      <c r="H27" s="951">
        <v>15</v>
      </c>
      <c r="I27" s="527"/>
      <c r="J27" s="528">
        <v>4266</v>
      </c>
    </row>
    <row r="28" spans="1:10" x14ac:dyDescent="0.2">
      <c r="A28" s="510" t="s">
        <v>397</v>
      </c>
      <c r="B28" s="951">
        <v>30414</v>
      </c>
      <c r="C28" s="951">
        <v>44983</v>
      </c>
      <c r="D28" s="491"/>
      <c r="E28" s="951">
        <v>10411</v>
      </c>
      <c r="F28" s="951">
        <v>1749</v>
      </c>
      <c r="G28" s="951">
        <v>2527</v>
      </c>
      <c r="H28" s="951">
        <v>644</v>
      </c>
      <c r="I28" s="527"/>
      <c r="J28" s="528">
        <v>90728</v>
      </c>
    </row>
    <row r="29" spans="1:10" x14ac:dyDescent="0.2">
      <c r="A29" s="510" t="s">
        <v>355</v>
      </c>
      <c r="B29" s="951">
        <v>21868</v>
      </c>
      <c r="C29" s="951">
        <v>44112</v>
      </c>
      <c r="D29" s="491"/>
      <c r="E29" s="951">
        <v>1136</v>
      </c>
      <c r="F29" s="951">
        <v>559</v>
      </c>
      <c r="G29" s="951">
        <v>130</v>
      </c>
      <c r="H29" s="951">
        <v>308</v>
      </c>
      <c r="I29" s="527"/>
      <c r="J29" s="528">
        <v>68113</v>
      </c>
    </row>
    <row r="30" spans="1:10" x14ac:dyDescent="0.2">
      <c r="A30" s="510" t="s">
        <v>461</v>
      </c>
      <c r="B30" s="951">
        <v>32</v>
      </c>
      <c r="C30" s="951">
        <v>633</v>
      </c>
      <c r="D30" s="491"/>
      <c r="E30" s="951">
        <v>124</v>
      </c>
      <c r="F30" s="951">
        <v>33</v>
      </c>
      <c r="G30" s="951">
        <v>40</v>
      </c>
      <c r="H30" s="951">
        <v>3</v>
      </c>
      <c r="I30" s="527"/>
      <c r="J30" s="528">
        <v>865</v>
      </c>
    </row>
    <row r="31" spans="1:10" x14ac:dyDescent="0.2">
      <c r="A31" s="510" t="s">
        <v>29</v>
      </c>
      <c r="B31" s="951">
        <v>167</v>
      </c>
      <c r="C31" s="951">
        <v>99</v>
      </c>
      <c r="D31" s="491"/>
      <c r="E31" s="951">
        <v>0</v>
      </c>
      <c r="F31" s="951">
        <v>3</v>
      </c>
      <c r="G31" s="951">
        <v>0</v>
      </c>
      <c r="H31" s="951">
        <v>0</v>
      </c>
      <c r="I31" s="527"/>
      <c r="J31" s="528">
        <v>269</v>
      </c>
    </row>
    <row r="32" spans="1:10" x14ac:dyDescent="0.2">
      <c r="A32" s="510" t="s">
        <v>30</v>
      </c>
      <c r="B32" s="951">
        <v>2812</v>
      </c>
      <c r="C32" s="951">
        <v>954</v>
      </c>
      <c r="D32" s="491"/>
      <c r="E32" s="951">
        <v>187</v>
      </c>
      <c r="F32" s="951">
        <v>15</v>
      </c>
      <c r="G32" s="951">
        <v>62</v>
      </c>
      <c r="H32" s="951">
        <v>22</v>
      </c>
      <c r="I32" s="527"/>
      <c r="J32" s="528">
        <v>4052</v>
      </c>
    </row>
    <row r="33" spans="1:10" x14ac:dyDescent="0.2">
      <c r="A33" s="510" t="s">
        <v>31</v>
      </c>
      <c r="B33" s="951">
        <v>45873</v>
      </c>
      <c r="C33" s="951">
        <v>86152</v>
      </c>
      <c r="D33" s="491"/>
      <c r="E33" s="951">
        <v>6282</v>
      </c>
      <c r="F33" s="951">
        <v>2471</v>
      </c>
      <c r="G33" s="951">
        <v>1260</v>
      </c>
      <c r="H33" s="951">
        <v>767</v>
      </c>
      <c r="I33" s="527"/>
      <c r="J33" s="528">
        <v>142805</v>
      </c>
    </row>
    <row r="34" spans="1:10" x14ac:dyDescent="0.2">
      <c r="A34" s="510" t="s">
        <v>32</v>
      </c>
      <c r="B34" s="951">
        <v>2775</v>
      </c>
      <c r="C34" s="951">
        <v>17238</v>
      </c>
      <c r="D34" s="491"/>
      <c r="E34" s="951">
        <v>886</v>
      </c>
      <c r="F34" s="951">
        <v>464</v>
      </c>
      <c r="G34" s="951">
        <v>243</v>
      </c>
      <c r="H34" s="951">
        <v>99</v>
      </c>
      <c r="I34" s="527"/>
      <c r="J34" s="528">
        <v>21705</v>
      </c>
    </row>
    <row r="35" spans="1:10" x14ac:dyDescent="0.2">
      <c r="A35" s="510" t="s">
        <v>33</v>
      </c>
      <c r="B35" s="951">
        <v>2192</v>
      </c>
      <c r="C35" s="951">
        <v>10430</v>
      </c>
      <c r="D35" s="491"/>
      <c r="E35" s="951">
        <v>720</v>
      </c>
      <c r="F35" s="951">
        <v>313</v>
      </c>
      <c r="G35" s="951">
        <v>138</v>
      </c>
      <c r="H35" s="951">
        <v>67</v>
      </c>
      <c r="I35" s="527"/>
      <c r="J35" s="528">
        <v>13860</v>
      </c>
    </row>
    <row r="36" spans="1:10" x14ac:dyDescent="0.2">
      <c r="A36" s="510" t="s">
        <v>34</v>
      </c>
      <c r="B36" s="951">
        <v>9279</v>
      </c>
      <c r="C36" s="951">
        <v>28324</v>
      </c>
      <c r="D36" s="491"/>
      <c r="E36" s="951">
        <v>3195</v>
      </c>
      <c r="F36" s="951">
        <v>772</v>
      </c>
      <c r="G36" s="951">
        <v>1189</v>
      </c>
      <c r="H36" s="951">
        <v>208</v>
      </c>
      <c r="I36" s="527"/>
      <c r="J36" s="528">
        <v>42967</v>
      </c>
    </row>
    <row r="37" spans="1:10" x14ac:dyDescent="0.2">
      <c r="A37" s="510" t="s">
        <v>35</v>
      </c>
      <c r="B37" s="951">
        <v>8478</v>
      </c>
      <c r="C37" s="951">
        <v>39884</v>
      </c>
      <c r="D37" s="491"/>
      <c r="E37" s="951">
        <v>2580</v>
      </c>
      <c r="F37" s="951">
        <v>780</v>
      </c>
      <c r="G37" s="951">
        <v>771</v>
      </c>
      <c r="H37" s="951">
        <v>114</v>
      </c>
      <c r="I37" s="527"/>
      <c r="J37" s="528">
        <v>52607</v>
      </c>
    </row>
    <row r="38" spans="1:10" s="746" customFormat="1" x14ac:dyDescent="0.2">
      <c r="A38" s="510" t="s">
        <v>36</v>
      </c>
      <c r="B38" s="951">
        <v>17787</v>
      </c>
      <c r="C38" s="951">
        <v>55421</v>
      </c>
      <c r="D38" s="491"/>
      <c r="E38" s="951">
        <v>4201</v>
      </c>
      <c r="F38" s="951">
        <v>1435</v>
      </c>
      <c r="G38" s="951">
        <v>817</v>
      </c>
      <c r="H38" s="951">
        <v>309</v>
      </c>
      <c r="I38" s="527"/>
      <c r="J38" s="528">
        <v>79970</v>
      </c>
    </row>
    <row r="39" spans="1:10" x14ac:dyDescent="0.2">
      <c r="A39" s="510" t="s">
        <v>37</v>
      </c>
      <c r="B39" s="951">
        <v>14083</v>
      </c>
      <c r="C39" s="951">
        <v>100413</v>
      </c>
      <c r="D39" s="491"/>
      <c r="E39" s="951">
        <v>5154</v>
      </c>
      <c r="F39" s="951">
        <v>1013</v>
      </c>
      <c r="G39" s="951">
        <v>926</v>
      </c>
      <c r="H39" s="951">
        <v>145</v>
      </c>
      <c r="I39" s="527"/>
      <c r="J39" s="528">
        <v>121734</v>
      </c>
    </row>
    <row r="40" spans="1:10" ht="12.75" thickBot="1" x14ac:dyDescent="0.25">
      <c r="A40" s="549" t="s">
        <v>58</v>
      </c>
      <c r="B40" s="530">
        <v>237544</v>
      </c>
      <c r="C40" s="530">
        <v>680349</v>
      </c>
      <c r="D40" s="530"/>
      <c r="E40" s="530">
        <v>55808</v>
      </c>
      <c r="F40" s="530">
        <v>15780</v>
      </c>
      <c r="G40" s="530">
        <v>12318</v>
      </c>
      <c r="H40" s="530">
        <v>4040</v>
      </c>
      <c r="I40" s="529"/>
      <c r="J40" s="530">
        <v>1005839</v>
      </c>
    </row>
    <row r="41" spans="1:10" ht="12" thickTop="1" x14ac:dyDescent="0.2">
      <c r="A41" s="40"/>
      <c r="B41" s="43"/>
      <c r="C41" s="43"/>
      <c r="D41" s="38"/>
      <c r="E41" s="43"/>
      <c r="F41" s="43"/>
      <c r="G41" s="43"/>
      <c r="H41" s="43"/>
      <c r="I41" s="43"/>
      <c r="J41" s="44"/>
    </row>
    <row r="42" spans="1:10" x14ac:dyDescent="0.2">
      <c r="A42" s="40"/>
      <c r="B42" s="43"/>
      <c r="C42" s="43"/>
      <c r="D42" s="38"/>
      <c r="E42" s="43"/>
      <c r="F42" s="43"/>
      <c r="G42" s="43"/>
      <c r="H42" s="43"/>
      <c r="I42" s="43"/>
      <c r="J42" s="44"/>
    </row>
    <row r="43" spans="1:10" x14ac:dyDescent="0.2">
      <c r="A43" s="40"/>
      <c r="B43" s="43"/>
      <c r="C43" s="43"/>
      <c r="D43" s="38"/>
      <c r="E43" s="43"/>
      <c r="F43" s="43"/>
      <c r="G43" s="43"/>
      <c r="H43" s="43"/>
      <c r="I43" s="43"/>
      <c r="J43" s="44"/>
    </row>
    <row r="44" spans="1:10" x14ac:dyDescent="0.2">
      <c r="B44" s="43"/>
      <c r="C44" s="43"/>
      <c r="D44" s="38"/>
      <c r="E44" s="43"/>
      <c r="F44" s="43"/>
      <c r="G44" s="43"/>
      <c r="J44" s="43"/>
    </row>
  </sheetData>
  <mergeCells count="2">
    <mergeCell ref="E4:H5"/>
    <mergeCell ref="J4:J5"/>
  </mergeCells>
  <pageMargins left="0.62992125984251968" right="0.47244094488188981" top="1.4960629921259843" bottom="0.74803149606299213" header="0.9055118110236221" footer="0.31496062992125984"/>
  <pageSetup paperSize="9" scale="89" firstPageNumber="77" orientation="portrait" useFirstPageNumber="1" r:id="rId1"/>
  <headerFooter>
    <oddHeader>&amp;C&amp;"Times New Roman,Bold"&amp;12 8.4. SJÓÐFÉLAGAR OG LÍFEYRISÞEGAR</oddHeader>
    <oddFooter>&amp;R&amp;"Times New Roman,Regular"&amp;10&amp;P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110" zoomScaleNormal="110" zoomScaleSheetLayoutView="100" workbookViewId="0">
      <selection activeCell="J29" sqref="J29"/>
    </sheetView>
  </sheetViews>
  <sheetFormatPr defaultRowHeight="11.25" x14ac:dyDescent="0.2"/>
  <cols>
    <col min="1" max="1" width="3.7109375" style="426" customWidth="1"/>
    <col min="2" max="2" width="2.28515625" style="426" customWidth="1"/>
    <col min="3" max="3" width="40.5703125" style="426" customWidth="1"/>
    <col min="4" max="4" width="4.5703125" style="16" customWidth="1"/>
    <col min="5" max="5" width="10.5703125" style="426" customWidth="1"/>
    <col min="6" max="6" width="3.140625" style="426" customWidth="1"/>
    <col min="7" max="7" width="11.28515625" style="426" customWidth="1"/>
    <col min="8" max="8" width="3.85546875" style="426" customWidth="1"/>
    <col min="9" max="13" width="9.140625" style="426"/>
    <col min="14" max="14" width="43.28515625" style="426" bestFit="1" customWidth="1"/>
    <col min="15" max="15" width="10.85546875" style="426" bestFit="1" customWidth="1"/>
    <col min="16" max="16384" width="9.140625" style="426"/>
  </cols>
  <sheetData>
    <row r="1" spans="1:15" x14ac:dyDescent="0.2">
      <c r="A1" s="500"/>
      <c r="B1" s="500"/>
      <c r="C1" s="500"/>
      <c r="D1" s="526"/>
      <c r="E1" s="499" t="s">
        <v>38</v>
      </c>
      <c r="F1" s="499"/>
      <c r="G1" s="499" t="s">
        <v>38</v>
      </c>
      <c r="H1" s="500"/>
      <c r="I1" s="423" t="s">
        <v>39</v>
      </c>
      <c r="J1" s="500"/>
      <c r="K1" s="500"/>
      <c r="L1" s="500"/>
      <c r="M1" s="500"/>
      <c r="N1" s="500"/>
    </row>
    <row r="2" spans="1:15" x14ac:dyDescent="0.2">
      <c r="A2" s="500"/>
      <c r="B2" s="500"/>
      <c r="C2" s="500"/>
      <c r="D2" s="526"/>
      <c r="E2" s="422" t="s">
        <v>563</v>
      </c>
      <c r="F2" s="422"/>
      <c r="G2" s="422" t="s">
        <v>506</v>
      </c>
      <c r="H2" s="500"/>
      <c r="I2" s="498" t="s">
        <v>565</v>
      </c>
      <c r="J2" s="500"/>
      <c r="K2" s="500"/>
      <c r="L2" s="500"/>
      <c r="M2" s="500"/>
      <c r="N2" s="500"/>
    </row>
    <row r="3" spans="1:15" x14ac:dyDescent="0.2">
      <c r="A3" s="500"/>
      <c r="B3" s="500"/>
      <c r="C3" s="500"/>
      <c r="D3" s="526"/>
      <c r="E3" s="436" t="s">
        <v>40</v>
      </c>
      <c r="F3" s="436"/>
      <c r="G3" s="436" t="s">
        <v>40</v>
      </c>
      <c r="H3" s="500"/>
      <c r="I3" s="429" t="s">
        <v>41</v>
      </c>
      <c r="J3" s="500"/>
      <c r="K3" s="500"/>
      <c r="L3" s="500"/>
      <c r="O3" s="563"/>
    </row>
    <row r="4" spans="1:15" x14ac:dyDescent="0.2">
      <c r="A4" s="500"/>
      <c r="B4" s="500"/>
      <c r="C4" s="500"/>
      <c r="D4" s="526"/>
      <c r="E4" s="500"/>
      <c r="F4" s="500"/>
      <c r="G4" s="500"/>
      <c r="H4" s="197"/>
      <c r="I4" s="197"/>
      <c r="J4" s="500"/>
      <c r="K4" s="500"/>
      <c r="L4" s="500"/>
      <c r="O4" s="564"/>
    </row>
    <row r="5" spans="1:15" x14ac:dyDescent="0.2">
      <c r="A5" s="474">
        <v>1</v>
      </c>
      <c r="B5" s="500"/>
      <c r="C5" s="959" t="s">
        <v>42</v>
      </c>
      <c r="D5" s="599" t="s">
        <v>536</v>
      </c>
      <c r="E5" s="575">
        <v>379505524</v>
      </c>
      <c r="F5" s="487"/>
      <c r="G5" s="573">
        <v>350106290</v>
      </c>
      <c r="H5" s="506"/>
      <c r="I5" s="483">
        <v>8.3972310237556691E-2</v>
      </c>
      <c r="J5" s="500"/>
      <c r="K5" s="500"/>
      <c r="L5" s="500"/>
      <c r="O5" s="564"/>
    </row>
    <row r="6" spans="1:15" ht="13.5" customHeight="1" x14ac:dyDescent="0.2">
      <c r="A6" s="474">
        <v>2</v>
      </c>
      <c r="B6" s="500"/>
      <c r="C6" s="959" t="s">
        <v>31</v>
      </c>
      <c r="D6" s="417"/>
      <c r="E6" s="575">
        <v>345513402</v>
      </c>
      <c r="F6" s="487"/>
      <c r="G6" s="573">
        <v>309931681</v>
      </c>
      <c r="H6" s="506"/>
      <c r="I6" s="483">
        <v>0.11480504634180977</v>
      </c>
      <c r="J6" s="500"/>
      <c r="K6" s="500"/>
      <c r="L6" s="500"/>
      <c r="O6" s="564"/>
    </row>
    <row r="7" spans="1:15" x14ac:dyDescent="0.2">
      <c r="A7" s="474">
        <v>3</v>
      </c>
      <c r="B7" s="500"/>
      <c r="C7" s="959" t="s">
        <v>12</v>
      </c>
      <c r="D7" s="417"/>
      <c r="E7" s="575">
        <v>265380239</v>
      </c>
      <c r="F7" s="487"/>
      <c r="G7" s="573">
        <v>241042704</v>
      </c>
      <c r="H7" s="506"/>
      <c r="I7" s="483">
        <v>0.10096773142737403</v>
      </c>
      <c r="J7" s="500"/>
      <c r="K7" s="500"/>
      <c r="L7" s="500"/>
      <c r="O7" s="564"/>
    </row>
    <row r="8" spans="1:15" x14ac:dyDescent="0.2">
      <c r="A8" s="474">
        <v>4</v>
      </c>
      <c r="B8" s="500"/>
      <c r="C8" s="959" t="s">
        <v>36</v>
      </c>
      <c r="D8" s="417"/>
      <c r="E8" s="575">
        <v>117132148</v>
      </c>
      <c r="F8" s="487"/>
      <c r="G8" s="573">
        <v>109021175</v>
      </c>
      <c r="H8" s="506"/>
      <c r="I8" s="483">
        <v>7.4398143296474206E-2</v>
      </c>
      <c r="J8" s="500"/>
      <c r="K8" s="500"/>
      <c r="L8" s="500"/>
      <c r="O8" s="564"/>
    </row>
    <row r="9" spans="1:15" x14ac:dyDescent="0.2">
      <c r="A9" s="450">
        <v>5</v>
      </c>
      <c r="B9" s="514"/>
      <c r="C9" s="442" t="s">
        <v>34</v>
      </c>
      <c r="D9" s="600"/>
      <c r="E9" s="515">
        <v>114340749</v>
      </c>
      <c r="F9" s="515"/>
      <c r="G9" s="515">
        <v>105413610</v>
      </c>
      <c r="H9" s="522"/>
      <c r="I9" s="194">
        <v>8.4686778111479066E-2</v>
      </c>
      <c r="J9" s="514"/>
      <c r="K9" s="514"/>
      <c r="L9" s="514"/>
      <c r="O9" s="564"/>
    </row>
    <row r="10" spans="1:15" x14ac:dyDescent="0.2">
      <c r="A10" s="450">
        <v>6</v>
      </c>
      <c r="B10" s="514"/>
      <c r="C10" s="442" t="s">
        <v>43</v>
      </c>
      <c r="D10" s="601"/>
      <c r="E10" s="515">
        <v>110081536</v>
      </c>
      <c r="F10" s="515"/>
      <c r="G10" s="515">
        <v>98693379</v>
      </c>
      <c r="H10" s="522"/>
      <c r="I10" s="194">
        <v>0.11538927043930669</v>
      </c>
      <c r="J10" s="514"/>
      <c r="K10" s="514"/>
      <c r="L10" s="514"/>
      <c r="O10" s="564"/>
    </row>
    <row r="11" spans="1:15" x14ac:dyDescent="0.2">
      <c r="A11" s="474">
        <v>7</v>
      </c>
      <c r="B11" s="500"/>
      <c r="C11" s="959" t="s">
        <v>44</v>
      </c>
      <c r="D11" s="302"/>
      <c r="E11" s="575">
        <v>99715436</v>
      </c>
      <c r="F11" s="487"/>
      <c r="G11" s="573">
        <v>87063469</v>
      </c>
      <c r="H11" s="506"/>
      <c r="I11" s="483">
        <v>0.14531889373716544</v>
      </c>
      <c r="J11" s="500"/>
      <c r="K11" s="500"/>
      <c r="L11" s="500"/>
      <c r="O11" s="564"/>
    </row>
    <row r="12" spans="1:15" x14ac:dyDescent="0.2">
      <c r="A12" s="450">
        <v>8</v>
      </c>
      <c r="B12" s="514"/>
      <c r="C12" s="442" t="s">
        <v>516</v>
      </c>
      <c r="D12" s="601"/>
      <c r="E12" s="515">
        <v>91461698</v>
      </c>
      <c r="F12" s="515"/>
      <c r="G12" s="515">
        <v>83662810</v>
      </c>
      <c r="H12" s="522"/>
      <c r="I12" s="194">
        <v>9.3218097742593153E-2</v>
      </c>
      <c r="J12" s="514"/>
      <c r="K12" s="514"/>
      <c r="L12" s="514"/>
      <c r="O12" s="564"/>
    </row>
    <row r="13" spans="1:15" x14ac:dyDescent="0.2">
      <c r="A13" s="474">
        <v>9</v>
      </c>
      <c r="B13" s="500"/>
      <c r="C13" s="959" t="s">
        <v>37</v>
      </c>
      <c r="D13" s="417"/>
      <c r="E13" s="575">
        <v>88403669</v>
      </c>
      <c r="F13" s="487"/>
      <c r="G13" s="573">
        <v>80786969</v>
      </c>
      <c r="H13" s="506"/>
      <c r="I13" s="483">
        <v>9.428129430131249E-2</v>
      </c>
      <c r="J13" s="500"/>
      <c r="K13" s="500"/>
      <c r="L13" s="500"/>
      <c r="O13" s="564"/>
    </row>
    <row r="14" spans="1:15" x14ac:dyDescent="0.2">
      <c r="A14" s="474">
        <v>10</v>
      </c>
      <c r="B14" s="500"/>
      <c r="C14" s="959" t="s">
        <v>45</v>
      </c>
      <c r="D14" s="302"/>
      <c r="E14" s="575">
        <v>69880875</v>
      </c>
      <c r="F14" s="487"/>
      <c r="G14" s="573">
        <v>63226069</v>
      </c>
      <c r="H14" s="506"/>
      <c r="I14" s="483">
        <v>0.10525414762065943</v>
      </c>
      <c r="J14" s="500"/>
      <c r="K14" s="500"/>
      <c r="L14" s="500"/>
      <c r="O14" s="563"/>
    </row>
    <row r="15" spans="1:15" x14ac:dyDescent="0.2">
      <c r="A15" s="474">
        <v>11</v>
      </c>
      <c r="B15" s="500"/>
      <c r="C15" s="959" t="s">
        <v>47</v>
      </c>
      <c r="D15" s="302" t="s">
        <v>556</v>
      </c>
      <c r="E15" s="575">
        <v>58467092</v>
      </c>
      <c r="F15" s="487"/>
      <c r="G15" s="573">
        <v>48689388</v>
      </c>
      <c r="H15" s="506"/>
      <c r="I15" s="483">
        <v>0.2008179687943501</v>
      </c>
      <c r="J15" s="500"/>
      <c r="K15" s="500"/>
      <c r="L15" s="500"/>
      <c r="O15" s="564"/>
    </row>
    <row r="16" spans="1:15" x14ac:dyDescent="0.2">
      <c r="A16" s="474">
        <v>12</v>
      </c>
      <c r="B16" s="500"/>
      <c r="C16" s="959" t="s">
        <v>46</v>
      </c>
      <c r="D16" s="599" t="s">
        <v>537</v>
      </c>
      <c r="E16" s="575">
        <v>58203227</v>
      </c>
      <c r="F16" s="487"/>
      <c r="G16" s="573">
        <v>54376040</v>
      </c>
      <c r="H16" s="506"/>
      <c r="I16" s="483">
        <v>7.0383702086433741E-2</v>
      </c>
      <c r="J16" s="500"/>
      <c r="O16" s="564"/>
    </row>
    <row r="17" spans="1:15" x14ac:dyDescent="0.2">
      <c r="A17" s="474">
        <v>13</v>
      </c>
      <c r="C17" s="959" t="s">
        <v>16</v>
      </c>
      <c r="D17" s="417"/>
      <c r="E17" s="575">
        <v>50985662</v>
      </c>
      <c r="F17" s="502"/>
      <c r="G17" s="574">
        <v>46554592</v>
      </c>
      <c r="H17" s="461"/>
      <c r="I17" s="483">
        <v>9.5180084490913419E-2</v>
      </c>
      <c r="O17" s="564"/>
    </row>
    <row r="18" spans="1:15" x14ac:dyDescent="0.2">
      <c r="A18" s="474">
        <v>14</v>
      </c>
      <c r="B18" s="500"/>
      <c r="C18" s="959" t="s">
        <v>30</v>
      </c>
      <c r="D18" s="417"/>
      <c r="E18" s="575">
        <v>38592154</v>
      </c>
      <c r="F18" s="487"/>
      <c r="G18" s="573">
        <v>33962231</v>
      </c>
      <c r="H18" s="506"/>
      <c r="I18" s="483">
        <v>0.13632564362453103</v>
      </c>
      <c r="J18" s="500"/>
      <c r="O18" s="564"/>
    </row>
    <row r="19" spans="1:15" x14ac:dyDescent="0.2">
      <c r="A19" s="474">
        <v>15</v>
      </c>
      <c r="B19" s="500"/>
      <c r="C19" s="959" t="s">
        <v>13</v>
      </c>
      <c r="D19" s="417"/>
      <c r="E19" s="575">
        <v>33734148</v>
      </c>
      <c r="F19" s="487"/>
      <c r="G19" s="573">
        <v>30663757</v>
      </c>
      <c r="H19" s="506"/>
      <c r="I19" s="483">
        <v>0.10013094611987694</v>
      </c>
      <c r="J19" s="500"/>
      <c r="O19" s="564"/>
    </row>
    <row r="20" spans="1:15" x14ac:dyDescent="0.2">
      <c r="A20" s="474">
        <v>16</v>
      </c>
      <c r="B20" s="500"/>
      <c r="C20" s="959" t="s">
        <v>33</v>
      </c>
      <c r="D20" s="417"/>
      <c r="E20" s="575">
        <v>30986915</v>
      </c>
      <c r="F20" s="487"/>
      <c r="G20" s="573">
        <v>28822160</v>
      </c>
      <c r="H20" s="506"/>
      <c r="I20" s="483">
        <v>7.510731326174036E-2</v>
      </c>
      <c r="J20" s="500"/>
      <c r="O20" s="564"/>
    </row>
    <row r="21" spans="1:15" x14ac:dyDescent="0.2">
      <c r="A21" s="474">
        <v>17</v>
      </c>
      <c r="B21" s="500"/>
      <c r="C21" s="959" t="s">
        <v>32</v>
      </c>
      <c r="D21" s="417"/>
      <c r="E21" s="575">
        <v>28171883</v>
      </c>
      <c r="F21" s="487"/>
      <c r="G21" s="573">
        <v>26661747</v>
      </c>
      <c r="H21" s="506"/>
      <c r="I21" s="483">
        <v>5.6640549473371049E-2</v>
      </c>
      <c r="J21" s="500"/>
      <c r="O21" s="563"/>
    </row>
    <row r="22" spans="1:15" x14ac:dyDescent="0.2">
      <c r="A22" s="474">
        <v>18</v>
      </c>
      <c r="B22" s="500"/>
      <c r="C22" s="959" t="s">
        <v>17</v>
      </c>
      <c r="D22" s="417"/>
      <c r="E22" s="575">
        <v>23831385</v>
      </c>
      <c r="F22" s="487"/>
      <c r="G22" s="573">
        <v>22620058</v>
      </c>
      <c r="H22" s="506"/>
      <c r="I22" s="483">
        <v>5.3551012114999796E-2</v>
      </c>
      <c r="J22" s="500"/>
      <c r="L22" s="426" t="s">
        <v>134</v>
      </c>
      <c r="O22" s="564"/>
    </row>
    <row r="23" spans="1:15" x14ac:dyDescent="0.2">
      <c r="A23" s="474">
        <v>19</v>
      </c>
      <c r="B23" s="500"/>
      <c r="C23" s="959" t="s">
        <v>48</v>
      </c>
      <c r="D23" s="599" t="s">
        <v>537</v>
      </c>
      <c r="E23" s="575">
        <v>22308967.563999999</v>
      </c>
      <c r="F23" s="487"/>
      <c r="G23" s="573">
        <v>21654349</v>
      </c>
      <c r="H23" s="506"/>
      <c r="I23" s="483">
        <v>3.0230350679209872E-2</v>
      </c>
      <c r="J23" s="500"/>
      <c r="O23" s="564"/>
    </row>
    <row r="24" spans="1:15" x14ac:dyDescent="0.2">
      <c r="A24" s="474">
        <v>20</v>
      </c>
      <c r="B24" s="500"/>
      <c r="C24" s="959" t="s">
        <v>6</v>
      </c>
      <c r="D24" s="417"/>
      <c r="E24" s="575">
        <v>18186547</v>
      </c>
      <c r="F24" s="487"/>
      <c r="G24" s="573">
        <v>16583600</v>
      </c>
      <c r="H24" s="506"/>
      <c r="I24" s="483">
        <v>9.6658566294411274E-2</v>
      </c>
      <c r="J24" s="500"/>
      <c r="O24" s="564"/>
    </row>
    <row r="25" spans="1:15" x14ac:dyDescent="0.2">
      <c r="A25" s="474">
        <v>21</v>
      </c>
      <c r="B25" s="500"/>
      <c r="C25" s="959" t="s">
        <v>22</v>
      </c>
      <c r="D25" s="598"/>
      <c r="E25" s="575">
        <v>17104234</v>
      </c>
      <c r="F25" s="487"/>
      <c r="G25" s="573">
        <v>16095245</v>
      </c>
      <c r="H25" s="506"/>
      <c r="I25" s="483">
        <v>6.2688638787418371E-2</v>
      </c>
      <c r="J25" s="500"/>
      <c r="O25" s="563"/>
    </row>
    <row r="26" spans="1:15" x14ac:dyDescent="0.2">
      <c r="A26" s="474">
        <v>22</v>
      </c>
      <c r="B26" s="500"/>
      <c r="C26" s="959" t="s">
        <v>49</v>
      </c>
      <c r="D26" s="599" t="s">
        <v>538</v>
      </c>
      <c r="E26" s="575">
        <v>8328083</v>
      </c>
      <c r="F26" s="487"/>
      <c r="G26" s="573">
        <v>8068872</v>
      </c>
      <c r="H26" s="506"/>
      <c r="I26" s="483">
        <v>3.2124812489279897E-2</v>
      </c>
      <c r="J26" s="500"/>
      <c r="O26" s="564"/>
    </row>
    <row r="27" spans="1:15" x14ac:dyDescent="0.2">
      <c r="A27" s="474">
        <v>23</v>
      </c>
      <c r="C27" s="959" t="s">
        <v>21</v>
      </c>
      <c r="D27" s="599" t="s">
        <v>537</v>
      </c>
      <c r="E27" s="576">
        <v>8075514</v>
      </c>
      <c r="F27" s="502"/>
      <c r="G27" s="574">
        <v>7643265</v>
      </c>
      <c r="H27" s="461"/>
      <c r="I27" s="193">
        <v>5.6552926007406468E-2</v>
      </c>
      <c r="J27" s="500"/>
      <c r="O27" s="564"/>
    </row>
    <row r="28" spans="1:15" x14ac:dyDescent="0.2">
      <c r="A28" s="474">
        <v>24</v>
      </c>
      <c r="C28" s="959" t="s">
        <v>20</v>
      </c>
      <c r="D28" s="417"/>
      <c r="E28" s="576">
        <v>6239481</v>
      </c>
      <c r="F28" s="502"/>
      <c r="G28" s="574">
        <v>5618989</v>
      </c>
      <c r="H28" s="461"/>
      <c r="I28" s="193">
        <v>0.11042769437704902</v>
      </c>
      <c r="O28" s="563"/>
    </row>
    <row r="29" spans="1:15" x14ac:dyDescent="0.2">
      <c r="A29" s="474">
        <v>25</v>
      </c>
      <c r="C29" s="959" t="s">
        <v>29</v>
      </c>
      <c r="D29" s="599"/>
      <c r="E29" s="576">
        <v>3122493</v>
      </c>
      <c r="F29" s="502"/>
      <c r="G29" s="574">
        <v>2737105</v>
      </c>
      <c r="H29" s="461"/>
      <c r="I29" s="193">
        <v>0.14080132110386701</v>
      </c>
      <c r="O29" s="563"/>
    </row>
    <row r="30" spans="1:15" x14ac:dyDescent="0.2">
      <c r="A30" s="474">
        <v>26</v>
      </c>
      <c r="C30" s="959" t="s">
        <v>51</v>
      </c>
      <c r="D30" s="599" t="s">
        <v>537</v>
      </c>
      <c r="E30" s="576">
        <v>3107690</v>
      </c>
      <c r="F30" s="502"/>
      <c r="G30" s="574">
        <v>2973628</v>
      </c>
      <c r="H30" s="461"/>
      <c r="I30" s="193">
        <v>4.5083648660827702E-2</v>
      </c>
      <c r="O30" s="563"/>
    </row>
    <row r="31" spans="1:15" x14ac:dyDescent="0.2">
      <c r="A31" s="474">
        <v>27</v>
      </c>
      <c r="C31" s="959" t="s">
        <v>50</v>
      </c>
      <c r="D31" s="599" t="s">
        <v>537</v>
      </c>
      <c r="E31" s="576">
        <v>3081060</v>
      </c>
      <c r="F31" s="502"/>
      <c r="G31" s="574">
        <v>2898842</v>
      </c>
      <c r="H31" s="461"/>
      <c r="I31" s="193">
        <v>6.2858893309811315E-2</v>
      </c>
      <c r="O31" s="563"/>
    </row>
    <row r="32" spans="1:15" x14ac:dyDescent="0.2">
      <c r="A32" s="474">
        <v>28</v>
      </c>
      <c r="C32" s="959" t="s">
        <v>52</v>
      </c>
      <c r="D32" s="599" t="s">
        <v>537</v>
      </c>
      <c r="E32" s="576">
        <v>1784992</v>
      </c>
      <c r="F32" s="502"/>
      <c r="G32" s="574">
        <v>1829535</v>
      </c>
      <c r="H32" s="461"/>
      <c r="I32" s="193">
        <v>-2.4346623595613126E-2</v>
      </c>
      <c r="O32" s="563"/>
    </row>
    <row r="33" spans="1:15" x14ac:dyDescent="0.2">
      <c r="A33" s="474">
        <v>29</v>
      </c>
      <c r="C33" s="959" t="s">
        <v>53</v>
      </c>
      <c r="D33" s="599" t="s">
        <v>537</v>
      </c>
      <c r="E33" s="576">
        <v>900988</v>
      </c>
      <c r="F33" s="502"/>
      <c r="G33" s="574">
        <v>915985</v>
      </c>
      <c r="H33" s="461"/>
      <c r="I33" s="193">
        <v>-1.6372538851618712E-2</v>
      </c>
      <c r="O33" s="563"/>
    </row>
    <row r="34" spans="1:15" x14ac:dyDescent="0.2">
      <c r="A34" s="474">
        <v>30</v>
      </c>
      <c r="C34" s="959" t="s">
        <v>54</v>
      </c>
      <c r="D34" s="599" t="s">
        <v>537</v>
      </c>
      <c r="E34" s="576">
        <v>602404</v>
      </c>
      <c r="F34" s="502"/>
      <c r="G34" s="574">
        <v>583509</v>
      </c>
      <c r="H34" s="461"/>
      <c r="I34" s="193">
        <v>3.2381677060679515E-2</v>
      </c>
      <c r="O34" s="563"/>
    </row>
    <row r="35" spans="1:15" x14ac:dyDescent="0.2">
      <c r="A35" s="474">
        <v>31</v>
      </c>
      <c r="C35" s="959" t="s">
        <v>55</v>
      </c>
      <c r="D35" s="599" t="s">
        <v>537</v>
      </c>
      <c r="E35" s="576">
        <v>502970</v>
      </c>
      <c r="F35" s="502"/>
      <c r="G35" s="574">
        <v>502700</v>
      </c>
      <c r="H35" s="461"/>
      <c r="I35" s="193">
        <v>5.3709966182613478E-4</v>
      </c>
      <c r="O35" s="563"/>
    </row>
    <row r="36" spans="1:15" x14ac:dyDescent="0.2">
      <c r="A36" s="474">
        <v>32</v>
      </c>
      <c r="C36" s="959" t="s">
        <v>56</v>
      </c>
      <c r="D36" s="599" t="s">
        <v>537</v>
      </c>
      <c r="E36" s="576">
        <v>94089</v>
      </c>
      <c r="F36" s="502"/>
      <c r="G36" s="574">
        <v>84856</v>
      </c>
      <c r="H36" s="461"/>
      <c r="I36" s="193">
        <v>0.10880786273215803</v>
      </c>
      <c r="O36" s="565"/>
    </row>
    <row r="37" spans="1:15" x14ac:dyDescent="0.2">
      <c r="A37" s="474">
        <v>33</v>
      </c>
      <c r="B37" s="500"/>
      <c r="C37" s="959" t="s">
        <v>57</v>
      </c>
      <c r="D37" s="599" t="s">
        <v>539</v>
      </c>
      <c r="E37" s="575">
        <v>21302</v>
      </c>
      <c r="F37" s="487"/>
      <c r="G37" s="573">
        <v>28309</v>
      </c>
      <c r="H37" s="506"/>
      <c r="I37" s="483">
        <v>-0.2475184570278004</v>
      </c>
    </row>
    <row r="38" spans="1:15" ht="12" thickBot="1" x14ac:dyDescent="0.25">
      <c r="A38" s="500"/>
      <c r="B38" s="500"/>
      <c r="C38" s="459" t="s">
        <v>58</v>
      </c>
      <c r="D38" s="526"/>
      <c r="E38" s="478">
        <f>SUM(E5:E37)</f>
        <v>2097848556.5639999</v>
      </c>
      <c r="F38" s="195"/>
      <c r="G38" s="478">
        <f>SUM(G5:G37)</f>
        <v>1909516918</v>
      </c>
      <c r="H38" s="195"/>
      <c r="I38" s="485">
        <v>9.862789734340538E-2</v>
      </c>
    </row>
    <row r="39" spans="1:15" s="509" customFormat="1" ht="12" thickTop="1" x14ac:dyDescent="0.2">
      <c r="A39" s="505"/>
      <c r="B39" s="505"/>
      <c r="C39" s="459"/>
      <c r="D39" s="526"/>
      <c r="E39" s="195"/>
      <c r="F39" s="195"/>
      <c r="G39" s="195"/>
      <c r="H39" s="195"/>
      <c r="I39" s="533"/>
    </row>
    <row r="40" spans="1:15" s="509" customFormat="1" x14ac:dyDescent="0.2">
      <c r="A40" s="505"/>
      <c r="B40" s="505"/>
      <c r="C40" s="459"/>
      <c r="D40" s="526"/>
      <c r="E40" s="195"/>
      <c r="F40" s="195"/>
      <c r="G40" s="195"/>
      <c r="H40" s="195"/>
      <c r="I40" s="533"/>
    </row>
    <row r="41" spans="1:15" s="509" customFormat="1" x14ac:dyDescent="0.2">
      <c r="A41" s="505"/>
      <c r="B41" s="505"/>
      <c r="C41" s="459"/>
      <c r="D41" s="526"/>
      <c r="E41" s="195"/>
      <c r="F41" s="195"/>
      <c r="G41" s="195"/>
      <c r="H41" s="195"/>
      <c r="I41" s="533"/>
    </row>
    <row r="42" spans="1:15" x14ac:dyDescent="0.2">
      <c r="A42" s="481"/>
      <c r="B42" s="481"/>
      <c r="C42" s="481"/>
      <c r="D42" s="526"/>
      <c r="E42" s="500"/>
      <c r="F42" s="500"/>
      <c r="G42" s="500"/>
      <c r="H42" s="500"/>
      <c r="I42" s="500"/>
    </row>
    <row r="43" spans="1:15" x14ac:dyDescent="0.2">
      <c r="A43" s="492" t="s">
        <v>59</v>
      </c>
      <c r="B43" s="500"/>
      <c r="C43" s="500"/>
      <c r="D43" s="526"/>
      <c r="E43" s="500"/>
      <c r="F43" s="500" t="s">
        <v>134</v>
      </c>
      <c r="G43" s="500"/>
      <c r="H43" s="500"/>
      <c r="I43" s="500"/>
    </row>
    <row r="44" spans="1:15" x14ac:dyDescent="0.2">
      <c r="A44" s="598" t="s">
        <v>570</v>
      </c>
      <c r="B44" s="598"/>
      <c r="C44" s="598"/>
      <c r="D44" s="598"/>
      <c r="E44" s="598"/>
      <c r="F44" s="598"/>
      <c r="G44" s="598"/>
      <c r="H44" s="196"/>
      <c r="I44" s="461"/>
    </row>
    <row r="45" spans="1:15" s="586" customFormat="1" x14ac:dyDescent="0.2">
      <c r="A45" s="598" t="s">
        <v>571</v>
      </c>
      <c r="B45" s="598"/>
      <c r="C45" s="598"/>
      <c r="D45" s="598"/>
      <c r="E45" s="598"/>
      <c r="F45" s="598"/>
      <c r="G45" s="598"/>
      <c r="H45" s="196"/>
      <c r="I45" s="597"/>
    </row>
    <row r="46" spans="1:15" x14ac:dyDescent="0.2">
      <c r="A46" s="598" t="s">
        <v>517</v>
      </c>
      <c r="B46" s="598"/>
      <c r="C46" s="598"/>
      <c r="D46" s="598"/>
      <c r="E46" s="598"/>
      <c r="F46" s="598"/>
      <c r="G46" s="598"/>
      <c r="H46" s="196"/>
      <c r="I46" s="197"/>
    </row>
    <row r="47" spans="1:15" x14ac:dyDescent="0.2">
      <c r="A47" s="567"/>
      <c r="B47" s="579"/>
      <c r="C47" s="579"/>
      <c r="D47" s="566"/>
      <c r="E47" s="579"/>
      <c r="F47" s="569"/>
      <c r="G47" s="571"/>
    </row>
    <row r="48" spans="1:15" x14ac:dyDescent="0.2">
      <c r="A48" s="567"/>
      <c r="B48" s="567"/>
      <c r="C48" s="567" t="s">
        <v>134</v>
      </c>
      <c r="D48" s="567"/>
      <c r="E48" s="567"/>
      <c r="F48" s="577"/>
      <c r="G48" s="577"/>
      <c r="H48" s="461"/>
      <c r="I48" s="193"/>
    </row>
    <row r="49" spans="1:10" x14ac:dyDescent="0.2">
      <c r="A49" s="567"/>
      <c r="B49" s="579"/>
      <c r="C49" s="579"/>
      <c r="D49" s="566"/>
      <c r="E49" s="579"/>
      <c r="F49" s="571"/>
      <c r="G49" s="571"/>
      <c r="H49" s="195"/>
      <c r="I49" s="194"/>
      <c r="J49" s="514"/>
    </row>
    <row r="50" spans="1:10" x14ac:dyDescent="0.2">
      <c r="A50" s="567"/>
      <c r="B50" s="579"/>
      <c r="C50" s="579"/>
      <c r="D50" s="566"/>
      <c r="E50" s="579"/>
      <c r="F50" s="578"/>
      <c r="G50" s="578"/>
    </row>
    <row r="51" spans="1:10" x14ac:dyDescent="0.2">
      <c r="A51" s="568"/>
      <c r="B51" s="578"/>
      <c r="C51" s="578"/>
      <c r="D51" s="570"/>
      <c r="E51" s="578"/>
      <c r="F51" s="578"/>
      <c r="G51" s="578"/>
    </row>
    <row r="52" spans="1:10" x14ac:dyDescent="0.2">
      <c r="A52" s="196"/>
      <c r="B52" s="196"/>
      <c r="C52" s="196"/>
      <c r="D52" s="196"/>
      <c r="E52" s="196"/>
      <c r="F52" s="196"/>
      <c r="G52" s="196"/>
      <c r="H52" s="196"/>
      <c r="I52" s="461"/>
    </row>
    <row r="53" spans="1:10" x14ac:dyDescent="0.2">
      <c r="A53" s="196"/>
      <c r="B53" s="196"/>
      <c r="C53" s="196"/>
      <c r="D53" s="196"/>
      <c r="E53" s="196"/>
      <c r="F53" s="196"/>
      <c r="G53" s="196"/>
      <c r="H53" s="196"/>
      <c r="I53" s="197"/>
    </row>
    <row r="54" spans="1:10" x14ac:dyDescent="0.2">
      <c r="A54" s="196"/>
      <c r="B54" s="196"/>
      <c r="C54" s="196"/>
      <c r="D54" s="196"/>
      <c r="E54" s="196"/>
      <c r="F54" s="196"/>
      <c r="G54" s="196"/>
      <c r="H54" s="196"/>
      <c r="I54" s="197"/>
    </row>
  </sheetData>
  <sortState ref="C5:I37">
    <sortCondition descending="1" ref="E5:E37"/>
  </sortState>
  <pageMargins left="0.70866141732283472" right="0.55118110236220474" top="1.0629921259842521" bottom="0.74803149606299213" header="0.43307086614173229" footer="0.31496062992125984"/>
  <pageSetup paperSize="9" scale="97" firstPageNumber="8" orientation="portrait" useFirstPageNumber="1" r:id="rId1"/>
  <headerFooter alignWithMargins="0">
    <oddHeader>&amp;C&amp;"Times New Roman,Bold"&amp;12
2.2. YFIRLIT YFIR LÍFEYRISSJÓÐI Í STÆRÐARRÖÐ 31.12.2011</oddHeader>
    <oddFooter>&amp;R&amp;"Times New Roman,Regular"&amp;10&amp;P</oddFooter>
    <firstHeader>&amp;C&amp;N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Normal="100" zoomScaleSheetLayoutView="100" workbookViewId="0">
      <selection activeCell="H12" sqref="H12"/>
    </sheetView>
  </sheetViews>
  <sheetFormatPr defaultRowHeight="11.25" x14ac:dyDescent="0.2"/>
  <cols>
    <col min="1" max="1" width="3" style="500" customWidth="1"/>
    <col min="2" max="2" width="1.7109375" style="500" customWidth="1"/>
    <col min="3" max="3" width="31.28515625" style="500" customWidth="1"/>
    <col min="4" max="4" width="11" style="500" customWidth="1"/>
    <col min="5" max="5" width="9.42578125" style="500" customWidth="1"/>
    <col min="6" max="6" width="9.5703125" style="500" bestFit="1" customWidth="1"/>
    <col min="7" max="7" width="9.7109375" style="500" bestFit="1" customWidth="1"/>
    <col min="8" max="8" width="10.85546875" style="500" bestFit="1" customWidth="1"/>
    <col min="9" max="9" width="1.42578125" style="500" customWidth="1"/>
    <col min="10" max="11" width="9.5703125" style="500" bestFit="1" customWidth="1"/>
    <col min="12" max="16384" width="9.140625" style="500"/>
  </cols>
  <sheetData>
    <row r="1" spans="1:12" x14ac:dyDescent="0.2">
      <c r="C1" s="496"/>
      <c r="E1" s="980" t="s">
        <v>60</v>
      </c>
      <c r="F1" s="980"/>
      <c r="G1" s="980"/>
      <c r="H1" s="980"/>
      <c r="J1" s="980" t="s">
        <v>61</v>
      </c>
    </row>
    <row r="2" spans="1:12" x14ac:dyDescent="0.2">
      <c r="E2" s="980"/>
      <c r="F2" s="980"/>
      <c r="G2" s="980"/>
      <c r="H2" s="980"/>
      <c r="J2" s="980"/>
    </row>
    <row r="3" spans="1:12" x14ac:dyDescent="0.2">
      <c r="D3" s="451" t="s">
        <v>38</v>
      </c>
      <c r="E3" s="466" t="s">
        <v>62</v>
      </c>
      <c r="F3" s="466" t="s">
        <v>63</v>
      </c>
      <c r="G3" s="466" t="s">
        <v>64</v>
      </c>
      <c r="H3" s="430" t="s">
        <v>65</v>
      </c>
      <c r="I3" s="430"/>
    </row>
    <row r="4" spans="1:12" x14ac:dyDescent="0.2">
      <c r="C4" s="476" t="s">
        <v>66</v>
      </c>
      <c r="D4" s="421" t="s">
        <v>563</v>
      </c>
      <c r="E4" s="488"/>
      <c r="F4" s="466" t="s">
        <v>67</v>
      </c>
      <c r="G4" s="466" t="s">
        <v>67</v>
      </c>
      <c r="H4" s="430" t="s">
        <v>68</v>
      </c>
      <c r="I4" s="430"/>
      <c r="J4" s="500" t="s">
        <v>69</v>
      </c>
    </row>
    <row r="5" spans="1:12" x14ac:dyDescent="0.2">
      <c r="D5" s="581"/>
      <c r="E5" s="581"/>
      <c r="F5" s="581"/>
      <c r="G5" s="581"/>
      <c r="H5" s="581"/>
    </row>
    <row r="6" spans="1:12" x14ac:dyDescent="0.2">
      <c r="A6" s="474">
        <v>1</v>
      </c>
      <c r="C6" s="584" t="s">
        <v>507</v>
      </c>
      <c r="D6" s="583">
        <v>379505524</v>
      </c>
      <c r="E6" s="617">
        <v>179341999</v>
      </c>
      <c r="F6" s="617">
        <v>190874107</v>
      </c>
      <c r="G6" s="617"/>
      <c r="H6" s="617"/>
      <c r="I6" s="616"/>
      <c r="J6" s="616">
        <v>9289418</v>
      </c>
      <c r="K6" s="587"/>
      <c r="L6" s="587"/>
    </row>
    <row r="7" spans="1:12" x14ac:dyDescent="0.2">
      <c r="A7" s="474">
        <v>2</v>
      </c>
      <c r="C7" s="584" t="s">
        <v>31</v>
      </c>
      <c r="D7" s="583">
        <v>345513402</v>
      </c>
      <c r="E7" s="617"/>
      <c r="F7" s="617"/>
      <c r="G7" s="617"/>
      <c r="H7" s="617">
        <v>338943552</v>
      </c>
      <c r="I7" s="616"/>
      <c r="J7" s="616">
        <v>6569850</v>
      </c>
      <c r="K7" s="930"/>
      <c r="L7" s="930"/>
    </row>
    <row r="8" spans="1:12" x14ac:dyDescent="0.2">
      <c r="A8" s="474">
        <v>3</v>
      </c>
      <c r="C8" s="584" t="s">
        <v>12</v>
      </c>
      <c r="D8" s="583">
        <v>265380239</v>
      </c>
      <c r="E8" s="617"/>
      <c r="F8" s="617"/>
      <c r="G8" s="617"/>
      <c r="H8" s="617">
        <v>262807814</v>
      </c>
      <c r="I8" s="616"/>
      <c r="J8" s="616">
        <v>2572425</v>
      </c>
      <c r="K8" s="930"/>
      <c r="L8" s="930"/>
    </row>
    <row r="9" spans="1:12" x14ac:dyDescent="0.2">
      <c r="A9" s="474">
        <v>4</v>
      </c>
      <c r="C9" s="584" t="s">
        <v>36</v>
      </c>
      <c r="D9" s="583">
        <v>117132148</v>
      </c>
      <c r="E9" s="617"/>
      <c r="F9" s="617"/>
      <c r="G9" s="617"/>
      <c r="H9" s="617">
        <v>113309639</v>
      </c>
      <c r="I9" s="616"/>
      <c r="J9" s="616">
        <v>3822509</v>
      </c>
      <c r="K9" s="930"/>
      <c r="L9" s="930"/>
    </row>
    <row r="10" spans="1:12" x14ac:dyDescent="0.2">
      <c r="A10" s="474">
        <v>5</v>
      </c>
      <c r="C10" s="585" t="s">
        <v>34</v>
      </c>
      <c r="D10" s="583">
        <v>114340749</v>
      </c>
      <c r="E10" s="617"/>
      <c r="F10" s="617"/>
      <c r="H10" s="892">
        <v>109191694</v>
      </c>
      <c r="I10" s="616"/>
      <c r="J10" s="616">
        <v>5149055</v>
      </c>
      <c r="K10" s="930"/>
      <c r="L10" s="930"/>
    </row>
    <row r="11" spans="1:12" x14ac:dyDescent="0.2">
      <c r="A11" s="474">
        <v>6</v>
      </c>
      <c r="C11" s="584" t="s">
        <v>70</v>
      </c>
      <c r="D11" s="583">
        <v>110081536</v>
      </c>
      <c r="E11" s="617"/>
      <c r="F11" s="617"/>
      <c r="G11" s="617">
        <v>49783647</v>
      </c>
      <c r="H11" s="617"/>
      <c r="I11" s="616"/>
      <c r="J11" s="617">
        <v>60297889</v>
      </c>
      <c r="K11" s="930"/>
      <c r="L11" s="930"/>
    </row>
    <row r="12" spans="1:12" x14ac:dyDescent="0.2">
      <c r="A12" s="474">
        <v>7</v>
      </c>
      <c r="C12" s="584" t="s">
        <v>72</v>
      </c>
      <c r="D12" s="583">
        <v>99715436</v>
      </c>
      <c r="E12" s="617"/>
      <c r="F12" s="617"/>
      <c r="G12" s="617">
        <v>23467739</v>
      </c>
      <c r="H12" s="617"/>
      <c r="I12" s="616"/>
      <c r="J12" s="616">
        <v>76247697</v>
      </c>
      <c r="K12" s="930"/>
      <c r="L12" s="930"/>
    </row>
    <row r="13" spans="1:12" x14ac:dyDescent="0.2">
      <c r="A13" s="474">
        <v>8</v>
      </c>
      <c r="C13" s="584" t="s">
        <v>71</v>
      </c>
      <c r="D13" s="583">
        <v>91461698</v>
      </c>
      <c r="E13" s="617"/>
      <c r="F13" s="617"/>
      <c r="G13" s="617">
        <v>86849525</v>
      </c>
      <c r="H13" s="617"/>
      <c r="I13" s="616"/>
      <c r="J13" s="616">
        <v>4612173</v>
      </c>
      <c r="K13" s="930"/>
      <c r="L13" s="930"/>
    </row>
    <row r="14" spans="1:12" x14ac:dyDescent="0.2">
      <c r="A14" s="474">
        <v>9</v>
      </c>
      <c r="C14" s="584" t="s">
        <v>37</v>
      </c>
      <c r="D14" s="583">
        <v>88403669</v>
      </c>
      <c r="E14" s="617"/>
      <c r="F14" s="617"/>
      <c r="G14" s="617"/>
      <c r="H14" s="617">
        <v>86107298</v>
      </c>
      <c r="I14" s="616"/>
      <c r="J14" s="616">
        <v>2296371</v>
      </c>
      <c r="K14" s="930"/>
      <c r="L14" s="930"/>
    </row>
    <row r="15" spans="1:12" x14ac:dyDescent="0.2">
      <c r="A15" s="474">
        <v>10</v>
      </c>
      <c r="C15" s="584" t="s">
        <v>73</v>
      </c>
      <c r="D15" s="583">
        <v>69880875</v>
      </c>
      <c r="E15" s="617"/>
      <c r="F15" s="617"/>
      <c r="G15" s="617"/>
      <c r="H15" s="615">
        <v>69654044</v>
      </c>
      <c r="I15" s="616"/>
      <c r="J15" s="615">
        <v>226831</v>
      </c>
      <c r="K15" s="930"/>
      <c r="L15" s="930"/>
    </row>
    <row r="16" spans="1:12" x14ac:dyDescent="0.2">
      <c r="A16" s="474">
        <v>11</v>
      </c>
      <c r="C16" s="584" t="s">
        <v>508</v>
      </c>
      <c r="D16" s="583">
        <v>58467092</v>
      </c>
      <c r="E16" s="617">
        <v>49786512</v>
      </c>
      <c r="F16" s="617"/>
      <c r="G16" s="617">
        <v>7537570</v>
      </c>
      <c r="H16" s="617"/>
      <c r="I16" s="616"/>
      <c r="J16" s="616">
        <v>1143010</v>
      </c>
      <c r="K16" s="930"/>
      <c r="L16" s="930"/>
    </row>
    <row r="17" spans="1:13" x14ac:dyDescent="0.2">
      <c r="A17" s="474">
        <v>12</v>
      </c>
      <c r="C17" s="584" t="s">
        <v>566</v>
      </c>
      <c r="D17" s="583">
        <v>58203227</v>
      </c>
      <c r="E17" s="617"/>
      <c r="F17" s="617">
        <v>58203227</v>
      </c>
      <c r="G17" s="617"/>
      <c r="H17" s="617"/>
      <c r="I17" s="616"/>
      <c r="J17" s="616"/>
      <c r="K17" s="930"/>
      <c r="L17" s="930"/>
    </row>
    <row r="18" spans="1:13" x14ac:dyDescent="0.2">
      <c r="A18" s="474">
        <v>13</v>
      </c>
      <c r="B18" s="426"/>
      <c r="C18" s="585" t="s">
        <v>16</v>
      </c>
      <c r="D18" s="583">
        <v>50985662</v>
      </c>
      <c r="E18" s="617"/>
      <c r="F18" s="615">
        <v>34152375</v>
      </c>
      <c r="G18" s="615">
        <v>16833287</v>
      </c>
      <c r="H18" s="617"/>
      <c r="I18" s="617"/>
      <c r="J18" s="617"/>
      <c r="K18" s="930"/>
      <c r="L18" s="930"/>
    </row>
    <row r="19" spans="1:13" x14ac:dyDescent="0.2">
      <c r="A19" s="474">
        <v>14</v>
      </c>
      <c r="B19" s="426"/>
      <c r="C19" s="585" t="s">
        <v>30</v>
      </c>
      <c r="D19" s="583">
        <v>38592154</v>
      </c>
      <c r="E19" s="617"/>
      <c r="F19" s="617"/>
      <c r="G19" s="615">
        <v>33620862</v>
      </c>
      <c r="H19" s="617"/>
      <c r="I19" s="617"/>
      <c r="J19" s="617">
        <v>4971292</v>
      </c>
      <c r="K19" s="930"/>
      <c r="L19" s="930"/>
    </row>
    <row r="20" spans="1:13" x14ac:dyDescent="0.2">
      <c r="A20" s="474">
        <v>15</v>
      </c>
      <c r="C20" s="584" t="s">
        <v>13</v>
      </c>
      <c r="D20" s="583">
        <v>33734148</v>
      </c>
      <c r="E20" s="617"/>
      <c r="F20" s="617"/>
      <c r="G20" s="617">
        <v>5162951</v>
      </c>
      <c r="H20" s="617"/>
      <c r="I20" s="616"/>
      <c r="J20" s="616">
        <v>28571197</v>
      </c>
      <c r="K20" s="930"/>
      <c r="L20" s="930"/>
    </row>
    <row r="21" spans="1:13" x14ac:dyDescent="0.2">
      <c r="A21" s="474">
        <v>16</v>
      </c>
      <c r="B21" s="426"/>
      <c r="C21" s="585" t="s">
        <v>33</v>
      </c>
      <c r="D21" s="583">
        <v>30986915</v>
      </c>
      <c r="E21" s="617"/>
      <c r="F21" s="617"/>
      <c r="G21" s="617"/>
      <c r="H21" s="617">
        <v>30709995</v>
      </c>
      <c r="I21" s="617"/>
      <c r="J21" s="617">
        <v>276920</v>
      </c>
      <c r="K21" s="930"/>
      <c r="L21" s="930"/>
    </row>
    <row r="22" spans="1:13" x14ac:dyDescent="0.2">
      <c r="A22" s="474">
        <v>17</v>
      </c>
      <c r="C22" s="584" t="s">
        <v>32</v>
      </c>
      <c r="D22" s="583">
        <v>28171883</v>
      </c>
      <c r="E22" s="617"/>
      <c r="F22" s="617"/>
      <c r="G22" s="617"/>
      <c r="H22" s="617">
        <v>27684917</v>
      </c>
      <c r="I22" s="616"/>
      <c r="J22" s="616">
        <v>486966</v>
      </c>
      <c r="K22" s="930"/>
      <c r="L22" s="930"/>
    </row>
    <row r="23" spans="1:13" x14ac:dyDescent="0.2">
      <c r="A23" s="474">
        <v>18</v>
      </c>
      <c r="C23" s="584" t="s">
        <v>17</v>
      </c>
      <c r="D23" s="582">
        <v>23831385</v>
      </c>
      <c r="E23" s="616"/>
      <c r="F23" s="616"/>
      <c r="G23" s="616"/>
      <c r="H23" s="616">
        <v>23831385</v>
      </c>
      <c r="I23" s="616"/>
      <c r="J23" s="616"/>
      <c r="K23" s="930"/>
      <c r="L23" s="930"/>
    </row>
    <row r="24" spans="1:13" x14ac:dyDescent="0.2">
      <c r="A24" s="474">
        <v>19</v>
      </c>
      <c r="C24" s="584" t="s">
        <v>74</v>
      </c>
      <c r="D24" s="582">
        <v>22308967.563999999</v>
      </c>
      <c r="E24" s="616"/>
      <c r="F24" s="616">
        <v>22308967.563999999</v>
      </c>
      <c r="G24" s="616"/>
      <c r="H24" s="616"/>
      <c r="I24" s="616"/>
      <c r="J24" s="616"/>
      <c r="K24" s="930"/>
      <c r="L24" s="930"/>
    </row>
    <row r="25" spans="1:13" ht="15" x14ac:dyDescent="0.25">
      <c r="A25" s="474">
        <v>20</v>
      </c>
      <c r="C25" s="584" t="s">
        <v>6</v>
      </c>
      <c r="D25" s="582">
        <v>18186547</v>
      </c>
      <c r="E25" s="614"/>
      <c r="F25" s="616"/>
      <c r="G25" s="616">
        <v>18186547</v>
      </c>
      <c r="H25" s="616"/>
      <c r="I25" s="616"/>
      <c r="J25" s="616"/>
      <c r="K25" s="930"/>
      <c r="L25" s="930"/>
    </row>
    <row r="26" spans="1:13" x14ac:dyDescent="0.2">
      <c r="A26" s="474">
        <v>21</v>
      </c>
      <c r="C26" s="584" t="s">
        <v>22</v>
      </c>
      <c r="D26" s="582">
        <v>17104234</v>
      </c>
      <c r="E26" s="616"/>
      <c r="F26" s="616">
        <v>17104234</v>
      </c>
      <c r="G26" s="616"/>
      <c r="H26" s="616"/>
      <c r="I26" s="616"/>
      <c r="J26" s="616"/>
      <c r="K26" s="930"/>
      <c r="L26" s="930"/>
    </row>
    <row r="27" spans="1:13" x14ac:dyDescent="0.2">
      <c r="A27" s="474">
        <v>22</v>
      </c>
      <c r="C27" s="584" t="s">
        <v>49</v>
      </c>
      <c r="D27" s="582">
        <v>8328083</v>
      </c>
      <c r="E27" s="616">
        <v>8328083</v>
      </c>
      <c r="F27" s="616"/>
      <c r="G27" s="616"/>
      <c r="H27" s="616"/>
      <c r="I27" s="616"/>
      <c r="J27" s="616"/>
      <c r="K27" s="930"/>
      <c r="L27" s="930"/>
    </row>
    <row r="28" spans="1:13" x14ac:dyDescent="0.2">
      <c r="A28" s="474">
        <v>23</v>
      </c>
      <c r="C28" s="584" t="s">
        <v>21</v>
      </c>
      <c r="D28" s="582">
        <v>8075514</v>
      </c>
      <c r="E28" s="616"/>
      <c r="F28" s="616">
        <v>8075514</v>
      </c>
      <c r="G28" s="616"/>
      <c r="H28" s="616"/>
      <c r="I28" s="616"/>
      <c r="J28" s="616"/>
      <c r="K28" s="930"/>
      <c r="L28" s="930"/>
    </row>
    <row r="29" spans="1:13" ht="15" x14ac:dyDescent="0.25">
      <c r="A29" s="474">
        <v>24</v>
      </c>
      <c r="C29" s="584" t="s">
        <v>20</v>
      </c>
      <c r="D29" s="582">
        <v>6239481</v>
      </c>
      <c r="E29" s="614"/>
      <c r="F29" s="616"/>
      <c r="G29" s="616"/>
      <c r="H29" s="616">
        <v>6239481</v>
      </c>
      <c r="I29" s="616"/>
      <c r="J29" s="616"/>
      <c r="K29" s="930"/>
      <c r="L29" s="930"/>
      <c r="M29" s="500" t="s">
        <v>134</v>
      </c>
    </row>
    <row r="30" spans="1:13" x14ac:dyDescent="0.2">
      <c r="A30" s="474">
        <v>25</v>
      </c>
      <c r="C30" s="585" t="s">
        <v>29</v>
      </c>
      <c r="D30" s="582">
        <v>3122493</v>
      </c>
      <c r="E30" s="616"/>
      <c r="F30" s="616"/>
      <c r="G30" s="616">
        <v>525772</v>
      </c>
      <c r="H30" s="616"/>
      <c r="I30" s="616"/>
      <c r="J30" s="616">
        <v>2596721</v>
      </c>
      <c r="K30" s="930"/>
      <c r="L30" s="930"/>
    </row>
    <row r="31" spans="1:13" x14ac:dyDescent="0.2">
      <c r="A31" s="474">
        <v>26</v>
      </c>
      <c r="C31" s="585" t="s">
        <v>51</v>
      </c>
      <c r="D31" s="582">
        <v>3107690</v>
      </c>
      <c r="E31" s="616"/>
      <c r="F31" s="616">
        <v>3107690</v>
      </c>
      <c r="G31" s="616"/>
      <c r="H31" s="616"/>
      <c r="I31" s="616"/>
      <c r="J31" s="616"/>
      <c r="K31" s="930"/>
      <c r="L31" s="930"/>
    </row>
    <row r="32" spans="1:13" x14ac:dyDescent="0.2">
      <c r="A32" s="474">
        <v>27</v>
      </c>
      <c r="C32" s="584" t="s">
        <v>50</v>
      </c>
      <c r="D32" s="582">
        <v>3081060</v>
      </c>
      <c r="E32" s="616"/>
      <c r="F32" s="616">
        <v>3081060</v>
      </c>
      <c r="G32" s="616"/>
      <c r="H32" s="616"/>
      <c r="I32" s="616"/>
      <c r="J32" s="616"/>
      <c r="K32" s="930"/>
      <c r="L32" s="930"/>
    </row>
    <row r="33" spans="1:17" x14ac:dyDescent="0.2">
      <c r="A33" s="474">
        <v>28</v>
      </c>
      <c r="C33" s="585" t="s">
        <v>567</v>
      </c>
      <c r="D33" s="583">
        <v>1784992</v>
      </c>
      <c r="E33" s="617"/>
      <c r="F33" s="617">
        <v>1784992</v>
      </c>
      <c r="G33" s="616"/>
      <c r="H33" s="616"/>
      <c r="I33" s="616"/>
      <c r="J33" s="616"/>
      <c r="K33" s="930"/>
      <c r="L33" s="930"/>
      <c r="Q33" s="500" t="s">
        <v>134</v>
      </c>
    </row>
    <row r="34" spans="1:17" x14ac:dyDescent="0.2">
      <c r="A34" s="474">
        <v>29</v>
      </c>
      <c r="C34" s="584" t="s">
        <v>53</v>
      </c>
      <c r="D34" s="582">
        <v>900988</v>
      </c>
      <c r="E34" s="616"/>
      <c r="F34" s="616">
        <v>900988</v>
      </c>
      <c r="G34" s="616"/>
      <c r="H34" s="616"/>
      <c r="I34" s="616"/>
      <c r="J34" s="616"/>
      <c r="K34" s="930"/>
      <c r="L34" s="930"/>
    </row>
    <row r="35" spans="1:17" x14ac:dyDescent="0.2">
      <c r="A35" s="474">
        <v>30</v>
      </c>
      <c r="C35" s="584" t="s">
        <v>54</v>
      </c>
      <c r="D35" s="582">
        <v>602404</v>
      </c>
      <c r="E35" s="616"/>
      <c r="F35" s="616">
        <v>602404</v>
      </c>
      <c r="G35" s="616"/>
      <c r="H35" s="616"/>
      <c r="I35" s="616"/>
      <c r="J35" s="616"/>
      <c r="K35" s="930"/>
      <c r="L35" s="930"/>
    </row>
    <row r="36" spans="1:17" x14ac:dyDescent="0.2">
      <c r="A36" s="474">
        <v>31</v>
      </c>
      <c r="C36" s="584" t="s">
        <v>55</v>
      </c>
      <c r="D36" s="582">
        <v>502970</v>
      </c>
      <c r="E36" s="616"/>
      <c r="F36" s="616">
        <v>502970</v>
      </c>
      <c r="G36" s="616"/>
      <c r="H36" s="616"/>
      <c r="I36" s="616"/>
      <c r="J36" s="616"/>
      <c r="K36" s="930"/>
      <c r="L36" s="930"/>
    </row>
    <row r="37" spans="1:17" x14ac:dyDescent="0.2">
      <c r="A37" s="474">
        <v>32</v>
      </c>
      <c r="C37" s="584" t="s">
        <v>568</v>
      </c>
      <c r="D37" s="582">
        <v>94089</v>
      </c>
      <c r="E37" s="616"/>
      <c r="F37" s="616">
        <v>94089</v>
      </c>
      <c r="G37" s="616"/>
      <c r="H37" s="616"/>
      <c r="I37" s="616"/>
      <c r="J37" s="616"/>
      <c r="K37" s="930"/>
      <c r="L37" s="930"/>
    </row>
    <row r="38" spans="1:17" x14ac:dyDescent="0.2">
      <c r="A38" s="474">
        <v>33</v>
      </c>
      <c r="C38" s="584" t="s">
        <v>57</v>
      </c>
      <c r="D38" s="582">
        <v>21302</v>
      </c>
      <c r="E38" s="616"/>
      <c r="F38" s="616">
        <v>21302</v>
      </c>
      <c r="G38" s="616"/>
      <c r="H38" s="616"/>
      <c r="I38" s="616"/>
      <c r="J38" s="616"/>
      <c r="K38" s="930"/>
      <c r="L38" s="930"/>
    </row>
    <row r="39" spans="1:17" ht="12" thickBot="1" x14ac:dyDescent="0.25">
      <c r="C39" s="459" t="s">
        <v>75</v>
      </c>
      <c r="D39" s="618">
        <f>SUM(D6:D38)</f>
        <v>2097848556.5639999</v>
      </c>
      <c r="E39" s="618">
        <f>SUM(E6:E38)</f>
        <v>237456594</v>
      </c>
      <c r="F39" s="618">
        <f t="shared" ref="F39:J39" si="0">SUM(F6:F38)</f>
        <v>340813919.56400001</v>
      </c>
      <c r="G39" s="618">
        <f t="shared" si="0"/>
        <v>241967900</v>
      </c>
      <c r="H39" s="618">
        <f>SUM(H7:H38)</f>
        <v>1068479819</v>
      </c>
      <c r="I39" s="618"/>
      <c r="J39" s="618">
        <f t="shared" si="0"/>
        <v>209130324</v>
      </c>
    </row>
    <row r="40" spans="1:17" ht="12" thickTop="1" x14ac:dyDescent="0.2"/>
    <row r="41" spans="1:17" s="505" customFormat="1" x14ac:dyDescent="0.2"/>
    <row r="42" spans="1:17" s="505" customFormat="1" x14ac:dyDescent="0.2"/>
    <row r="43" spans="1:17" s="505" customFormat="1" x14ac:dyDescent="0.2"/>
    <row r="44" spans="1:17" s="505" customFormat="1" x14ac:dyDescent="0.2"/>
    <row r="45" spans="1:17" s="505" customFormat="1" x14ac:dyDescent="0.2"/>
    <row r="46" spans="1:17" s="505" customFormat="1" x14ac:dyDescent="0.2"/>
    <row r="47" spans="1:17" s="505" customFormat="1" x14ac:dyDescent="0.2"/>
    <row r="50" spans="1:3" x14ac:dyDescent="0.2">
      <c r="A50" s="481"/>
      <c r="B50" s="481"/>
      <c r="C50" s="481"/>
    </row>
    <row r="51" spans="1:3" x14ac:dyDescent="0.2">
      <c r="A51" s="437" t="s">
        <v>76</v>
      </c>
      <c r="B51" s="479"/>
      <c r="C51" s="479"/>
    </row>
    <row r="52" spans="1:3" x14ac:dyDescent="0.2">
      <c r="A52" s="437" t="s">
        <v>77</v>
      </c>
      <c r="B52" s="479"/>
      <c r="C52" s="479"/>
    </row>
    <row r="53" spans="1:3" x14ac:dyDescent="0.2">
      <c r="A53" s="437" t="s">
        <v>557</v>
      </c>
      <c r="B53" s="479"/>
      <c r="C53" s="479"/>
    </row>
    <row r="54" spans="1:3" x14ac:dyDescent="0.2">
      <c r="A54" s="437" t="s">
        <v>78</v>
      </c>
      <c r="B54" s="435"/>
      <c r="C54" s="435"/>
    </row>
  </sheetData>
  <mergeCells count="2">
    <mergeCell ref="E1:H2"/>
    <mergeCell ref="J1:J2"/>
  </mergeCells>
  <pageMargins left="0.47244094488188981" right="0" top="0.94488188976377963" bottom="0.39370078740157483" header="0.56000000000000005" footer="0.51181102362204722"/>
  <pageSetup paperSize="9" scale="97" firstPageNumber="9" orientation="portrait" useFirstPageNumber="1" r:id="rId1"/>
  <headerFooter alignWithMargins="0">
    <oddHeader>&amp;C&amp;"Times New Roman,Bold"&amp;12 2.3. YFIRLIT YFIR LÍFEYRISSJÓÐAKERFI</oddHeader>
    <oddFooter>&amp;R&amp;10&amp;P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9"/>
  <sheetViews>
    <sheetView zoomScaleNormal="100" zoomScaleSheetLayoutView="100" workbookViewId="0">
      <selection activeCell="G17" sqref="G17"/>
    </sheetView>
  </sheetViews>
  <sheetFormatPr defaultRowHeight="11.25" x14ac:dyDescent="0.2"/>
  <cols>
    <col min="1" max="1" width="27" style="32" customWidth="1"/>
    <col min="2" max="2" width="0.5703125" style="32" customWidth="1"/>
    <col min="3" max="3" width="11" style="32" customWidth="1"/>
    <col min="4" max="4" width="10.7109375" style="32" customWidth="1"/>
    <col min="5" max="5" width="11" style="32" customWidth="1"/>
    <col min="6" max="6" width="11.7109375" style="32" customWidth="1"/>
    <col min="7" max="7" width="11.140625" style="32" customWidth="1"/>
    <col min="8" max="8" width="10.7109375" style="32" customWidth="1"/>
    <col min="9" max="9" width="12.28515625" style="32" customWidth="1"/>
    <col min="10" max="10" width="11.5703125" style="32" customWidth="1"/>
    <col min="11" max="11" width="11.140625" style="32" customWidth="1"/>
    <col min="12" max="12" width="11.42578125" style="32" customWidth="1"/>
    <col min="13" max="13" width="13.140625" style="32" customWidth="1"/>
    <col min="14" max="14" width="11" style="32" customWidth="1"/>
    <col min="15" max="15" width="11.7109375" style="32" customWidth="1"/>
    <col min="16" max="16" width="11.28515625" style="32" customWidth="1"/>
    <col min="17" max="17" width="11.5703125" style="32" customWidth="1"/>
    <col min="18" max="18" width="10.7109375" style="32" customWidth="1"/>
    <col min="19" max="19" width="12.42578125" style="32" customWidth="1"/>
    <col min="20" max="20" width="11.140625" style="32" customWidth="1"/>
    <col min="21" max="21" width="11" style="32" customWidth="1"/>
    <col min="22" max="22" width="10.7109375" style="32" customWidth="1"/>
    <col min="23" max="23" width="10.5703125" style="32" customWidth="1"/>
    <col min="24" max="24" width="11.28515625" style="32" customWidth="1"/>
    <col min="25" max="25" width="11.140625" style="32" customWidth="1"/>
    <col min="26" max="26" width="12.28515625" style="32" customWidth="1"/>
    <col min="27" max="29" width="11.42578125" style="32" customWidth="1"/>
    <col min="30" max="30" width="10.42578125" style="32" customWidth="1"/>
    <col min="31" max="31" width="11.5703125" style="32" customWidth="1"/>
    <col min="32" max="32" width="10" style="32" customWidth="1"/>
    <col min="33" max="33" width="11.5703125" style="32" customWidth="1"/>
    <col min="34" max="34" width="11.28515625" style="32" customWidth="1"/>
    <col min="35" max="35" width="11.140625" style="32" customWidth="1"/>
    <col min="36" max="36" width="13.5703125" style="32" customWidth="1"/>
    <col min="37" max="37" width="10.85546875" style="32" bestFit="1" customWidth="1"/>
    <col min="38" max="38" width="14" style="32" customWidth="1"/>
    <col min="39" max="39" width="0" style="32" hidden="1" customWidth="1"/>
    <col min="40" max="16384" width="9.140625" style="32"/>
  </cols>
  <sheetData>
    <row r="1" spans="1:41" ht="11.25" customHeight="1" x14ac:dyDescent="0.2">
      <c r="A1" s="212"/>
      <c r="B1" s="212"/>
      <c r="C1" s="1001" t="s">
        <v>79</v>
      </c>
      <c r="D1" s="1001" t="s">
        <v>80</v>
      </c>
      <c r="E1" s="1001" t="s">
        <v>81</v>
      </c>
      <c r="F1" s="985" t="s">
        <v>82</v>
      </c>
      <c r="G1" s="1001" t="s">
        <v>83</v>
      </c>
      <c r="H1" s="1002" t="s">
        <v>84</v>
      </c>
      <c r="I1" s="985" t="s">
        <v>86</v>
      </c>
      <c r="J1" s="985" t="s">
        <v>85</v>
      </c>
      <c r="K1" s="990" t="s">
        <v>87</v>
      </c>
      <c r="L1" s="985" t="s">
        <v>88</v>
      </c>
      <c r="M1" s="994" t="s">
        <v>90</v>
      </c>
      <c r="N1" s="991" t="s">
        <v>512</v>
      </c>
      <c r="O1" s="992" t="s">
        <v>89</v>
      </c>
      <c r="P1" s="993" t="s">
        <v>594</v>
      </c>
      <c r="Q1" s="985" t="s">
        <v>93</v>
      </c>
      <c r="R1" s="997" t="s">
        <v>92</v>
      </c>
      <c r="S1" s="996" t="s">
        <v>569</v>
      </c>
      <c r="T1" s="985" t="s">
        <v>94</v>
      </c>
      <c r="U1" s="995" t="s">
        <v>95</v>
      </c>
      <c r="V1" s="985" t="s">
        <v>97</v>
      </c>
      <c r="W1" s="989" t="s">
        <v>96</v>
      </c>
      <c r="X1" s="985" t="s">
        <v>98</v>
      </c>
      <c r="Y1" s="984" t="s">
        <v>99</v>
      </c>
      <c r="Z1" s="985" t="s">
        <v>100</v>
      </c>
      <c r="AA1" s="987" t="s">
        <v>103</v>
      </c>
      <c r="AB1" s="986" t="s">
        <v>102</v>
      </c>
      <c r="AC1" s="998" t="s">
        <v>101</v>
      </c>
      <c r="AD1" s="983" t="s">
        <v>104</v>
      </c>
      <c r="AE1" s="999" t="s">
        <v>105</v>
      </c>
      <c r="AF1" s="1000" t="s">
        <v>106</v>
      </c>
      <c r="AG1" s="988" t="s">
        <v>107</v>
      </c>
      <c r="AH1" s="981" t="s">
        <v>108</v>
      </c>
      <c r="AI1" s="982" t="s">
        <v>109</v>
      </c>
      <c r="AJ1" s="972" t="s">
        <v>111</v>
      </c>
      <c r="AK1" s="65"/>
      <c r="AL1" s="27"/>
      <c r="AM1" s="86"/>
      <c r="AN1" s="86"/>
      <c r="AO1" s="86"/>
    </row>
    <row r="2" spans="1:41" ht="11.25" customHeight="1" x14ac:dyDescent="0.2">
      <c r="A2" s="212"/>
      <c r="B2" s="212"/>
      <c r="C2" s="1001"/>
      <c r="D2" s="1001" t="s">
        <v>112</v>
      </c>
      <c r="E2" s="1001" t="s">
        <v>113</v>
      </c>
      <c r="F2" s="985"/>
      <c r="G2" s="1001" t="s">
        <v>113</v>
      </c>
      <c r="H2" s="1002" t="s">
        <v>114</v>
      </c>
      <c r="I2" s="985"/>
      <c r="J2" s="985"/>
      <c r="K2" s="990" t="s">
        <v>114</v>
      </c>
      <c r="L2" s="985"/>
      <c r="M2" s="994" t="s">
        <v>116</v>
      </c>
      <c r="N2" s="991" t="s">
        <v>114</v>
      </c>
      <c r="O2" s="992" t="s">
        <v>115</v>
      </c>
      <c r="P2" s="993" t="s">
        <v>117</v>
      </c>
      <c r="Q2" s="985"/>
      <c r="R2" s="997" t="s">
        <v>118</v>
      </c>
      <c r="S2" s="996"/>
      <c r="T2" s="985"/>
      <c r="U2" s="995" t="s">
        <v>120</v>
      </c>
      <c r="V2" s="985"/>
      <c r="W2" s="989" t="s">
        <v>121</v>
      </c>
      <c r="X2" s="985"/>
      <c r="Y2" s="984" t="s">
        <v>122</v>
      </c>
      <c r="Z2" s="985"/>
      <c r="AA2" s="987" t="s">
        <v>125</v>
      </c>
      <c r="AB2" s="986" t="s">
        <v>124</v>
      </c>
      <c r="AC2" s="998" t="s">
        <v>123</v>
      </c>
      <c r="AD2" s="983" t="s">
        <v>126</v>
      </c>
      <c r="AE2" s="999" t="s">
        <v>127</v>
      </c>
      <c r="AF2" s="1000" t="s">
        <v>128</v>
      </c>
      <c r="AG2" s="988" t="s">
        <v>129</v>
      </c>
      <c r="AH2" s="981" t="s">
        <v>130</v>
      </c>
      <c r="AI2" s="982" t="s">
        <v>131</v>
      </c>
      <c r="AJ2" s="972" t="s">
        <v>132</v>
      </c>
      <c r="AK2" s="65"/>
      <c r="AL2" s="27"/>
      <c r="AM2" s="86"/>
      <c r="AN2" s="86"/>
      <c r="AO2" s="86"/>
    </row>
    <row r="3" spans="1:41" ht="11.25" customHeight="1" x14ac:dyDescent="0.2">
      <c r="A3" s="206" t="s">
        <v>66</v>
      </c>
      <c r="B3" s="206"/>
      <c r="C3" s="1001"/>
      <c r="D3" s="1001" t="s">
        <v>133</v>
      </c>
      <c r="E3" s="1001" t="s">
        <v>134</v>
      </c>
      <c r="F3" s="985"/>
      <c r="G3" s="1001" t="s">
        <v>134</v>
      </c>
      <c r="H3" s="1002" t="s">
        <v>129</v>
      </c>
      <c r="I3" s="985"/>
      <c r="J3" s="985"/>
      <c r="K3" s="990" t="s">
        <v>135</v>
      </c>
      <c r="L3" s="985"/>
      <c r="M3" s="994" t="s">
        <v>134</v>
      </c>
      <c r="N3" s="991" t="s">
        <v>136</v>
      </c>
      <c r="O3" s="992" t="s">
        <v>137</v>
      </c>
      <c r="P3" s="993" t="s">
        <v>138</v>
      </c>
      <c r="Q3" s="985"/>
      <c r="R3" s="997" t="s">
        <v>139</v>
      </c>
      <c r="S3" s="996"/>
      <c r="T3" s="985"/>
      <c r="U3" s="995" t="s">
        <v>141</v>
      </c>
      <c r="V3" s="985"/>
      <c r="W3" s="989" t="s">
        <v>142</v>
      </c>
      <c r="X3" s="985"/>
      <c r="Y3" s="984" t="s">
        <v>143</v>
      </c>
      <c r="Z3" s="985"/>
      <c r="AA3" s="987" t="s">
        <v>146</v>
      </c>
      <c r="AB3" s="986" t="s">
        <v>145</v>
      </c>
      <c r="AC3" s="998" t="s">
        <v>144</v>
      </c>
      <c r="AD3" s="983" t="s">
        <v>147</v>
      </c>
      <c r="AE3" s="999" t="s">
        <v>148</v>
      </c>
      <c r="AF3" s="1000" t="s">
        <v>149</v>
      </c>
      <c r="AG3" s="988" t="s">
        <v>150</v>
      </c>
      <c r="AH3" s="981" t="s">
        <v>151</v>
      </c>
      <c r="AI3" s="982" t="s">
        <v>152</v>
      </c>
      <c r="AJ3" s="972" t="s">
        <v>153</v>
      </c>
      <c r="AK3" s="65"/>
      <c r="AL3" s="27"/>
      <c r="AM3" s="86"/>
      <c r="AN3" s="86"/>
      <c r="AO3" s="86"/>
    </row>
    <row r="4" spans="1:41" x14ac:dyDescent="0.2">
      <c r="A4" s="212"/>
      <c r="B4" s="212"/>
      <c r="C4" s="591" t="s">
        <v>154</v>
      </c>
      <c r="D4" s="591" t="s">
        <v>155</v>
      </c>
      <c r="E4" s="591" t="s">
        <v>156</v>
      </c>
      <c r="F4" s="592" t="s">
        <v>157</v>
      </c>
      <c r="G4" s="591" t="s">
        <v>158</v>
      </c>
      <c r="H4" s="591" t="s">
        <v>159</v>
      </c>
      <c r="I4" s="592" t="s">
        <v>160</v>
      </c>
      <c r="J4" s="592" t="s">
        <v>161</v>
      </c>
      <c r="K4" s="592" t="s">
        <v>162</v>
      </c>
      <c r="L4" s="592" t="s">
        <v>163</v>
      </c>
      <c r="M4" s="592" t="s">
        <v>164</v>
      </c>
      <c r="N4" s="593" t="s">
        <v>165</v>
      </c>
      <c r="O4" s="592" t="s">
        <v>166</v>
      </c>
      <c r="P4" s="592" t="s">
        <v>167</v>
      </c>
      <c r="Q4" s="593" t="s">
        <v>168</v>
      </c>
      <c r="R4" s="593" t="s">
        <v>169</v>
      </c>
      <c r="S4" s="593" t="s">
        <v>170</v>
      </c>
      <c r="T4" s="593" t="s">
        <v>171</v>
      </c>
      <c r="U4" s="593" t="s">
        <v>172</v>
      </c>
      <c r="V4" s="594" t="s">
        <v>173</v>
      </c>
      <c r="W4" s="594" t="s">
        <v>174</v>
      </c>
      <c r="X4" s="594" t="s">
        <v>175</v>
      </c>
      <c r="Y4" s="594" t="s">
        <v>176</v>
      </c>
      <c r="Z4" s="594" t="s">
        <v>177</v>
      </c>
      <c r="AA4" s="594" t="s">
        <v>178</v>
      </c>
      <c r="AB4" s="594" t="s">
        <v>179</v>
      </c>
      <c r="AC4" s="594" t="s">
        <v>180</v>
      </c>
      <c r="AD4" s="594" t="s">
        <v>181</v>
      </c>
      <c r="AE4" s="594" t="s">
        <v>182</v>
      </c>
      <c r="AF4" s="594" t="s">
        <v>183</v>
      </c>
      <c r="AG4" s="594" t="s">
        <v>184</v>
      </c>
      <c r="AH4" s="594" t="s">
        <v>185</v>
      </c>
      <c r="AI4" s="594" t="s">
        <v>186</v>
      </c>
      <c r="AJ4" s="590"/>
      <c r="AK4" s="28"/>
      <c r="AL4" s="35"/>
      <c r="AM4" s="86"/>
      <c r="AN4" s="86"/>
      <c r="AO4" s="86"/>
    </row>
    <row r="5" spans="1:41" ht="15" x14ac:dyDescent="0.25">
      <c r="A5" s="205" t="s">
        <v>187</v>
      </c>
      <c r="B5" s="205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8"/>
      <c r="AA5" s="588"/>
      <c r="AB5" s="588"/>
      <c r="AC5" s="589" t="s">
        <v>134</v>
      </c>
      <c r="AD5" s="588"/>
      <c r="AE5" s="588"/>
      <c r="AF5" s="588"/>
      <c r="AG5" s="588"/>
      <c r="AH5" s="588"/>
      <c r="AI5" s="588"/>
      <c r="AJ5" s="588"/>
      <c r="AK5" s="86"/>
      <c r="AL5" s="86"/>
      <c r="AM5" s="86"/>
      <c r="AN5" s="86"/>
      <c r="AO5" s="86"/>
    </row>
    <row r="6" spans="1:41" x14ac:dyDescent="0.2">
      <c r="A6" s="206" t="s">
        <v>188</v>
      </c>
      <c r="B6" s="206"/>
      <c r="C6" s="622">
        <v>5266178</v>
      </c>
      <c r="D6" s="622">
        <v>5876541</v>
      </c>
      <c r="E6" s="622">
        <v>3888401</v>
      </c>
      <c r="F6" s="622">
        <v>1880773</v>
      </c>
      <c r="G6" s="622">
        <v>1671647</v>
      </c>
      <c r="H6" s="622">
        <v>2891120</v>
      </c>
      <c r="I6" s="622">
        <v>2365193</v>
      </c>
      <c r="J6" s="622">
        <v>1444645</v>
      </c>
      <c r="K6" s="622">
        <v>899219</v>
      </c>
      <c r="L6" s="622">
        <v>1270779</v>
      </c>
      <c r="M6" s="622">
        <v>1624896</v>
      </c>
      <c r="N6" s="622">
        <v>108788</v>
      </c>
      <c r="O6" s="622">
        <v>618665</v>
      </c>
      <c r="P6" s="622">
        <v>993732</v>
      </c>
      <c r="Q6" s="622">
        <v>1411291</v>
      </c>
      <c r="R6" s="622">
        <v>412304</v>
      </c>
      <c r="S6" s="622">
        <v>356136</v>
      </c>
      <c r="T6" s="622">
        <v>151065</v>
      </c>
      <c r="U6" s="622">
        <v>67894.270999999993</v>
      </c>
      <c r="V6" s="622">
        <v>206880</v>
      </c>
      <c r="W6" s="622">
        <v>13986</v>
      </c>
      <c r="X6" s="622">
        <v>0</v>
      </c>
      <c r="Y6" s="622">
        <v>19149</v>
      </c>
      <c r="Z6" s="622">
        <v>87779</v>
      </c>
      <c r="AA6" s="622">
        <v>45218</v>
      </c>
      <c r="AB6" s="622">
        <v>20825</v>
      </c>
      <c r="AC6" s="622">
        <v>7681</v>
      </c>
      <c r="AD6" s="622">
        <v>21605</v>
      </c>
      <c r="AE6" s="622">
        <v>5595</v>
      </c>
      <c r="AF6" s="622">
        <v>1539</v>
      </c>
      <c r="AG6" s="622">
        <v>1378</v>
      </c>
      <c r="AH6" s="622">
        <v>7914</v>
      </c>
      <c r="AI6" s="622">
        <v>0</v>
      </c>
      <c r="AJ6" s="622">
        <v>33638816.270999998</v>
      </c>
      <c r="AK6" s="622"/>
      <c r="AL6" s="87"/>
      <c r="AM6" s="87"/>
      <c r="AN6" s="86"/>
      <c r="AO6" s="86"/>
    </row>
    <row r="7" spans="1:41" x14ac:dyDescent="0.2">
      <c r="A7" s="206" t="s">
        <v>189</v>
      </c>
      <c r="B7" s="206"/>
      <c r="C7" s="622">
        <v>13804873</v>
      </c>
      <c r="D7" s="622">
        <v>11304936</v>
      </c>
      <c r="E7" s="622">
        <v>8139864</v>
      </c>
      <c r="F7" s="622">
        <v>3836468</v>
      </c>
      <c r="G7" s="622">
        <v>3167921</v>
      </c>
      <c r="H7" s="622">
        <v>4768460</v>
      </c>
      <c r="I7" s="622">
        <v>4413403</v>
      </c>
      <c r="J7" s="622">
        <v>2796688</v>
      </c>
      <c r="K7" s="622">
        <v>1799500</v>
      </c>
      <c r="L7" s="622">
        <v>2644476</v>
      </c>
      <c r="M7" s="622">
        <v>4632412</v>
      </c>
      <c r="N7" s="622">
        <v>239154</v>
      </c>
      <c r="O7" s="622">
        <v>1093897</v>
      </c>
      <c r="P7" s="622">
        <v>1937218</v>
      </c>
      <c r="Q7" s="622">
        <v>1751616</v>
      </c>
      <c r="R7" s="622">
        <v>812530</v>
      </c>
      <c r="S7" s="622">
        <v>695706</v>
      </c>
      <c r="T7" s="622">
        <v>327800</v>
      </c>
      <c r="U7" s="622">
        <v>175668.171</v>
      </c>
      <c r="V7" s="622">
        <v>788616</v>
      </c>
      <c r="W7" s="622">
        <v>50423</v>
      </c>
      <c r="X7" s="622">
        <v>0</v>
      </c>
      <c r="Y7" s="622">
        <v>182253</v>
      </c>
      <c r="Z7" s="622">
        <v>186996</v>
      </c>
      <c r="AA7" s="622">
        <v>85269</v>
      </c>
      <c r="AB7" s="622">
        <v>41694</v>
      </c>
      <c r="AC7" s="622">
        <v>15361</v>
      </c>
      <c r="AD7" s="622">
        <v>62862</v>
      </c>
      <c r="AE7" s="622">
        <v>11775</v>
      </c>
      <c r="AF7" s="622">
        <v>5466</v>
      </c>
      <c r="AG7" s="622">
        <v>3448</v>
      </c>
      <c r="AH7" s="622">
        <v>5245</v>
      </c>
      <c r="AI7" s="622">
        <v>0</v>
      </c>
      <c r="AJ7" s="622">
        <v>69781998.171000004</v>
      </c>
      <c r="AK7" s="892"/>
      <c r="AL7" s="892"/>
      <c r="AM7" s="87"/>
      <c r="AN7" s="86"/>
      <c r="AO7" s="86"/>
    </row>
    <row r="8" spans="1:41" x14ac:dyDescent="0.2">
      <c r="A8" s="206" t="s">
        <v>190</v>
      </c>
      <c r="B8" s="206"/>
      <c r="C8" s="622">
        <v>-62196</v>
      </c>
      <c r="D8" s="622">
        <v>-99403</v>
      </c>
      <c r="E8" s="622">
        <v>-71789</v>
      </c>
      <c r="F8" s="622">
        <v>-26363</v>
      </c>
      <c r="G8" s="622">
        <v>-25564</v>
      </c>
      <c r="H8" s="622">
        <v>-501619</v>
      </c>
      <c r="I8" s="622">
        <v>23232</v>
      </c>
      <c r="J8" s="622">
        <v>-17099</v>
      </c>
      <c r="K8" s="622">
        <v>-34557</v>
      </c>
      <c r="L8" s="622">
        <v>-56524</v>
      </c>
      <c r="M8" s="622">
        <v>-224527</v>
      </c>
      <c r="N8" s="622">
        <v>-217</v>
      </c>
      <c r="O8" s="622">
        <v>-2300</v>
      </c>
      <c r="P8" s="622">
        <v>-13988</v>
      </c>
      <c r="Q8" s="622">
        <v>-218185</v>
      </c>
      <c r="R8" s="622">
        <v>-2737</v>
      </c>
      <c r="S8" s="622">
        <v>-7332</v>
      </c>
      <c r="T8" s="622">
        <v>-3469</v>
      </c>
      <c r="U8" s="622">
        <v>-425.03199999999998</v>
      </c>
      <c r="V8" s="622">
        <v>0</v>
      </c>
      <c r="W8" s="622">
        <v>0</v>
      </c>
      <c r="X8" s="622">
        <v>-408</v>
      </c>
      <c r="Y8" s="622">
        <v>-116</v>
      </c>
      <c r="Z8" s="622">
        <v>-6477</v>
      </c>
      <c r="AA8" s="622">
        <v>2113</v>
      </c>
      <c r="AB8" s="622">
        <v>0</v>
      </c>
      <c r="AC8" s="622">
        <v>0</v>
      </c>
      <c r="AD8" s="622">
        <v>0</v>
      </c>
      <c r="AE8" s="622">
        <v>0</v>
      </c>
      <c r="AF8" s="622">
        <v>0</v>
      </c>
      <c r="AG8" s="622">
        <v>0</v>
      </c>
      <c r="AH8" s="622">
        <v>0</v>
      </c>
      <c r="AI8" s="622">
        <v>0</v>
      </c>
      <c r="AJ8" s="628">
        <v>-1349950.0319999999</v>
      </c>
      <c r="AK8" s="892"/>
      <c r="AL8" s="892"/>
      <c r="AM8" s="87"/>
      <c r="AN8" s="86"/>
      <c r="AO8" s="86"/>
    </row>
    <row r="9" spans="1:41" x14ac:dyDescent="0.2">
      <c r="A9" s="206" t="s">
        <v>191</v>
      </c>
      <c r="B9" s="206"/>
      <c r="C9" s="622">
        <v>9573654</v>
      </c>
      <c r="D9" s="622">
        <v>247609</v>
      </c>
      <c r="E9" s="622">
        <v>879541</v>
      </c>
      <c r="F9" s="622">
        <v>279223</v>
      </c>
      <c r="G9" s="622">
        <v>87442</v>
      </c>
      <c r="H9" s="622">
        <v>36335</v>
      </c>
      <c r="I9" s="622">
        <v>70231</v>
      </c>
      <c r="J9" s="622">
        <v>67966</v>
      </c>
      <c r="K9" s="622">
        <v>105524</v>
      </c>
      <c r="L9" s="622">
        <v>236000</v>
      </c>
      <c r="M9" s="622">
        <v>40283</v>
      </c>
      <c r="N9" s="622">
        <v>1344602</v>
      </c>
      <c r="O9" s="622">
        <v>0</v>
      </c>
      <c r="P9" s="622">
        <v>3483</v>
      </c>
      <c r="Q9" s="622">
        <v>19023</v>
      </c>
      <c r="R9" s="622">
        <v>67186</v>
      </c>
      <c r="S9" s="622">
        <v>55707</v>
      </c>
      <c r="T9" s="622">
        <v>12995</v>
      </c>
      <c r="U9" s="622">
        <v>862490.30799999996</v>
      </c>
      <c r="V9" s="622">
        <v>7557</v>
      </c>
      <c r="W9" s="622">
        <v>1457</v>
      </c>
      <c r="X9" s="622">
        <v>3464</v>
      </c>
      <c r="Y9" s="622">
        <v>2437</v>
      </c>
      <c r="Z9" s="622">
        <v>14998</v>
      </c>
      <c r="AA9" s="622">
        <v>0</v>
      </c>
      <c r="AB9" s="622">
        <v>129511</v>
      </c>
      <c r="AC9" s="622">
        <v>77290</v>
      </c>
      <c r="AD9" s="622">
        <v>126389</v>
      </c>
      <c r="AE9" s="622">
        <v>90008</v>
      </c>
      <c r="AF9" s="622">
        <v>69237</v>
      </c>
      <c r="AG9" s="622">
        <v>40656</v>
      </c>
      <c r="AH9" s="622">
        <v>110201</v>
      </c>
      <c r="AI9" s="622">
        <v>237659</v>
      </c>
      <c r="AJ9" s="628">
        <v>14900158.308</v>
      </c>
      <c r="AK9" s="892"/>
      <c r="AL9" s="892"/>
      <c r="AM9" s="87"/>
      <c r="AN9" s="86"/>
      <c r="AO9" s="86"/>
    </row>
    <row r="10" spans="1:41" x14ac:dyDescent="0.2">
      <c r="A10" s="532" t="s">
        <v>513</v>
      </c>
      <c r="B10" s="206"/>
      <c r="C10" s="622">
        <v>182277</v>
      </c>
      <c r="D10" s="622">
        <v>247609</v>
      </c>
      <c r="E10" s="622">
        <v>879541</v>
      </c>
      <c r="F10" s="622">
        <v>279223</v>
      </c>
      <c r="G10" s="622">
        <v>87442</v>
      </c>
      <c r="H10" s="622">
        <v>36335</v>
      </c>
      <c r="I10" s="622">
        <v>70231</v>
      </c>
      <c r="J10" s="622">
        <v>67966</v>
      </c>
      <c r="K10" s="622">
        <v>105524</v>
      </c>
      <c r="L10" s="622">
        <v>236000</v>
      </c>
      <c r="M10" s="622">
        <v>40283</v>
      </c>
      <c r="N10" s="622">
        <v>22723</v>
      </c>
      <c r="O10" s="622">
        <v>0</v>
      </c>
      <c r="P10" s="622">
        <v>3483</v>
      </c>
      <c r="Q10" s="622">
        <v>19023</v>
      </c>
      <c r="R10" s="622">
        <v>67186</v>
      </c>
      <c r="S10" s="622">
        <v>55707</v>
      </c>
      <c r="T10" s="622">
        <v>12995</v>
      </c>
      <c r="U10" s="622">
        <v>20317.664000000001</v>
      </c>
      <c r="V10" s="622">
        <v>7557</v>
      </c>
      <c r="W10" s="622">
        <v>1457</v>
      </c>
      <c r="X10" s="622">
        <v>3464</v>
      </c>
      <c r="Y10" s="622">
        <v>2437</v>
      </c>
      <c r="Z10" s="622">
        <v>14998</v>
      </c>
      <c r="AA10" s="622">
        <v>0</v>
      </c>
      <c r="AB10" s="622">
        <v>2484</v>
      </c>
      <c r="AC10" s="622">
        <v>775</v>
      </c>
      <c r="AD10" s="622">
        <v>1442</v>
      </c>
      <c r="AE10" s="622">
        <v>1978</v>
      </c>
      <c r="AF10" s="622">
        <v>0</v>
      </c>
      <c r="AG10" s="622">
        <v>417</v>
      </c>
      <c r="AH10" s="622">
        <v>2407</v>
      </c>
      <c r="AI10" s="622">
        <v>516</v>
      </c>
      <c r="AJ10" s="628">
        <v>2473797.6639999999</v>
      </c>
      <c r="AK10" s="892"/>
      <c r="AL10" s="892"/>
      <c r="AM10" s="87"/>
      <c r="AN10" s="86"/>
      <c r="AO10" s="86"/>
    </row>
    <row r="11" spans="1:41" x14ac:dyDescent="0.2">
      <c r="A11" s="532" t="s">
        <v>192</v>
      </c>
      <c r="B11" s="206"/>
      <c r="C11" s="622">
        <v>9391377</v>
      </c>
      <c r="D11" s="622">
        <v>0</v>
      </c>
      <c r="E11" s="622">
        <v>0</v>
      </c>
      <c r="F11" s="622">
        <v>0</v>
      </c>
      <c r="G11" s="622">
        <v>0</v>
      </c>
      <c r="H11" s="622">
        <v>0</v>
      </c>
      <c r="I11" s="622">
        <v>0</v>
      </c>
      <c r="J11" s="622">
        <v>0</v>
      </c>
      <c r="K11" s="622">
        <v>0</v>
      </c>
      <c r="L11" s="622">
        <v>0</v>
      </c>
      <c r="M11" s="622">
        <v>0</v>
      </c>
      <c r="N11" s="622">
        <v>1321879</v>
      </c>
      <c r="O11" s="622">
        <v>0</v>
      </c>
      <c r="P11" s="622">
        <v>0</v>
      </c>
      <c r="Q11" s="622">
        <v>0</v>
      </c>
      <c r="R11" s="622">
        <v>0</v>
      </c>
      <c r="S11" s="622">
        <v>0</v>
      </c>
      <c r="T11" s="622">
        <v>0</v>
      </c>
      <c r="U11" s="622">
        <v>842172.64399999997</v>
      </c>
      <c r="V11" s="622">
        <v>0</v>
      </c>
      <c r="W11" s="622">
        <v>0</v>
      </c>
      <c r="X11" s="622">
        <v>0</v>
      </c>
      <c r="Y11" s="622">
        <v>0</v>
      </c>
      <c r="Z11" s="622">
        <v>0</v>
      </c>
      <c r="AA11" s="622">
        <v>0</v>
      </c>
      <c r="AB11" s="622">
        <v>127027</v>
      </c>
      <c r="AC11" s="622">
        <v>76515</v>
      </c>
      <c r="AD11" s="622">
        <v>124947</v>
      </c>
      <c r="AE11" s="622">
        <v>88030</v>
      </c>
      <c r="AF11" s="622">
        <v>69237</v>
      </c>
      <c r="AG11" s="622">
        <v>40239</v>
      </c>
      <c r="AH11" s="622">
        <v>107794</v>
      </c>
      <c r="AI11" s="622">
        <v>237143</v>
      </c>
      <c r="AJ11" s="622">
        <v>12426360.643999999</v>
      </c>
      <c r="AK11" s="892"/>
      <c r="AL11" s="892"/>
      <c r="AM11" s="87"/>
      <c r="AN11" s="86"/>
      <c r="AO11" s="86"/>
    </row>
    <row r="12" spans="1:41" x14ac:dyDescent="0.2">
      <c r="A12" s="207" t="s">
        <v>193</v>
      </c>
      <c r="B12" s="207"/>
      <c r="C12" s="622">
        <v>28582509</v>
      </c>
      <c r="D12" s="622">
        <v>17329683</v>
      </c>
      <c r="E12" s="622">
        <v>12836017</v>
      </c>
      <c r="F12" s="622">
        <v>5970101</v>
      </c>
      <c r="G12" s="622">
        <v>4901446</v>
      </c>
      <c r="H12" s="622">
        <v>7194296</v>
      </c>
      <c r="I12" s="622">
        <v>6872059</v>
      </c>
      <c r="J12" s="622">
        <v>4292200</v>
      </c>
      <c r="K12" s="622">
        <v>2769686</v>
      </c>
      <c r="L12" s="622">
        <v>4094731</v>
      </c>
      <c r="M12" s="622">
        <v>6073064</v>
      </c>
      <c r="N12" s="622">
        <v>1692327</v>
      </c>
      <c r="O12" s="622">
        <v>1710262</v>
      </c>
      <c r="P12" s="622">
        <v>2920445</v>
      </c>
      <c r="Q12" s="622">
        <v>2963745</v>
      </c>
      <c r="R12" s="622">
        <v>1289283</v>
      </c>
      <c r="S12" s="622">
        <v>1100217</v>
      </c>
      <c r="T12" s="622">
        <v>488391</v>
      </c>
      <c r="U12" s="622">
        <v>1105627.7179999999</v>
      </c>
      <c r="V12" s="622">
        <v>1003053</v>
      </c>
      <c r="W12" s="622">
        <v>65866</v>
      </c>
      <c r="X12" s="622">
        <v>3056</v>
      </c>
      <c r="Y12" s="622">
        <v>203723</v>
      </c>
      <c r="Z12" s="622">
        <v>283296</v>
      </c>
      <c r="AA12" s="622">
        <v>132600</v>
      </c>
      <c r="AB12" s="622">
        <v>192030</v>
      </c>
      <c r="AC12" s="622">
        <v>100332</v>
      </c>
      <c r="AD12" s="622">
        <v>210856</v>
      </c>
      <c r="AE12" s="622">
        <v>107378</v>
      </c>
      <c r="AF12" s="622">
        <v>76242</v>
      </c>
      <c r="AG12" s="622">
        <v>45482</v>
      </c>
      <c r="AH12" s="622">
        <v>123360</v>
      </c>
      <c r="AI12" s="622">
        <v>237659</v>
      </c>
      <c r="AJ12" s="622">
        <v>116971022.71799999</v>
      </c>
      <c r="AK12" s="892"/>
      <c r="AL12" s="892"/>
      <c r="AM12" s="87"/>
      <c r="AN12" s="86"/>
      <c r="AO12" s="86"/>
    </row>
    <row r="13" spans="1:41" x14ac:dyDescent="0.2">
      <c r="A13" s="209"/>
      <c r="B13" s="209"/>
      <c r="C13" s="622"/>
      <c r="D13" s="622"/>
      <c r="E13" s="622"/>
      <c r="F13" s="622"/>
      <c r="G13" s="622"/>
      <c r="H13" s="622"/>
      <c r="I13" s="622"/>
      <c r="J13" s="622"/>
      <c r="K13" s="622"/>
      <c r="L13" s="622"/>
      <c r="M13" s="622"/>
      <c r="N13" s="622"/>
      <c r="O13" s="622"/>
      <c r="P13" s="622"/>
      <c r="Q13" s="622"/>
      <c r="R13" s="622"/>
      <c r="S13" s="622"/>
      <c r="T13" s="622"/>
      <c r="U13" s="622"/>
      <c r="V13" s="622"/>
      <c r="W13" s="622"/>
      <c r="X13" s="622"/>
      <c r="Y13" s="622"/>
      <c r="Z13" s="622"/>
      <c r="AA13" s="622"/>
      <c r="AB13" s="622"/>
      <c r="AC13" s="622"/>
      <c r="AD13" s="622"/>
      <c r="AE13" s="622"/>
      <c r="AF13" s="622"/>
      <c r="AG13" s="622"/>
      <c r="AH13" s="622"/>
      <c r="AI13" s="622"/>
      <c r="AJ13" s="622"/>
      <c r="AK13" s="622"/>
      <c r="AL13" s="87"/>
      <c r="AM13" s="87"/>
      <c r="AN13" s="86"/>
      <c r="AO13" s="86"/>
    </row>
    <row r="14" spans="1:41" x14ac:dyDescent="0.2">
      <c r="A14" s="205" t="s">
        <v>194</v>
      </c>
      <c r="B14" s="205"/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2"/>
      <c r="AK14" s="622"/>
      <c r="AL14" s="87"/>
      <c r="AM14" s="87"/>
      <c r="AN14" s="86"/>
      <c r="AO14" s="86"/>
    </row>
    <row r="15" spans="1:41" ht="11.25" customHeight="1" x14ac:dyDescent="0.2">
      <c r="A15" s="242" t="s">
        <v>195</v>
      </c>
      <c r="B15" s="206"/>
      <c r="C15" s="622">
        <v>23457360</v>
      </c>
      <c r="D15" s="622">
        <v>6851043</v>
      </c>
      <c r="E15" s="622">
        <v>7970913</v>
      </c>
      <c r="F15" s="622">
        <v>3355361</v>
      </c>
      <c r="G15" s="622">
        <v>3417035</v>
      </c>
      <c r="H15" s="622">
        <v>2096823</v>
      </c>
      <c r="I15" s="622">
        <v>3590697</v>
      </c>
      <c r="J15" s="622">
        <v>2419606</v>
      </c>
      <c r="K15" s="622">
        <v>1804209</v>
      </c>
      <c r="L15" s="622">
        <v>1964941</v>
      </c>
      <c r="M15" s="622">
        <v>883975</v>
      </c>
      <c r="N15" s="622">
        <v>2473918</v>
      </c>
      <c r="O15" s="622">
        <v>1848770</v>
      </c>
      <c r="P15" s="622">
        <v>488769</v>
      </c>
      <c r="Q15" s="622">
        <v>497416</v>
      </c>
      <c r="R15" s="622">
        <v>887424</v>
      </c>
      <c r="S15" s="622">
        <v>824506</v>
      </c>
      <c r="T15" s="622">
        <v>1149161</v>
      </c>
      <c r="U15" s="622">
        <v>1911245.0290000001</v>
      </c>
      <c r="V15" s="622">
        <v>693279</v>
      </c>
      <c r="W15" s="622">
        <v>665734</v>
      </c>
      <c r="X15" s="622">
        <v>465838</v>
      </c>
      <c r="Y15" s="622">
        <v>400488</v>
      </c>
      <c r="Z15" s="622">
        <v>147633</v>
      </c>
      <c r="AA15" s="622">
        <v>53473</v>
      </c>
      <c r="AB15" s="622">
        <v>230958</v>
      </c>
      <c r="AC15" s="622">
        <v>192138</v>
      </c>
      <c r="AD15" s="622">
        <v>296177</v>
      </c>
      <c r="AE15" s="622">
        <v>189060</v>
      </c>
      <c r="AF15" s="622">
        <v>94277</v>
      </c>
      <c r="AG15" s="622">
        <v>79028</v>
      </c>
      <c r="AH15" s="622">
        <v>113792</v>
      </c>
      <c r="AI15" s="622">
        <v>236012</v>
      </c>
      <c r="AJ15" s="622">
        <v>71751059.028999999</v>
      </c>
      <c r="AK15" s="622"/>
      <c r="AL15" s="87"/>
      <c r="AM15" s="87"/>
      <c r="AN15" s="86"/>
      <c r="AO15" s="86"/>
    </row>
    <row r="16" spans="1:41" ht="11.25" customHeight="1" x14ac:dyDescent="0.2">
      <c r="A16" s="532" t="s">
        <v>196</v>
      </c>
      <c r="B16" s="206"/>
      <c r="C16" s="622">
        <v>484202</v>
      </c>
      <c r="D16" s="622">
        <v>506926</v>
      </c>
      <c r="E16" s="622">
        <v>188599</v>
      </c>
      <c r="F16" s="622">
        <v>288631</v>
      </c>
      <c r="G16" s="622">
        <v>420511</v>
      </c>
      <c r="H16" s="622">
        <v>2575033</v>
      </c>
      <c r="I16" s="622">
        <v>0</v>
      </c>
      <c r="J16" s="622">
        <v>306044</v>
      </c>
      <c r="K16" s="622">
        <v>46293</v>
      </c>
      <c r="L16" s="622">
        <v>20222</v>
      </c>
      <c r="M16" s="622">
        <v>0</v>
      </c>
      <c r="N16" s="622">
        <v>0</v>
      </c>
      <c r="O16" s="622">
        <v>0</v>
      </c>
      <c r="P16" s="622">
        <v>147335</v>
      </c>
      <c r="Q16" s="622">
        <v>2258139</v>
      </c>
      <c r="R16" s="622">
        <v>18530</v>
      </c>
      <c r="S16" s="622">
        <v>16187</v>
      </c>
      <c r="T16" s="622">
        <v>0</v>
      </c>
      <c r="U16" s="622">
        <v>0</v>
      </c>
      <c r="V16" s="622">
        <v>0</v>
      </c>
      <c r="W16" s="622">
        <v>0</v>
      </c>
      <c r="X16" s="622">
        <v>0</v>
      </c>
      <c r="Y16" s="622">
        <v>0</v>
      </c>
      <c r="Z16" s="622">
        <v>0</v>
      </c>
      <c r="AA16" s="622">
        <v>0</v>
      </c>
      <c r="AB16" s="622">
        <v>0</v>
      </c>
      <c r="AC16" s="622">
        <v>0</v>
      </c>
      <c r="AD16" s="622">
        <v>0</v>
      </c>
      <c r="AE16" s="622">
        <v>0</v>
      </c>
      <c r="AF16" s="622">
        <v>0</v>
      </c>
      <c r="AG16" s="622">
        <v>0</v>
      </c>
      <c r="AH16" s="622">
        <v>0</v>
      </c>
      <c r="AI16" s="622">
        <v>0</v>
      </c>
      <c r="AJ16" s="622">
        <v>7276652</v>
      </c>
      <c r="AK16" s="622"/>
      <c r="AL16" s="87"/>
      <c r="AM16" s="87"/>
      <c r="AN16" s="86"/>
      <c r="AO16" s="86"/>
    </row>
    <row r="17" spans="1:41" ht="11.25" customHeight="1" x14ac:dyDescent="0.25">
      <c r="A17" s="532" t="s">
        <v>541</v>
      </c>
      <c r="B17" s="206"/>
      <c r="C17" s="622">
        <v>0</v>
      </c>
      <c r="D17" s="622">
        <v>-514</v>
      </c>
      <c r="E17" s="622">
        <v>-11625</v>
      </c>
      <c r="F17" s="622">
        <v>-5944</v>
      </c>
      <c r="G17" s="622">
        <v>-6869</v>
      </c>
      <c r="H17" s="622">
        <v>0</v>
      </c>
      <c r="I17" s="622">
        <v>0</v>
      </c>
      <c r="J17" s="622">
        <v>-2000</v>
      </c>
      <c r="K17" s="622">
        <v>0</v>
      </c>
      <c r="L17" s="622">
        <v>-5784</v>
      </c>
      <c r="M17" s="622">
        <v>0</v>
      </c>
      <c r="N17" s="622">
        <v>0</v>
      </c>
      <c r="O17" s="622">
        <v>0</v>
      </c>
      <c r="P17" s="622">
        <v>0</v>
      </c>
      <c r="Q17" s="622">
        <v>0</v>
      </c>
      <c r="R17" s="622">
        <v>-657</v>
      </c>
      <c r="S17" s="622">
        <v>-1793</v>
      </c>
      <c r="T17" s="622">
        <v>-32046</v>
      </c>
      <c r="U17" s="622">
        <v>0</v>
      </c>
      <c r="V17" s="622">
        <v>0</v>
      </c>
      <c r="W17" s="622">
        <v>0</v>
      </c>
      <c r="X17" s="622">
        <v>-458</v>
      </c>
      <c r="Y17" s="622">
        <v>0</v>
      </c>
      <c r="Z17" s="622">
        <v>-210</v>
      </c>
      <c r="AA17" s="622">
        <v>0</v>
      </c>
      <c r="AB17" s="622">
        <v>0</v>
      </c>
      <c r="AC17" s="622">
        <v>0</v>
      </c>
      <c r="AD17" s="622">
        <v>0</v>
      </c>
      <c r="AE17" s="622">
        <v>0</v>
      </c>
      <c r="AF17" s="622">
        <v>0</v>
      </c>
      <c r="AG17" s="622">
        <v>0</v>
      </c>
      <c r="AH17" s="622">
        <v>0</v>
      </c>
      <c r="AI17" s="622">
        <v>0</v>
      </c>
      <c r="AJ17" s="622">
        <v>-67900</v>
      </c>
      <c r="AK17" s="622"/>
      <c r="AL17" s="204"/>
      <c r="AM17" s="204"/>
      <c r="AN17" s="204"/>
      <c r="AO17" s="204"/>
    </row>
    <row r="18" spans="1:41" ht="11.25" customHeight="1" x14ac:dyDescent="0.25">
      <c r="A18" s="242" t="s">
        <v>198</v>
      </c>
      <c r="B18" s="206"/>
      <c r="C18" s="622">
        <v>695</v>
      </c>
      <c r="D18" s="622">
        <v>8016</v>
      </c>
      <c r="E18" s="622">
        <v>4336</v>
      </c>
      <c r="F18" s="622">
        <v>3268</v>
      </c>
      <c r="G18" s="622">
        <v>7490</v>
      </c>
      <c r="H18" s="622">
        <v>0</v>
      </c>
      <c r="I18" s="622">
        <v>0</v>
      </c>
      <c r="J18" s="622">
        <v>2105</v>
      </c>
      <c r="K18" s="622">
        <v>6643</v>
      </c>
      <c r="L18" s="622">
        <v>6519</v>
      </c>
      <c r="M18" s="622">
        <v>0</v>
      </c>
      <c r="N18" s="622">
        <v>-105</v>
      </c>
      <c r="O18" s="622">
        <v>0</v>
      </c>
      <c r="P18" s="622">
        <v>76</v>
      </c>
      <c r="Q18" s="622">
        <v>0</v>
      </c>
      <c r="R18" s="622">
        <v>0</v>
      </c>
      <c r="S18" s="622">
        <v>0</v>
      </c>
      <c r="T18" s="622">
        <v>349</v>
      </c>
      <c r="U18" s="622">
        <v>28.568999999999999</v>
      </c>
      <c r="V18" s="622">
        <v>100</v>
      </c>
      <c r="W18" s="622">
        <v>0</v>
      </c>
      <c r="X18" s="622">
        <v>0</v>
      </c>
      <c r="Y18" s="622">
        <v>0</v>
      </c>
      <c r="Z18" s="622">
        <v>3254</v>
      </c>
      <c r="AA18" s="622">
        <v>1849</v>
      </c>
      <c r="AB18" s="622">
        <v>13</v>
      </c>
      <c r="AC18" s="622">
        <v>0</v>
      </c>
      <c r="AD18" s="622">
        <v>344</v>
      </c>
      <c r="AE18" s="622">
        <v>0</v>
      </c>
      <c r="AF18" s="622">
        <v>0</v>
      </c>
      <c r="AG18" s="622">
        <v>0</v>
      </c>
      <c r="AH18" s="622">
        <v>0</v>
      </c>
      <c r="AI18" s="622">
        <v>0</v>
      </c>
      <c r="AJ18" s="622">
        <v>44980.569000000003</v>
      </c>
      <c r="AK18" s="622"/>
      <c r="AL18" s="204"/>
      <c r="AM18" s="204"/>
      <c r="AN18" s="204"/>
      <c r="AO18" s="204"/>
    </row>
    <row r="19" spans="1:41" ht="11.25" customHeight="1" x14ac:dyDescent="0.25">
      <c r="A19" s="242" t="s">
        <v>199</v>
      </c>
      <c r="B19" s="206"/>
      <c r="C19" s="622">
        <v>0</v>
      </c>
      <c r="D19" s="622">
        <v>0</v>
      </c>
      <c r="E19" s="622">
        <v>0</v>
      </c>
      <c r="F19" s="622">
        <v>0</v>
      </c>
      <c r="G19" s="622">
        <v>0</v>
      </c>
      <c r="H19" s="622">
        <v>0</v>
      </c>
      <c r="I19" s="622">
        <v>0</v>
      </c>
      <c r="J19" s="622">
        <v>0</v>
      </c>
      <c r="K19" s="622">
        <v>0</v>
      </c>
      <c r="L19" s="622">
        <v>0</v>
      </c>
      <c r="M19" s="622">
        <v>0</v>
      </c>
      <c r="N19" s="622">
        <v>0</v>
      </c>
      <c r="O19" s="622">
        <v>0</v>
      </c>
      <c r="P19" s="622">
        <v>0</v>
      </c>
      <c r="Q19" s="622">
        <v>15623</v>
      </c>
      <c r="R19" s="622">
        <v>0</v>
      </c>
      <c r="S19" s="622">
        <v>0</v>
      </c>
      <c r="T19" s="622">
        <v>0</v>
      </c>
      <c r="U19" s="622">
        <v>0</v>
      </c>
      <c r="V19" s="622">
        <v>0</v>
      </c>
      <c r="W19" s="622">
        <v>0</v>
      </c>
      <c r="X19" s="622">
        <v>0</v>
      </c>
      <c r="Y19" s="622">
        <v>0</v>
      </c>
      <c r="Z19" s="622">
        <v>0</v>
      </c>
      <c r="AA19" s="622">
        <v>0</v>
      </c>
      <c r="AB19" s="622">
        <v>0</v>
      </c>
      <c r="AC19" s="622">
        <v>0</v>
      </c>
      <c r="AD19" s="622">
        <v>0</v>
      </c>
      <c r="AE19" s="622">
        <v>0</v>
      </c>
      <c r="AF19" s="622">
        <v>0</v>
      </c>
      <c r="AG19" s="622">
        <v>0</v>
      </c>
      <c r="AH19" s="622">
        <v>0</v>
      </c>
      <c r="AI19" s="622">
        <v>0</v>
      </c>
      <c r="AJ19" s="622">
        <v>15623</v>
      </c>
      <c r="AK19" s="622"/>
      <c r="AL19" s="204"/>
      <c r="AM19" s="204"/>
      <c r="AN19" s="204"/>
      <c r="AO19" s="204"/>
    </row>
    <row r="20" spans="1:41" ht="15" x14ac:dyDescent="0.25">
      <c r="A20" s="207" t="s">
        <v>200</v>
      </c>
      <c r="B20" s="207"/>
      <c r="C20" s="622">
        <v>23942257</v>
      </c>
      <c r="D20" s="622">
        <v>7365471</v>
      </c>
      <c r="E20" s="622">
        <v>8152223</v>
      </c>
      <c r="F20" s="622">
        <v>3641316</v>
      </c>
      <c r="G20" s="622">
        <v>3838167</v>
      </c>
      <c r="H20" s="622">
        <v>4671856</v>
      </c>
      <c r="I20" s="622">
        <v>3590697</v>
      </c>
      <c r="J20" s="622">
        <v>2725755</v>
      </c>
      <c r="K20" s="622">
        <v>1857145</v>
      </c>
      <c r="L20" s="622">
        <v>1985898</v>
      </c>
      <c r="M20" s="622">
        <v>883975</v>
      </c>
      <c r="N20" s="622">
        <v>2473813</v>
      </c>
      <c r="O20" s="622">
        <v>1848770</v>
      </c>
      <c r="P20" s="622">
        <v>636180</v>
      </c>
      <c r="Q20" s="622">
        <v>2771178</v>
      </c>
      <c r="R20" s="622">
        <v>905297</v>
      </c>
      <c r="S20" s="622">
        <v>838900</v>
      </c>
      <c r="T20" s="622">
        <v>1117464</v>
      </c>
      <c r="U20" s="622">
        <v>1911273.598</v>
      </c>
      <c r="V20" s="622">
        <v>693379</v>
      </c>
      <c r="W20" s="622">
        <v>665734</v>
      </c>
      <c r="X20" s="622">
        <v>465380</v>
      </c>
      <c r="Y20" s="622">
        <v>400488</v>
      </c>
      <c r="Z20" s="622">
        <v>150677</v>
      </c>
      <c r="AA20" s="622">
        <v>55322</v>
      </c>
      <c r="AB20" s="622">
        <v>230971</v>
      </c>
      <c r="AC20" s="622">
        <v>192138</v>
      </c>
      <c r="AD20" s="622">
        <v>296521</v>
      </c>
      <c r="AE20" s="622">
        <v>189060</v>
      </c>
      <c r="AF20" s="622">
        <v>94277</v>
      </c>
      <c r="AG20" s="622">
        <v>79028</v>
      </c>
      <c r="AH20" s="622">
        <v>113792</v>
      </c>
      <c r="AI20" s="622">
        <v>236012</v>
      </c>
      <c r="AJ20" s="622">
        <v>79020414.598000005</v>
      </c>
      <c r="AK20" s="622"/>
      <c r="AL20" s="204"/>
      <c r="AM20" s="204"/>
      <c r="AN20" s="204"/>
      <c r="AO20" s="210"/>
    </row>
    <row r="21" spans="1:41" ht="11.25" customHeight="1" x14ac:dyDescent="0.25">
      <c r="A21" s="209"/>
      <c r="B21" s="209"/>
      <c r="C21" s="622"/>
      <c r="D21" s="622"/>
      <c r="E21" s="622"/>
      <c r="F21" s="622"/>
      <c r="G21" s="622"/>
      <c r="H21" s="622"/>
      <c r="I21" s="622"/>
      <c r="J21" s="622"/>
      <c r="K21" s="622"/>
      <c r="L21" s="622"/>
      <c r="M21" s="622"/>
      <c r="N21" s="622"/>
      <c r="O21" s="622"/>
      <c r="P21" s="622"/>
      <c r="Q21" s="622"/>
      <c r="R21" s="622"/>
      <c r="S21" s="622"/>
      <c r="T21" s="622"/>
      <c r="U21" s="622"/>
      <c r="V21" s="622"/>
      <c r="W21" s="622"/>
      <c r="X21" s="622"/>
      <c r="Y21" s="622"/>
      <c r="Z21" s="622"/>
      <c r="AA21" s="622"/>
      <c r="AB21" s="622"/>
      <c r="AC21" s="622"/>
      <c r="AD21" s="622"/>
      <c r="AE21" s="622"/>
      <c r="AF21" s="622"/>
      <c r="AG21" s="622"/>
      <c r="AH21" s="622"/>
      <c r="AI21" s="622"/>
      <c r="AJ21" s="622"/>
      <c r="AK21" s="622"/>
      <c r="AL21" s="204"/>
      <c r="AM21" s="204"/>
      <c r="AN21" s="204"/>
      <c r="AO21" s="210"/>
    </row>
    <row r="22" spans="1:41" ht="15" x14ac:dyDescent="0.25">
      <c r="A22" s="205" t="s">
        <v>201</v>
      </c>
      <c r="B22" s="205"/>
      <c r="C22" s="619"/>
      <c r="D22" s="619"/>
      <c r="E22" s="619"/>
      <c r="F22" s="619"/>
      <c r="G22" s="619"/>
      <c r="H22" s="619" t="s">
        <v>134</v>
      </c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619"/>
      <c r="AH22" s="619"/>
      <c r="AI22" s="619"/>
      <c r="AJ22" s="622"/>
      <c r="AK22" s="622"/>
      <c r="AL22" s="204"/>
      <c r="AM22" s="204"/>
      <c r="AN22" s="204"/>
      <c r="AO22" s="204"/>
    </row>
    <row r="23" spans="1:41" ht="11.25" customHeight="1" x14ac:dyDescent="0.25">
      <c r="A23" s="206" t="s">
        <v>202</v>
      </c>
      <c r="B23" s="206"/>
      <c r="C23" s="622">
        <v>0</v>
      </c>
      <c r="D23" s="622">
        <v>0</v>
      </c>
      <c r="E23" s="622">
        <v>0</v>
      </c>
      <c r="F23" s="622">
        <v>0</v>
      </c>
      <c r="G23" s="622">
        <v>0</v>
      </c>
      <c r="H23" s="622">
        <v>0</v>
      </c>
      <c r="I23" s="622">
        <v>0</v>
      </c>
      <c r="J23" s="622">
        <v>0</v>
      </c>
      <c r="K23" s="622">
        <v>0</v>
      </c>
      <c r="L23" s="622">
        <v>0</v>
      </c>
      <c r="M23" s="622">
        <v>0</v>
      </c>
      <c r="N23" s="622">
        <v>0</v>
      </c>
      <c r="O23" s="622">
        <v>0</v>
      </c>
      <c r="P23" s="622">
        <v>0</v>
      </c>
      <c r="Q23" s="622">
        <v>0</v>
      </c>
      <c r="R23" s="622">
        <v>0</v>
      </c>
      <c r="S23" s="622">
        <v>0</v>
      </c>
      <c r="T23" s="622">
        <v>0</v>
      </c>
      <c r="U23" s="622">
        <v>0</v>
      </c>
      <c r="V23" s="622">
        <v>0</v>
      </c>
      <c r="W23" s="622">
        <v>0</v>
      </c>
      <c r="X23" s="622">
        <v>0</v>
      </c>
      <c r="Y23" s="622">
        <v>0</v>
      </c>
      <c r="Z23" s="622">
        <v>0</v>
      </c>
      <c r="AA23" s="622">
        <v>0</v>
      </c>
      <c r="AB23" s="622">
        <v>0</v>
      </c>
      <c r="AC23" s="622">
        <v>0</v>
      </c>
      <c r="AD23" s="622">
        <v>0</v>
      </c>
      <c r="AE23" s="622">
        <v>0</v>
      </c>
      <c r="AF23" s="622">
        <v>0</v>
      </c>
      <c r="AG23" s="622">
        <v>0</v>
      </c>
      <c r="AH23" s="622">
        <v>0</v>
      </c>
      <c r="AI23" s="622">
        <v>0</v>
      </c>
      <c r="AJ23" s="622">
        <v>0</v>
      </c>
      <c r="AK23" s="622"/>
      <c r="AL23" s="204"/>
      <c r="AM23" s="204"/>
      <c r="AN23" s="204"/>
      <c r="AO23" s="204"/>
    </row>
    <row r="24" spans="1:41" ht="11.25" customHeight="1" x14ac:dyDescent="0.25">
      <c r="A24" s="206" t="s">
        <v>203</v>
      </c>
      <c r="B24" s="206"/>
      <c r="C24" s="622">
        <v>0</v>
      </c>
      <c r="D24" s="622">
        <v>0</v>
      </c>
      <c r="E24" s="622">
        <v>0</v>
      </c>
      <c r="F24" s="622">
        <v>0</v>
      </c>
      <c r="G24" s="622">
        <v>0</v>
      </c>
      <c r="H24" s="622">
        <v>0</v>
      </c>
      <c r="I24" s="622">
        <v>0</v>
      </c>
      <c r="J24" s="622">
        <v>0</v>
      </c>
      <c r="K24" s="622">
        <v>0</v>
      </c>
      <c r="L24" s="622">
        <v>0</v>
      </c>
      <c r="M24" s="622">
        <v>0</v>
      </c>
      <c r="N24" s="622">
        <v>0</v>
      </c>
      <c r="O24" s="622">
        <v>0</v>
      </c>
      <c r="P24" s="622">
        <v>0</v>
      </c>
      <c r="Q24" s="622">
        <v>0</v>
      </c>
      <c r="R24" s="622">
        <v>40</v>
      </c>
      <c r="S24" s="622">
        <v>0</v>
      </c>
      <c r="T24" s="622">
        <v>0</v>
      </c>
      <c r="U24" s="622">
        <v>0</v>
      </c>
      <c r="V24" s="622">
        <v>0</v>
      </c>
      <c r="W24" s="622">
        <v>0</v>
      </c>
      <c r="X24" s="622">
        <v>0</v>
      </c>
      <c r="Y24" s="622">
        <v>0</v>
      </c>
      <c r="Z24" s="622">
        <v>0</v>
      </c>
      <c r="AA24" s="622">
        <v>0</v>
      </c>
      <c r="AB24" s="622">
        <v>0</v>
      </c>
      <c r="AC24" s="622">
        <v>0</v>
      </c>
      <c r="AD24" s="622">
        <v>0</v>
      </c>
      <c r="AE24" s="622">
        <v>0</v>
      </c>
      <c r="AF24" s="622">
        <v>0</v>
      </c>
      <c r="AG24" s="622">
        <v>0</v>
      </c>
      <c r="AH24" s="622">
        <v>0</v>
      </c>
      <c r="AI24" s="622">
        <v>0</v>
      </c>
      <c r="AJ24" s="622">
        <v>40</v>
      </c>
      <c r="AK24" s="622"/>
      <c r="AL24" s="204"/>
      <c r="AM24" s="204"/>
      <c r="AN24" s="204"/>
      <c r="AO24" s="204"/>
    </row>
    <row r="25" spans="1:41" ht="11.25" customHeight="1" x14ac:dyDescent="0.25">
      <c r="A25" s="206" t="s">
        <v>204</v>
      </c>
      <c r="B25" s="206"/>
      <c r="C25" s="622">
        <v>3685583</v>
      </c>
      <c r="D25" s="622">
        <v>5143032</v>
      </c>
      <c r="E25" s="622">
        <v>1446154</v>
      </c>
      <c r="F25" s="622">
        <v>-73778</v>
      </c>
      <c r="G25" s="622">
        <v>-47180</v>
      </c>
      <c r="H25" s="622">
        <v>137619</v>
      </c>
      <c r="I25" s="622">
        <v>-124715</v>
      </c>
      <c r="J25" s="622">
        <v>1594799</v>
      </c>
      <c r="K25" s="622">
        <v>1796946</v>
      </c>
      <c r="L25" s="622">
        <v>116447</v>
      </c>
      <c r="M25" s="622">
        <v>66729</v>
      </c>
      <c r="N25" s="622">
        <v>-35350</v>
      </c>
      <c r="O25" s="622">
        <v>7727</v>
      </c>
      <c r="P25" s="622">
        <v>574432</v>
      </c>
      <c r="Q25" s="622">
        <v>90055</v>
      </c>
      <c r="R25" s="622">
        <v>-51602</v>
      </c>
      <c r="S25" s="622">
        <v>-316439</v>
      </c>
      <c r="T25" s="622">
        <v>298008</v>
      </c>
      <c r="U25" s="622">
        <v>352625.61099999998</v>
      </c>
      <c r="V25" s="622">
        <v>110003</v>
      </c>
      <c r="W25" s="622">
        <v>48996</v>
      </c>
      <c r="X25" s="622">
        <v>12518</v>
      </c>
      <c r="Y25" s="622">
        <v>-112</v>
      </c>
      <c r="Z25" s="622">
        <v>22691</v>
      </c>
      <c r="AA25" s="622">
        <v>6750</v>
      </c>
      <c r="AB25" s="622">
        <v>-384</v>
      </c>
      <c r="AC25" s="622">
        <v>-7304</v>
      </c>
      <c r="AD25" s="622">
        <v>-10682</v>
      </c>
      <c r="AE25" s="622">
        <v>124</v>
      </c>
      <c r="AF25" s="622">
        <v>-511</v>
      </c>
      <c r="AG25" s="622">
        <v>-1242</v>
      </c>
      <c r="AH25" s="622">
        <v>0</v>
      </c>
      <c r="AI25" s="622">
        <v>0</v>
      </c>
      <c r="AJ25" s="622">
        <v>14841939.611</v>
      </c>
      <c r="AK25" s="622"/>
      <c r="AL25" s="204"/>
      <c r="AM25" s="204"/>
      <c r="AN25" s="204"/>
      <c r="AO25" s="204"/>
    </row>
    <row r="26" spans="1:41" ht="11.25" customHeight="1" x14ac:dyDescent="0.25">
      <c r="A26" s="206" t="s">
        <v>205</v>
      </c>
      <c r="B26" s="206"/>
      <c r="C26" s="622">
        <v>0</v>
      </c>
      <c r="D26" s="622">
        <v>12503</v>
      </c>
      <c r="E26" s="622">
        <v>4630</v>
      </c>
      <c r="F26" s="622">
        <v>254</v>
      </c>
      <c r="G26" s="622">
        <v>11472</v>
      </c>
      <c r="H26" s="622">
        <v>0</v>
      </c>
      <c r="I26" s="622">
        <v>0</v>
      </c>
      <c r="J26" s="622">
        <v>0</v>
      </c>
      <c r="K26" s="622">
        <v>0</v>
      </c>
      <c r="L26" s="622">
        <v>231</v>
      </c>
      <c r="M26" s="622">
        <v>0</v>
      </c>
      <c r="N26" s="622">
        <v>0</v>
      </c>
      <c r="O26" s="622">
        <v>0</v>
      </c>
      <c r="P26" s="622">
        <v>0</v>
      </c>
      <c r="Q26" s="622">
        <v>0</v>
      </c>
      <c r="R26" s="622">
        <v>0</v>
      </c>
      <c r="S26" s="622">
        <v>2342</v>
      </c>
      <c r="T26" s="622">
        <v>0</v>
      </c>
      <c r="U26" s="622">
        <v>0</v>
      </c>
      <c r="V26" s="622">
        <v>0</v>
      </c>
      <c r="W26" s="622">
        <v>0</v>
      </c>
      <c r="X26" s="622">
        <v>0</v>
      </c>
      <c r="Y26" s="622">
        <v>0</v>
      </c>
      <c r="Z26" s="622">
        <v>0</v>
      </c>
      <c r="AA26" s="622">
        <v>0</v>
      </c>
      <c r="AB26" s="622">
        <v>0</v>
      </c>
      <c r="AC26" s="622">
        <v>0</v>
      </c>
      <c r="AD26" s="622">
        <v>0</v>
      </c>
      <c r="AE26" s="622">
        <v>0</v>
      </c>
      <c r="AF26" s="622">
        <v>0</v>
      </c>
      <c r="AG26" s="622">
        <v>0</v>
      </c>
      <c r="AH26" s="622">
        <v>0</v>
      </c>
      <c r="AI26" s="622">
        <v>0</v>
      </c>
      <c r="AJ26" s="622">
        <v>31432</v>
      </c>
      <c r="AK26" s="622"/>
      <c r="AL26" s="204"/>
      <c r="AM26" s="204"/>
      <c r="AN26" s="204"/>
      <c r="AO26" s="204"/>
    </row>
    <row r="27" spans="1:41" ht="11.25" customHeight="1" x14ac:dyDescent="0.25">
      <c r="A27" s="206" t="s">
        <v>206</v>
      </c>
      <c r="B27" s="206"/>
      <c r="C27" s="622">
        <v>22268405</v>
      </c>
      <c r="D27" s="622">
        <v>22239005</v>
      </c>
      <c r="E27" s="622">
        <v>20172133</v>
      </c>
      <c r="F27" s="622">
        <v>6797622</v>
      </c>
      <c r="G27" s="622">
        <v>9173066</v>
      </c>
      <c r="H27" s="622">
        <v>9908044</v>
      </c>
      <c r="I27" s="622">
        <v>9809034</v>
      </c>
      <c r="J27" s="622">
        <v>5034904</v>
      </c>
      <c r="K27" s="622">
        <v>5373991</v>
      </c>
      <c r="L27" s="622">
        <v>5381025</v>
      </c>
      <c r="M27" s="622">
        <v>5112496</v>
      </c>
      <c r="N27" s="622">
        <v>4976198</v>
      </c>
      <c r="O27" s="622">
        <v>4707384</v>
      </c>
      <c r="P27" s="622">
        <v>2430814</v>
      </c>
      <c r="Q27" s="622">
        <v>2733881</v>
      </c>
      <c r="R27" s="622">
        <v>1895379</v>
      </c>
      <c r="S27" s="622">
        <v>1884682</v>
      </c>
      <c r="T27" s="622">
        <v>1754551</v>
      </c>
      <c r="U27" s="622">
        <v>1239485.8319999999</v>
      </c>
      <c r="V27" s="622">
        <v>1386188</v>
      </c>
      <c r="W27" s="622">
        <v>1689340</v>
      </c>
      <c r="X27" s="622">
        <v>752263</v>
      </c>
      <c r="Y27" s="622">
        <v>665021</v>
      </c>
      <c r="Z27" s="622">
        <v>515092</v>
      </c>
      <c r="AA27" s="622">
        <v>311180</v>
      </c>
      <c r="AB27" s="622">
        <v>172586</v>
      </c>
      <c r="AC27" s="622">
        <v>290663</v>
      </c>
      <c r="AD27" s="622">
        <v>146136</v>
      </c>
      <c r="AE27" s="622">
        <v>76483</v>
      </c>
      <c r="AF27" s="622">
        <v>51395</v>
      </c>
      <c r="AG27" s="622">
        <v>47285</v>
      </c>
      <c r="AH27" s="622">
        <v>3589</v>
      </c>
      <c r="AI27" s="622">
        <v>412</v>
      </c>
      <c r="AJ27" s="622">
        <v>148999732.83199999</v>
      </c>
      <c r="AK27" s="622"/>
      <c r="AL27" s="204"/>
      <c r="AM27" s="204"/>
      <c r="AN27" s="204"/>
      <c r="AO27" s="204"/>
    </row>
    <row r="28" spans="1:41" ht="11.25" customHeight="1" x14ac:dyDescent="0.25">
      <c r="A28" s="206" t="s">
        <v>207</v>
      </c>
      <c r="B28" s="206"/>
      <c r="C28" s="622">
        <v>0</v>
      </c>
      <c r="D28" s="622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622">
        <v>0</v>
      </c>
      <c r="O28" s="622">
        <v>0</v>
      </c>
      <c r="P28" s="622">
        <v>0</v>
      </c>
      <c r="Q28" s="622">
        <v>0</v>
      </c>
      <c r="R28" s="622">
        <v>0</v>
      </c>
      <c r="S28" s="622">
        <v>0</v>
      </c>
      <c r="T28" s="622">
        <v>0</v>
      </c>
      <c r="U28" s="622">
        <v>0</v>
      </c>
      <c r="V28" s="622">
        <v>0</v>
      </c>
      <c r="W28" s="622">
        <v>0</v>
      </c>
      <c r="X28" s="622">
        <v>0</v>
      </c>
      <c r="Y28" s="622">
        <v>0</v>
      </c>
      <c r="Z28" s="622">
        <v>0</v>
      </c>
      <c r="AA28" s="622">
        <v>0</v>
      </c>
      <c r="AB28" s="622">
        <v>0</v>
      </c>
      <c r="AC28" s="622">
        <v>0</v>
      </c>
      <c r="AD28" s="622">
        <v>0</v>
      </c>
      <c r="AE28" s="622">
        <v>0</v>
      </c>
      <c r="AF28" s="622">
        <v>0</v>
      </c>
      <c r="AG28" s="622">
        <v>0</v>
      </c>
      <c r="AH28" s="622">
        <v>0</v>
      </c>
      <c r="AI28" s="622">
        <v>0</v>
      </c>
      <c r="AJ28" s="622">
        <v>0</v>
      </c>
      <c r="AK28" s="622"/>
      <c r="AL28" s="204"/>
      <c r="AM28" s="204"/>
      <c r="AN28" s="204"/>
      <c r="AO28" s="204"/>
    </row>
    <row r="29" spans="1:41" ht="11.25" customHeight="1" x14ac:dyDescent="0.25">
      <c r="A29" s="206" t="s">
        <v>208</v>
      </c>
      <c r="B29" s="206"/>
      <c r="C29" s="622">
        <v>0</v>
      </c>
      <c r="D29" s="622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622">
        <v>0</v>
      </c>
      <c r="O29" s="622">
        <v>0</v>
      </c>
      <c r="P29" s="622">
        <v>0</v>
      </c>
      <c r="Q29" s="622">
        <v>0</v>
      </c>
      <c r="R29" s="622">
        <v>0</v>
      </c>
      <c r="S29" s="622">
        <v>0</v>
      </c>
      <c r="T29" s="622">
        <v>0</v>
      </c>
      <c r="U29" s="622">
        <v>0</v>
      </c>
      <c r="V29" s="622">
        <v>0</v>
      </c>
      <c r="W29" s="622">
        <v>0</v>
      </c>
      <c r="X29" s="622">
        <v>0</v>
      </c>
      <c r="Y29" s="622">
        <v>0</v>
      </c>
      <c r="Z29" s="622">
        <v>0</v>
      </c>
      <c r="AA29" s="622">
        <v>0</v>
      </c>
      <c r="AB29" s="622">
        <v>1224</v>
      </c>
      <c r="AC29" s="622">
        <v>0</v>
      </c>
      <c r="AD29" s="622">
        <v>0</v>
      </c>
      <c r="AE29" s="622">
        <v>0</v>
      </c>
      <c r="AF29" s="622">
        <v>0</v>
      </c>
      <c r="AG29" s="622">
        <v>0</v>
      </c>
      <c r="AH29" s="622">
        <v>0</v>
      </c>
      <c r="AI29" s="622">
        <v>0</v>
      </c>
      <c r="AJ29" s="622">
        <v>1224</v>
      </c>
      <c r="AK29" s="622"/>
      <c r="AL29" s="204"/>
      <c r="AM29" s="204"/>
      <c r="AN29" s="204"/>
      <c r="AO29" s="204"/>
    </row>
    <row r="30" spans="1:41" ht="11.25" customHeight="1" x14ac:dyDescent="0.25">
      <c r="A30" s="206" t="s">
        <v>209</v>
      </c>
      <c r="B30" s="206"/>
      <c r="C30" s="622">
        <v>-373810</v>
      </c>
      <c r="D30" s="622">
        <v>-961191</v>
      </c>
      <c r="E30" s="622">
        <v>-1275594</v>
      </c>
      <c r="F30" s="622">
        <v>-686577</v>
      </c>
      <c r="G30" s="622">
        <v>-910559</v>
      </c>
      <c r="H30" s="622">
        <v>-807725</v>
      </c>
      <c r="I30" s="622">
        <v>129300</v>
      </c>
      <c r="J30" s="622">
        <v>-86863</v>
      </c>
      <c r="K30" s="622">
        <v>-200000</v>
      </c>
      <c r="L30" s="622">
        <v>-737554</v>
      </c>
      <c r="M30" s="622">
        <v>-268759</v>
      </c>
      <c r="N30" s="622">
        <v>-153955</v>
      </c>
      <c r="O30" s="622">
        <v>-46280</v>
      </c>
      <c r="P30" s="622">
        <v>-434103</v>
      </c>
      <c r="Q30" s="622">
        <v>110135</v>
      </c>
      <c r="R30" s="622">
        <v>35150</v>
      </c>
      <c r="S30" s="622">
        <v>-188095</v>
      </c>
      <c r="T30" s="622">
        <v>-94901</v>
      </c>
      <c r="U30" s="622">
        <v>-50597.97</v>
      </c>
      <c r="V30" s="622">
        <v>-158315</v>
      </c>
      <c r="W30" s="622">
        <v>-97653</v>
      </c>
      <c r="X30" s="622">
        <v>-22222</v>
      </c>
      <c r="Y30" s="622">
        <v>-7820</v>
      </c>
      <c r="Z30" s="622">
        <v>-3962</v>
      </c>
      <c r="AA30" s="622">
        <v>-8459</v>
      </c>
      <c r="AB30" s="622">
        <v>-423</v>
      </c>
      <c r="AC30" s="622">
        <v>3317</v>
      </c>
      <c r="AD30" s="622">
        <v>-70769</v>
      </c>
      <c r="AE30" s="622">
        <v>3939</v>
      </c>
      <c r="AF30" s="622">
        <v>-6708</v>
      </c>
      <c r="AG30" s="622">
        <v>-5079</v>
      </c>
      <c r="AH30" s="622">
        <v>0</v>
      </c>
      <c r="AI30" s="622">
        <v>56</v>
      </c>
      <c r="AJ30" s="622">
        <v>-7376076.9699999997</v>
      </c>
      <c r="AK30" s="622"/>
      <c r="AL30" s="204"/>
      <c r="AM30" s="204"/>
      <c r="AN30" s="204"/>
      <c r="AO30" s="204"/>
    </row>
    <row r="31" spans="1:41" ht="11.25" customHeight="1" x14ac:dyDescent="0.25">
      <c r="A31" s="206" t="s">
        <v>210</v>
      </c>
      <c r="B31" s="206"/>
      <c r="C31" s="622">
        <v>44975</v>
      </c>
      <c r="D31" s="622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33503</v>
      </c>
      <c r="K31" s="622">
        <v>0</v>
      </c>
      <c r="L31" s="622">
        <v>0</v>
      </c>
      <c r="M31" s="622">
        <v>0</v>
      </c>
      <c r="N31" s="622">
        <v>0</v>
      </c>
      <c r="O31" s="622">
        <v>0</v>
      </c>
      <c r="P31" s="622">
        <v>0</v>
      </c>
      <c r="Q31" s="622">
        <v>0</v>
      </c>
      <c r="R31" s="622">
        <v>0</v>
      </c>
      <c r="S31" s="622">
        <v>0</v>
      </c>
      <c r="T31" s="622">
        <v>0</v>
      </c>
      <c r="U31" s="622">
        <v>-11806.499</v>
      </c>
      <c r="V31" s="622">
        <v>0</v>
      </c>
      <c r="W31" s="622">
        <v>0</v>
      </c>
      <c r="X31" s="622">
        <v>0</v>
      </c>
      <c r="Y31" s="622">
        <v>0</v>
      </c>
      <c r="Z31" s="622">
        <v>0</v>
      </c>
      <c r="AA31" s="622">
        <v>0</v>
      </c>
      <c r="AB31" s="622">
        <v>0</v>
      </c>
      <c r="AC31" s="622">
        <v>0</v>
      </c>
      <c r="AD31" s="622">
        <v>0</v>
      </c>
      <c r="AE31" s="622">
        <v>0</v>
      </c>
      <c r="AF31" s="622">
        <v>0</v>
      </c>
      <c r="AG31" s="622">
        <v>0</v>
      </c>
      <c r="AH31" s="622">
        <v>0</v>
      </c>
      <c r="AI31" s="622">
        <v>0</v>
      </c>
      <c r="AJ31" s="622">
        <v>66671.501000000004</v>
      </c>
      <c r="AK31" s="622"/>
      <c r="AL31" s="204"/>
      <c r="AM31" s="204"/>
      <c r="AN31" s="204"/>
      <c r="AO31" s="204"/>
    </row>
    <row r="32" spans="1:41" ht="15" x14ac:dyDescent="0.25">
      <c r="A32" s="207" t="s">
        <v>211</v>
      </c>
      <c r="B32" s="207"/>
      <c r="C32" s="622">
        <v>25625153</v>
      </c>
      <c r="D32" s="622">
        <v>26433349</v>
      </c>
      <c r="E32" s="622">
        <v>20347323</v>
      </c>
      <c r="F32" s="622">
        <v>6037521</v>
      </c>
      <c r="G32" s="622">
        <v>8226799</v>
      </c>
      <c r="H32" s="622">
        <v>9237938</v>
      </c>
      <c r="I32" s="622">
        <v>9813619</v>
      </c>
      <c r="J32" s="622">
        <v>6576343</v>
      </c>
      <c r="K32" s="622">
        <v>6970937</v>
      </c>
      <c r="L32" s="622">
        <v>4760149</v>
      </c>
      <c r="M32" s="622">
        <v>4910466</v>
      </c>
      <c r="N32" s="622">
        <v>4786893</v>
      </c>
      <c r="O32" s="622">
        <v>4668831</v>
      </c>
      <c r="P32" s="622">
        <v>2571143</v>
      </c>
      <c r="Q32" s="622">
        <v>2934071</v>
      </c>
      <c r="R32" s="622">
        <v>1878967</v>
      </c>
      <c r="S32" s="622">
        <v>1382490</v>
      </c>
      <c r="T32" s="622">
        <v>1957658</v>
      </c>
      <c r="U32" s="622">
        <v>1529706.9739999999</v>
      </c>
      <c r="V32" s="622">
        <v>1337876</v>
      </c>
      <c r="W32" s="622">
        <v>1640683</v>
      </c>
      <c r="X32" s="622">
        <v>742559</v>
      </c>
      <c r="Y32" s="622">
        <v>657089</v>
      </c>
      <c r="Z32" s="622">
        <v>533821</v>
      </c>
      <c r="AA32" s="622">
        <v>309471</v>
      </c>
      <c r="AB32" s="622">
        <v>173003</v>
      </c>
      <c r="AC32" s="622">
        <v>286676</v>
      </c>
      <c r="AD32" s="622">
        <v>64685</v>
      </c>
      <c r="AE32" s="622">
        <v>80546</v>
      </c>
      <c r="AF32" s="622">
        <v>44176</v>
      </c>
      <c r="AG32" s="622">
        <v>40964</v>
      </c>
      <c r="AH32" s="622">
        <v>3589</v>
      </c>
      <c r="AI32" s="622">
        <v>468</v>
      </c>
      <c r="AJ32" s="622">
        <v>156564962.97400001</v>
      </c>
      <c r="AK32" s="622"/>
      <c r="AL32" s="204"/>
      <c r="AM32" s="204"/>
      <c r="AN32" s="204"/>
      <c r="AO32" s="204"/>
    </row>
    <row r="33" spans="1:41" x14ac:dyDescent="0.2">
      <c r="A33" s="209"/>
      <c r="B33" s="209"/>
      <c r="C33" s="622"/>
      <c r="D33" s="622"/>
      <c r="E33" s="622"/>
      <c r="F33" s="622"/>
      <c r="G33" s="622"/>
      <c r="H33" s="622"/>
      <c r="I33" s="622"/>
      <c r="J33" s="622"/>
      <c r="K33" s="622"/>
      <c r="L33" s="622"/>
      <c r="M33" s="622"/>
      <c r="N33" s="622"/>
      <c r="O33" s="622"/>
      <c r="P33" s="622"/>
      <c r="Q33" s="622"/>
      <c r="R33" s="622"/>
      <c r="S33" s="622"/>
      <c r="T33" s="622"/>
      <c r="U33" s="622"/>
      <c r="V33" s="622"/>
      <c r="W33" s="622"/>
      <c r="X33" s="622"/>
      <c r="Y33" s="622"/>
      <c r="Z33" s="622"/>
      <c r="AA33" s="622"/>
      <c r="AB33" s="622"/>
      <c r="AC33" s="622"/>
      <c r="AD33" s="622"/>
      <c r="AE33" s="622"/>
      <c r="AF33" s="622"/>
      <c r="AG33" s="622"/>
      <c r="AH33" s="622"/>
      <c r="AI33" s="622"/>
      <c r="AJ33" s="622"/>
      <c r="AK33" s="622"/>
      <c r="AL33" s="87"/>
      <c r="AM33" s="87"/>
      <c r="AN33" s="86"/>
      <c r="AO33" s="86"/>
    </row>
    <row r="34" spans="1:41" ht="15" x14ac:dyDescent="0.25">
      <c r="A34" s="205" t="s">
        <v>212</v>
      </c>
      <c r="B34" s="205"/>
      <c r="C34" s="619"/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  <c r="AC34" s="619"/>
      <c r="AD34" s="619"/>
      <c r="AE34" s="619"/>
      <c r="AF34" s="619"/>
      <c r="AG34" s="619"/>
      <c r="AH34" s="619"/>
      <c r="AI34" s="619"/>
      <c r="AJ34" s="622"/>
      <c r="AK34" s="622"/>
      <c r="AL34" s="87"/>
      <c r="AM34" s="87"/>
      <c r="AN34" s="86"/>
      <c r="AO34" s="86"/>
    </row>
    <row r="35" spans="1:41" ht="13.5" customHeight="1" x14ac:dyDescent="0.2">
      <c r="A35" s="206" t="s">
        <v>213</v>
      </c>
      <c r="B35" s="206"/>
      <c r="C35" s="622">
        <v>317985</v>
      </c>
      <c r="D35" s="622">
        <v>294350</v>
      </c>
      <c r="E35" s="622">
        <v>181814</v>
      </c>
      <c r="F35" s="622">
        <v>52826</v>
      </c>
      <c r="G35" s="622">
        <v>139865</v>
      </c>
      <c r="H35" s="622">
        <v>161243</v>
      </c>
      <c r="I35" s="622">
        <v>144526</v>
      </c>
      <c r="J35" s="622">
        <v>108507</v>
      </c>
      <c r="K35" s="622">
        <v>105500</v>
      </c>
      <c r="L35" s="622">
        <v>67939</v>
      </c>
      <c r="M35" s="622">
        <v>26008</v>
      </c>
      <c r="N35" s="622">
        <v>57979</v>
      </c>
      <c r="O35" s="622">
        <v>20752</v>
      </c>
      <c r="P35" s="622">
        <v>59393</v>
      </c>
      <c r="Q35" s="622">
        <v>10575</v>
      </c>
      <c r="R35" s="622">
        <v>24476</v>
      </c>
      <c r="S35" s="622">
        <v>29485</v>
      </c>
      <c r="T35" s="622">
        <v>41241</v>
      </c>
      <c r="U35" s="622">
        <v>25278.231</v>
      </c>
      <c r="V35" s="622">
        <v>14358</v>
      </c>
      <c r="W35" s="622">
        <v>7362</v>
      </c>
      <c r="X35" s="622">
        <v>9314</v>
      </c>
      <c r="Y35" s="622">
        <v>5324</v>
      </c>
      <c r="Z35" s="622">
        <v>16410</v>
      </c>
      <c r="AA35" s="622">
        <v>627</v>
      </c>
      <c r="AB35" s="622">
        <v>6264</v>
      </c>
      <c r="AC35" s="622">
        <v>3162</v>
      </c>
      <c r="AD35" s="622">
        <v>8841</v>
      </c>
      <c r="AE35" s="622">
        <v>4784</v>
      </c>
      <c r="AF35" s="622">
        <v>2899</v>
      </c>
      <c r="AG35" s="622">
        <v>3071</v>
      </c>
      <c r="AH35" s="622">
        <v>0</v>
      </c>
      <c r="AI35" s="622">
        <v>0</v>
      </c>
      <c r="AJ35" s="622">
        <v>1952158.2309999999</v>
      </c>
      <c r="AK35" s="622"/>
      <c r="AL35" s="87"/>
      <c r="AM35" s="87"/>
      <c r="AN35" s="86"/>
      <c r="AO35" s="86"/>
    </row>
    <row r="36" spans="1:41" x14ac:dyDescent="0.2">
      <c r="A36" s="206" t="s">
        <v>214</v>
      </c>
      <c r="B36" s="206"/>
      <c r="C36" s="622">
        <v>0</v>
      </c>
      <c r="D36" s="622">
        <v>0</v>
      </c>
      <c r="E36" s="622">
        <v>0</v>
      </c>
      <c r="F36" s="622">
        <v>0</v>
      </c>
      <c r="G36" s="622">
        <v>0</v>
      </c>
      <c r="H36" s="622">
        <v>787</v>
      </c>
      <c r="I36" s="622">
        <v>0</v>
      </c>
      <c r="J36" s="622">
        <v>0</v>
      </c>
      <c r="K36" s="622">
        <v>8257</v>
      </c>
      <c r="L36" s="622">
        <v>0</v>
      </c>
      <c r="M36" s="622">
        <v>0</v>
      </c>
      <c r="N36" s="622">
        <v>0</v>
      </c>
      <c r="O36" s="622">
        <v>0</v>
      </c>
      <c r="P36" s="622">
        <v>0</v>
      </c>
      <c r="Q36" s="622">
        <v>4318</v>
      </c>
      <c r="R36" s="622">
        <v>0</v>
      </c>
      <c r="S36" s="622">
        <v>466</v>
      </c>
      <c r="T36" s="622">
        <v>370</v>
      </c>
      <c r="U36" s="622">
        <v>0</v>
      </c>
      <c r="V36" s="622">
        <v>1795</v>
      </c>
      <c r="W36" s="622">
        <v>0</v>
      </c>
      <c r="X36" s="622">
        <v>179</v>
      </c>
      <c r="Y36" s="622">
        <v>0</v>
      </c>
      <c r="Z36" s="622">
        <v>0</v>
      </c>
      <c r="AA36" s="622">
        <v>15</v>
      </c>
      <c r="AB36" s="622">
        <v>0</v>
      </c>
      <c r="AC36" s="622">
        <v>0</v>
      </c>
      <c r="AD36" s="622">
        <v>0</v>
      </c>
      <c r="AE36" s="622">
        <v>0</v>
      </c>
      <c r="AF36" s="622">
        <v>0</v>
      </c>
      <c r="AG36" s="622">
        <v>0</v>
      </c>
      <c r="AH36" s="622">
        <v>0</v>
      </c>
      <c r="AI36" s="622">
        <v>1</v>
      </c>
      <c r="AJ36" s="622">
        <v>16188</v>
      </c>
      <c r="AK36" s="622"/>
      <c r="AL36" s="87"/>
      <c r="AM36" s="87"/>
      <c r="AN36" s="86"/>
      <c r="AO36" s="86"/>
    </row>
    <row r="37" spans="1:41" x14ac:dyDescent="0.2">
      <c r="A37" s="206" t="s">
        <v>215</v>
      </c>
      <c r="B37" s="206"/>
      <c r="C37" s="622">
        <v>0</v>
      </c>
      <c r="D37" s="622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622">
        <v>0</v>
      </c>
      <c r="O37" s="622">
        <v>0</v>
      </c>
      <c r="P37" s="622">
        <v>0</v>
      </c>
      <c r="Q37" s="622">
        <v>0</v>
      </c>
      <c r="R37" s="622">
        <v>0</v>
      </c>
      <c r="S37" s="622">
        <v>0</v>
      </c>
      <c r="T37" s="622">
        <v>0</v>
      </c>
      <c r="U37" s="622">
        <v>0</v>
      </c>
      <c r="V37" s="622">
        <v>0</v>
      </c>
      <c r="W37" s="622">
        <v>0</v>
      </c>
      <c r="X37" s="622">
        <v>0</v>
      </c>
      <c r="Y37" s="622">
        <v>0</v>
      </c>
      <c r="Z37" s="622">
        <v>0</v>
      </c>
      <c r="AA37" s="622">
        <v>0</v>
      </c>
      <c r="AB37" s="622">
        <v>0</v>
      </c>
      <c r="AC37" s="622">
        <v>0</v>
      </c>
      <c r="AD37" s="622">
        <v>0</v>
      </c>
      <c r="AE37" s="622">
        <v>0</v>
      </c>
      <c r="AF37" s="622">
        <v>0</v>
      </c>
      <c r="AG37" s="622">
        <v>0</v>
      </c>
      <c r="AH37" s="622">
        <v>0</v>
      </c>
      <c r="AI37" s="622">
        <v>0</v>
      </c>
      <c r="AJ37" s="622">
        <v>0</v>
      </c>
      <c r="AK37" s="622"/>
      <c r="AL37" s="87"/>
      <c r="AM37" s="87"/>
      <c r="AN37" s="86"/>
      <c r="AO37" s="86"/>
    </row>
    <row r="38" spans="1:41" x14ac:dyDescent="0.2">
      <c r="A38" s="206" t="s">
        <v>216</v>
      </c>
      <c r="B38" s="206"/>
      <c r="C38" s="622">
        <v>0</v>
      </c>
      <c r="D38" s="622">
        <v>0</v>
      </c>
      <c r="E38" s="622">
        <v>0</v>
      </c>
      <c r="F38" s="622">
        <v>0</v>
      </c>
      <c r="G38" s="622">
        <v>0</v>
      </c>
      <c r="H38" s="622">
        <v>0</v>
      </c>
      <c r="I38" s="622">
        <v>0</v>
      </c>
      <c r="J38" s="622">
        <v>0</v>
      </c>
      <c r="K38" s="622">
        <v>0</v>
      </c>
      <c r="L38" s="622">
        <v>0</v>
      </c>
      <c r="M38" s="622">
        <v>0</v>
      </c>
      <c r="N38" s="622">
        <v>0</v>
      </c>
      <c r="O38" s="622">
        <v>0</v>
      </c>
      <c r="P38" s="622">
        <v>0</v>
      </c>
      <c r="Q38" s="622">
        <v>0</v>
      </c>
      <c r="R38" s="622">
        <v>0</v>
      </c>
      <c r="S38" s="622">
        <v>0</v>
      </c>
      <c r="T38" s="622">
        <v>0</v>
      </c>
      <c r="U38" s="622">
        <v>0</v>
      </c>
      <c r="V38" s="622">
        <v>0</v>
      </c>
      <c r="W38" s="622">
        <v>0</v>
      </c>
      <c r="X38" s="622">
        <v>0</v>
      </c>
      <c r="Y38" s="622">
        <v>0</v>
      </c>
      <c r="Z38" s="622">
        <v>0</v>
      </c>
      <c r="AA38" s="622">
        <v>0</v>
      </c>
      <c r="AB38" s="622">
        <v>0</v>
      </c>
      <c r="AC38" s="622">
        <v>0</v>
      </c>
      <c r="AD38" s="622">
        <v>0</v>
      </c>
      <c r="AE38" s="622">
        <v>0</v>
      </c>
      <c r="AF38" s="622">
        <v>0</v>
      </c>
      <c r="AG38" s="622">
        <v>0</v>
      </c>
      <c r="AH38" s="622">
        <v>0</v>
      </c>
      <c r="AI38" s="622">
        <v>0</v>
      </c>
      <c r="AJ38" s="622">
        <v>0</v>
      </c>
      <c r="AK38" s="622"/>
      <c r="AL38" s="87"/>
      <c r="AM38" s="87"/>
      <c r="AN38" s="86"/>
      <c r="AO38" s="86"/>
    </row>
    <row r="39" spans="1:41" x14ac:dyDescent="0.2">
      <c r="A39" s="206" t="s">
        <v>217</v>
      </c>
      <c r="B39" s="206"/>
      <c r="C39" s="622">
        <v>0</v>
      </c>
      <c r="D39" s="622">
        <v>0</v>
      </c>
      <c r="E39" s="622">
        <v>0</v>
      </c>
      <c r="F39" s="622">
        <v>0</v>
      </c>
      <c r="G39" s="622">
        <v>0</v>
      </c>
      <c r="H39" s="622">
        <v>0</v>
      </c>
      <c r="I39" s="622">
        <v>144526</v>
      </c>
      <c r="J39" s="622">
        <v>36591</v>
      </c>
      <c r="K39" s="622">
        <v>0</v>
      </c>
      <c r="L39" s="622">
        <v>10637</v>
      </c>
      <c r="M39" s="622">
        <v>142580</v>
      </c>
      <c r="N39" s="622">
        <v>0</v>
      </c>
      <c r="O39" s="622">
        <v>0</v>
      </c>
      <c r="P39" s="622">
        <v>53303</v>
      </c>
      <c r="Q39" s="622">
        <v>0</v>
      </c>
      <c r="R39" s="622">
        <v>9213</v>
      </c>
      <c r="S39" s="622">
        <v>0</v>
      </c>
      <c r="T39" s="622">
        <v>21633</v>
      </c>
      <c r="U39" s="622">
        <v>0</v>
      </c>
      <c r="V39" s="622">
        <v>0</v>
      </c>
      <c r="W39" s="622">
        <v>0</v>
      </c>
      <c r="X39" s="622">
        <v>375</v>
      </c>
      <c r="Y39" s="622">
        <v>0</v>
      </c>
      <c r="Z39" s="622">
        <v>16276</v>
      </c>
      <c r="AA39" s="622">
        <v>201</v>
      </c>
      <c r="AB39" s="622">
        <v>0</v>
      </c>
      <c r="AC39" s="622">
        <v>4</v>
      </c>
      <c r="AD39" s="622">
        <v>0</v>
      </c>
      <c r="AE39" s="622">
        <v>1901</v>
      </c>
      <c r="AF39" s="622">
        <v>0</v>
      </c>
      <c r="AG39" s="622">
        <v>595</v>
      </c>
      <c r="AH39" s="622">
        <v>0</v>
      </c>
      <c r="AI39" s="622">
        <v>0</v>
      </c>
      <c r="AJ39" s="622">
        <v>437835</v>
      </c>
      <c r="AK39" s="622"/>
      <c r="AL39" s="87"/>
      <c r="AM39" s="87"/>
      <c r="AN39" s="86"/>
      <c r="AO39" s="86"/>
    </row>
    <row r="40" spans="1:41" x14ac:dyDescent="0.2">
      <c r="A40" s="207" t="s">
        <v>218</v>
      </c>
      <c r="B40" s="207"/>
      <c r="C40" s="622">
        <v>317985</v>
      </c>
      <c r="D40" s="622">
        <v>294350</v>
      </c>
      <c r="E40" s="622">
        <v>181814</v>
      </c>
      <c r="F40" s="622">
        <v>52826</v>
      </c>
      <c r="G40" s="622">
        <v>139865</v>
      </c>
      <c r="H40" s="622">
        <v>162030</v>
      </c>
      <c r="I40" s="622">
        <v>289052</v>
      </c>
      <c r="J40" s="622">
        <v>145098</v>
      </c>
      <c r="K40" s="622">
        <v>113757</v>
      </c>
      <c r="L40" s="622">
        <v>78576</v>
      </c>
      <c r="M40" s="622">
        <v>168588</v>
      </c>
      <c r="N40" s="622">
        <v>57979</v>
      </c>
      <c r="O40" s="622">
        <v>20752</v>
      </c>
      <c r="P40" s="622">
        <v>112696</v>
      </c>
      <c r="Q40" s="622">
        <v>14893</v>
      </c>
      <c r="R40" s="622">
        <v>33689</v>
      </c>
      <c r="S40" s="622">
        <v>29951</v>
      </c>
      <c r="T40" s="622">
        <v>63244</v>
      </c>
      <c r="U40" s="622">
        <v>25278.231</v>
      </c>
      <c r="V40" s="622">
        <v>16153</v>
      </c>
      <c r="W40" s="622">
        <v>7362</v>
      </c>
      <c r="X40" s="622">
        <v>9868</v>
      </c>
      <c r="Y40" s="622">
        <v>5324</v>
      </c>
      <c r="Z40" s="622">
        <v>32686</v>
      </c>
      <c r="AA40" s="622">
        <v>843</v>
      </c>
      <c r="AB40" s="622">
        <v>6264</v>
      </c>
      <c r="AC40" s="622">
        <v>3166</v>
      </c>
      <c r="AD40" s="622">
        <v>8841</v>
      </c>
      <c r="AE40" s="622">
        <v>6685</v>
      </c>
      <c r="AF40" s="622">
        <v>2899</v>
      </c>
      <c r="AG40" s="622">
        <v>3666</v>
      </c>
      <c r="AH40" s="622">
        <v>0</v>
      </c>
      <c r="AI40" s="622">
        <v>1</v>
      </c>
      <c r="AJ40" s="622">
        <v>2406181.2310000001</v>
      </c>
      <c r="AK40" s="622"/>
      <c r="AL40" s="87"/>
      <c r="AM40" s="87"/>
      <c r="AN40" s="86"/>
      <c r="AO40" s="86"/>
    </row>
    <row r="41" spans="1:41" x14ac:dyDescent="0.2">
      <c r="A41" s="209"/>
      <c r="B41" s="209"/>
      <c r="C41" s="622"/>
      <c r="D41" s="622"/>
      <c r="E41" s="622"/>
      <c r="F41" s="622"/>
      <c r="G41" s="622"/>
      <c r="H41" s="622"/>
      <c r="I41" s="622"/>
      <c r="J41" s="622"/>
      <c r="K41" s="622"/>
      <c r="L41" s="622"/>
      <c r="M41" s="622"/>
      <c r="N41" s="622"/>
      <c r="O41" s="622"/>
      <c r="P41" s="622"/>
      <c r="Q41" s="622"/>
      <c r="R41" s="622"/>
      <c r="S41" s="622"/>
      <c r="T41" s="622"/>
      <c r="U41" s="622"/>
      <c r="V41" s="622"/>
      <c r="W41" s="622"/>
      <c r="X41" s="622"/>
      <c r="Y41" s="622"/>
      <c r="Z41" s="622"/>
      <c r="AA41" s="622"/>
      <c r="AB41" s="622"/>
      <c r="AC41" s="622"/>
      <c r="AD41" s="622"/>
      <c r="AE41" s="622"/>
      <c r="AF41" s="622"/>
      <c r="AG41" s="622"/>
      <c r="AH41" s="622"/>
      <c r="AI41" s="622"/>
      <c r="AJ41" s="622"/>
      <c r="AK41" s="622"/>
      <c r="AL41" s="87"/>
      <c r="AM41" s="87"/>
      <c r="AN41" s="86"/>
      <c r="AO41" s="86"/>
    </row>
    <row r="42" spans="1:41" ht="15" x14ac:dyDescent="0.25">
      <c r="A42" s="205" t="s">
        <v>219</v>
      </c>
      <c r="B42" s="205"/>
      <c r="C42" s="619"/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  <c r="AC42" s="619"/>
      <c r="AD42" s="619"/>
      <c r="AE42" s="619"/>
      <c r="AF42" s="619"/>
      <c r="AG42" s="619"/>
      <c r="AH42" s="619"/>
      <c r="AI42" s="619"/>
      <c r="AJ42" s="622"/>
      <c r="AK42" s="622"/>
      <c r="AL42" s="87"/>
      <c r="AM42" s="87"/>
      <c r="AN42" s="86"/>
      <c r="AO42" s="86"/>
    </row>
    <row r="43" spans="1:41" ht="12.75" customHeight="1" x14ac:dyDescent="0.2">
      <c r="A43" s="206" t="s">
        <v>213</v>
      </c>
      <c r="B43" s="206"/>
      <c r="C43" s="622">
        <v>304182</v>
      </c>
      <c r="D43" s="622">
        <v>314189</v>
      </c>
      <c r="E43" s="622">
        <v>337654</v>
      </c>
      <c r="F43" s="622">
        <v>202508</v>
      </c>
      <c r="G43" s="622">
        <v>225122</v>
      </c>
      <c r="H43" s="622">
        <v>241865</v>
      </c>
      <c r="I43" s="622">
        <v>138235</v>
      </c>
      <c r="J43" s="622">
        <v>128050</v>
      </c>
      <c r="K43" s="622">
        <v>96455</v>
      </c>
      <c r="L43" s="622">
        <v>97388</v>
      </c>
      <c r="M43" s="622">
        <v>105634</v>
      </c>
      <c r="N43" s="622">
        <v>72825</v>
      </c>
      <c r="O43" s="622">
        <v>63854</v>
      </c>
      <c r="P43" s="622">
        <v>81349</v>
      </c>
      <c r="Q43" s="622">
        <v>37880</v>
      </c>
      <c r="R43" s="622">
        <v>41259</v>
      </c>
      <c r="S43" s="622">
        <v>81207</v>
      </c>
      <c r="T43" s="622">
        <v>29555</v>
      </c>
      <c r="U43" s="622">
        <v>28315.059000000001</v>
      </c>
      <c r="V43" s="622">
        <v>13634</v>
      </c>
      <c r="W43" s="622">
        <v>10530</v>
      </c>
      <c r="X43" s="622">
        <v>4588</v>
      </c>
      <c r="Y43" s="622">
        <v>22751</v>
      </c>
      <c r="Z43" s="622">
        <v>13427</v>
      </c>
      <c r="AA43" s="622">
        <v>7287</v>
      </c>
      <c r="AB43" s="622">
        <v>14617</v>
      </c>
      <c r="AC43" s="622">
        <v>9486</v>
      </c>
      <c r="AD43" s="622">
        <v>13261</v>
      </c>
      <c r="AE43" s="622">
        <v>7176</v>
      </c>
      <c r="AF43" s="622">
        <v>4348</v>
      </c>
      <c r="AG43" s="622">
        <v>3071</v>
      </c>
      <c r="AH43" s="622">
        <v>1740</v>
      </c>
      <c r="AI43" s="622">
        <v>835</v>
      </c>
      <c r="AJ43" s="622">
        <v>2754277.0589999999</v>
      </c>
      <c r="AK43" s="622"/>
      <c r="AL43" s="87"/>
      <c r="AM43" s="87"/>
      <c r="AN43" s="86"/>
      <c r="AO43" s="86"/>
    </row>
    <row r="44" spans="1:41" x14ac:dyDescent="0.2">
      <c r="A44" s="206" t="s">
        <v>220</v>
      </c>
      <c r="B44" s="206"/>
      <c r="C44" s="622">
        <v>0</v>
      </c>
      <c r="D44" s="622">
        <v>0</v>
      </c>
      <c r="E44" s="622">
        <v>0</v>
      </c>
      <c r="F44" s="622">
        <v>0</v>
      </c>
      <c r="G44" s="622">
        <v>0</v>
      </c>
      <c r="H44" s="622">
        <v>0</v>
      </c>
      <c r="I44" s="622">
        <v>15727</v>
      </c>
      <c r="J44" s="622">
        <v>0</v>
      </c>
      <c r="K44" s="622">
        <v>0</v>
      </c>
      <c r="L44" s="622">
        <v>0</v>
      </c>
      <c r="M44" s="622">
        <v>47631</v>
      </c>
      <c r="N44" s="622">
        <v>0</v>
      </c>
      <c r="O44" s="622">
        <v>37896</v>
      </c>
      <c r="P44" s="622">
        <v>0</v>
      </c>
      <c r="Q44" s="622">
        <v>0</v>
      </c>
      <c r="R44" s="622">
        <v>23250</v>
      </c>
      <c r="S44" s="622">
        <v>0</v>
      </c>
      <c r="T44" s="622">
        <v>24459</v>
      </c>
      <c r="U44" s="622">
        <v>0</v>
      </c>
      <c r="V44" s="622">
        <v>14816</v>
      </c>
      <c r="W44" s="622">
        <v>13934</v>
      </c>
      <c r="X44" s="622">
        <v>0</v>
      </c>
      <c r="Y44" s="622">
        <v>0</v>
      </c>
      <c r="Z44" s="622">
        <v>0</v>
      </c>
      <c r="AA44" s="622">
        <v>428</v>
      </c>
      <c r="AB44" s="622">
        <v>0</v>
      </c>
      <c r="AC44" s="622">
        <v>0</v>
      </c>
      <c r="AD44" s="622">
        <v>1461</v>
      </c>
      <c r="AE44" s="622">
        <v>0</v>
      </c>
      <c r="AF44" s="622">
        <v>0</v>
      </c>
      <c r="AG44" s="622">
        <v>409</v>
      </c>
      <c r="AH44" s="622">
        <v>2184</v>
      </c>
      <c r="AI44" s="622">
        <v>8286</v>
      </c>
      <c r="AJ44" s="622">
        <v>190481</v>
      </c>
      <c r="AK44" s="622"/>
      <c r="AL44" s="87"/>
      <c r="AM44" s="87"/>
      <c r="AN44" s="86"/>
      <c r="AO44" s="86"/>
    </row>
    <row r="45" spans="1:41" x14ac:dyDescent="0.2">
      <c r="A45" s="207" t="s">
        <v>221</v>
      </c>
      <c r="B45" s="207"/>
      <c r="C45" s="622">
        <v>304182</v>
      </c>
      <c r="D45" s="622">
        <v>314189</v>
      </c>
      <c r="E45" s="622">
        <v>337654</v>
      </c>
      <c r="F45" s="622">
        <v>202508</v>
      </c>
      <c r="G45" s="622">
        <v>225122</v>
      </c>
      <c r="H45" s="622">
        <v>241865</v>
      </c>
      <c r="I45" s="622">
        <v>153962</v>
      </c>
      <c r="J45" s="622">
        <v>128050</v>
      </c>
      <c r="K45" s="622">
        <v>96455</v>
      </c>
      <c r="L45" s="622">
        <v>97388</v>
      </c>
      <c r="M45" s="622">
        <v>153265</v>
      </c>
      <c r="N45" s="622">
        <v>72825</v>
      </c>
      <c r="O45" s="622">
        <v>101750</v>
      </c>
      <c r="P45" s="622">
        <v>81349</v>
      </c>
      <c r="Q45" s="622">
        <v>37880</v>
      </c>
      <c r="R45" s="622">
        <v>64509</v>
      </c>
      <c r="S45" s="622">
        <v>81207</v>
      </c>
      <c r="T45" s="622">
        <v>54014</v>
      </c>
      <c r="U45" s="622">
        <v>28315.059000000001</v>
      </c>
      <c r="V45" s="622">
        <v>28450</v>
      </c>
      <c r="W45" s="622">
        <v>24464</v>
      </c>
      <c r="X45" s="622">
        <v>4588</v>
      </c>
      <c r="Y45" s="622">
        <v>22751</v>
      </c>
      <c r="Z45" s="622">
        <v>13427</v>
      </c>
      <c r="AA45" s="622">
        <v>7715</v>
      </c>
      <c r="AB45" s="622">
        <v>14617</v>
      </c>
      <c r="AC45" s="622">
        <v>9486</v>
      </c>
      <c r="AD45" s="622">
        <v>14722</v>
      </c>
      <c r="AE45" s="622">
        <v>7176</v>
      </c>
      <c r="AF45" s="622">
        <v>4348</v>
      </c>
      <c r="AG45" s="622">
        <v>3480</v>
      </c>
      <c r="AH45" s="622">
        <v>3924</v>
      </c>
      <c r="AI45" s="622">
        <v>9121</v>
      </c>
      <c r="AJ45" s="622">
        <v>2944758.0589999999</v>
      </c>
      <c r="AK45" s="622"/>
      <c r="AL45" s="87"/>
      <c r="AM45" s="87"/>
      <c r="AN45" s="86"/>
      <c r="AO45" s="86"/>
    </row>
    <row r="46" spans="1:41" x14ac:dyDescent="0.2">
      <c r="A46" s="209"/>
      <c r="B46" s="209"/>
      <c r="C46" s="622"/>
      <c r="D46" s="622"/>
      <c r="E46" s="622"/>
      <c r="F46" s="622"/>
      <c r="G46" s="622"/>
      <c r="H46" s="622"/>
      <c r="I46" s="622"/>
      <c r="J46" s="622"/>
      <c r="K46" s="622"/>
      <c r="L46" s="622"/>
      <c r="M46" s="622"/>
      <c r="N46" s="622"/>
      <c r="O46" s="622"/>
      <c r="P46" s="622"/>
      <c r="Q46" s="622"/>
      <c r="R46" s="622"/>
      <c r="S46" s="622"/>
      <c r="T46" s="622"/>
      <c r="U46" s="622"/>
      <c r="V46" s="622"/>
      <c r="W46" s="622"/>
      <c r="X46" s="622"/>
      <c r="Y46" s="622"/>
      <c r="Z46" s="622"/>
      <c r="AA46" s="622"/>
      <c r="AB46" s="622"/>
      <c r="AC46" s="622"/>
      <c r="AD46" s="622"/>
      <c r="AE46" s="622"/>
      <c r="AF46" s="622"/>
      <c r="AG46" s="622"/>
      <c r="AH46" s="622"/>
      <c r="AI46" s="622"/>
      <c r="AJ46" s="622"/>
      <c r="AK46" s="622"/>
      <c r="AL46" s="87"/>
      <c r="AM46" s="87"/>
      <c r="AN46" s="86"/>
      <c r="AO46" s="86"/>
    </row>
    <row r="47" spans="1:41" x14ac:dyDescent="0.2">
      <c r="A47" s="205" t="s">
        <v>222</v>
      </c>
      <c r="B47" s="205"/>
      <c r="C47" s="622">
        <v>33969</v>
      </c>
      <c r="D47" s="622">
        <v>68824</v>
      </c>
      <c r="E47" s="622">
        <v>39986</v>
      </c>
      <c r="F47" s="622">
        <v>0</v>
      </c>
      <c r="G47" s="622">
        <v>0</v>
      </c>
      <c r="H47" s="622">
        <v>0</v>
      </c>
      <c r="I47" s="622">
        <v>0</v>
      </c>
      <c r="J47" s="622">
        <v>0</v>
      </c>
      <c r="K47" s="622">
        <v>7354</v>
      </c>
      <c r="L47" s="622">
        <v>13082</v>
      </c>
      <c r="M47" s="622">
        <v>0</v>
      </c>
      <c r="N47" s="622">
        <v>0</v>
      </c>
      <c r="O47" s="622">
        <v>33498</v>
      </c>
      <c r="P47" s="622">
        <v>0</v>
      </c>
      <c r="Q47" s="622">
        <v>0</v>
      </c>
      <c r="R47" s="622">
        <v>0</v>
      </c>
      <c r="S47" s="622">
        <v>0</v>
      </c>
      <c r="T47" s="622">
        <v>0</v>
      </c>
      <c r="U47" s="622">
        <v>1777.4</v>
      </c>
      <c r="V47" s="622">
        <v>0</v>
      </c>
      <c r="W47" s="622">
        <v>0</v>
      </c>
      <c r="X47" s="622">
        <v>0</v>
      </c>
      <c r="Y47" s="622">
        <v>0</v>
      </c>
      <c r="Z47" s="622">
        <v>165</v>
      </c>
      <c r="AA47" s="622">
        <v>0</v>
      </c>
      <c r="AB47" s="622">
        <v>23302</v>
      </c>
      <c r="AC47" s="622">
        <v>0</v>
      </c>
      <c r="AD47" s="622">
        <v>0</v>
      </c>
      <c r="AE47" s="622">
        <v>0</v>
      </c>
      <c r="AF47" s="622">
        <v>0</v>
      </c>
      <c r="AG47" s="622">
        <v>-1</v>
      </c>
      <c r="AH47" s="622">
        <v>0</v>
      </c>
      <c r="AI47" s="622">
        <v>0</v>
      </c>
      <c r="AJ47" s="622">
        <v>221956.4</v>
      </c>
      <c r="AK47" s="622"/>
      <c r="AL47" s="87"/>
      <c r="AM47" s="87"/>
      <c r="AN47" s="86"/>
      <c r="AO47" s="86"/>
    </row>
    <row r="48" spans="1:41" x14ac:dyDescent="0.2">
      <c r="A48" s="208"/>
      <c r="B48" s="208"/>
      <c r="C48" s="622"/>
      <c r="D48" s="622"/>
      <c r="E48" s="622"/>
      <c r="F48" s="622"/>
      <c r="G48" s="622"/>
      <c r="H48" s="622"/>
      <c r="I48" s="622"/>
      <c r="J48" s="622"/>
      <c r="K48" s="622"/>
      <c r="L48" s="622"/>
      <c r="M48" s="622"/>
      <c r="N48" s="622"/>
      <c r="O48" s="622"/>
      <c r="P48" s="622"/>
      <c r="Q48" s="622"/>
      <c r="R48" s="622"/>
      <c r="S48" s="622"/>
      <c r="T48" s="622"/>
      <c r="U48" s="622"/>
      <c r="V48" s="622"/>
      <c r="W48" s="622"/>
      <c r="X48" s="622"/>
      <c r="Y48" s="622"/>
      <c r="Z48" s="622"/>
      <c r="AA48" s="622"/>
      <c r="AB48" s="622"/>
      <c r="AC48" s="622"/>
      <c r="AD48" s="622"/>
      <c r="AE48" s="622"/>
      <c r="AF48" s="622"/>
      <c r="AG48" s="622"/>
      <c r="AH48" s="622"/>
      <c r="AI48" s="622"/>
      <c r="AJ48" s="622">
        <v>0</v>
      </c>
      <c r="AK48" s="622"/>
      <c r="AL48" s="87"/>
      <c r="AM48" s="87"/>
      <c r="AN48" s="86"/>
      <c r="AO48" s="86"/>
    </row>
    <row r="49" spans="1:41" ht="15" x14ac:dyDescent="0.25">
      <c r="A49" s="205" t="s">
        <v>223</v>
      </c>
      <c r="B49" s="205"/>
      <c r="C49" s="622">
        <v>277972</v>
      </c>
      <c r="D49" s="622">
        <v>276125</v>
      </c>
      <c r="E49" s="622">
        <v>0</v>
      </c>
      <c r="F49" s="622">
        <v>0</v>
      </c>
      <c r="G49" s="622">
        <v>0</v>
      </c>
      <c r="H49" s="622">
        <v>0</v>
      </c>
      <c r="I49" s="622">
        <v>0</v>
      </c>
      <c r="J49" s="622">
        <v>0</v>
      </c>
      <c r="K49" s="622">
        <v>63920</v>
      </c>
      <c r="L49" s="622">
        <v>0</v>
      </c>
      <c r="M49" s="622">
        <v>0</v>
      </c>
      <c r="N49" s="622">
        <v>47416</v>
      </c>
      <c r="O49" s="622">
        <v>10252</v>
      </c>
      <c r="P49" s="622">
        <v>31441</v>
      </c>
      <c r="Q49" s="622">
        <v>3474</v>
      </c>
      <c r="R49" s="622">
        <v>0</v>
      </c>
      <c r="S49" s="622">
        <v>22513</v>
      </c>
      <c r="T49" s="622">
        <v>0</v>
      </c>
      <c r="U49" s="622">
        <v>17626.64</v>
      </c>
      <c r="V49" s="622">
        <v>0</v>
      </c>
      <c r="W49" s="622">
        <v>0</v>
      </c>
      <c r="X49" s="622">
        <v>6568</v>
      </c>
      <c r="Y49" s="622">
        <v>0</v>
      </c>
      <c r="Z49" s="622">
        <v>0</v>
      </c>
      <c r="AA49" s="622">
        <v>0</v>
      </c>
      <c r="AB49" s="622">
        <v>2421</v>
      </c>
      <c r="AC49" s="622">
        <v>0</v>
      </c>
      <c r="AD49" s="622">
        <v>0</v>
      </c>
      <c r="AE49" s="622">
        <v>0</v>
      </c>
      <c r="AF49" s="622">
        <v>0</v>
      </c>
      <c r="AG49" s="622">
        <v>0</v>
      </c>
      <c r="AH49" s="622">
        <v>0</v>
      </c>
      <c r="AI49" s="622">
        <v>0</v>
      </c>
      <c r="AJ49" s="622">
        <v>759728.64000000001</v>
      </c>
      <c r="AK49" s="622"/>
      <c r="AL49" s="204"/>
      <c r="AM49" s="204"/>
      <c r="AN49" s="86"/>
      <c r="AO49" s="86"/>
    </row>
    <row r="50" spans="1:41" ht="11.25" customHeight="1" x14ac:dyDescent="0.25">
      <c r="A50" s="209"/>
      <c r="B50" s="209"/>
      <c r="C50" s="622"/>
      <c r="D50" s="622"/>
      <c r="E50" s="622"/>
      <c r="F50" s="622"/>
      <c r="G50" s="622"/>
      <c r="H50" s="622"/>
      <c r="I50" s="622"/>
      <c r="J50" s="622"/>
      <c r="K50" s="622"/>
      <c r="L50" s="622"/>
      <c r="M50" s="622"/>
      <c r="N50" s="622"/>
      <c r="O50" s="622"/>
      <c r="P50" s="622"/>
      <c r="Q50" s="622"/>
      <c r="R50" s="622"/>
      <c r="S50" s="622"/>
      <c r="T50" s="622"/>
      <c r="U50" s="622"/>
      <c r="V50" s="622"/>
      <c r="W50" s="622"/>
      <c r="X50" s="622"/>
      <c r="Y50" s="622"/>
      <c r="Z50" s="622"/>
      <c r="AA50" s="622"/>
      <c r="AB50" s="622"/>
      <c r="AC50" s="622"/>
      <c r="AD50" s="622"/>
      <c r="AE50" s="622"/>
      <c r="AF50" s="622"/>
      <c r="AG50" s="622"/>
      <c r="AH50" s="622"/>
      <c r="AI50" s="622"/>
      <c r="AJ50" s="622"/>
      <c r="AK50" s="622"/>
      <c r="AL50" s="204"/>
      <c r="AM50" s="204"/>
      <c r="AN50" s="86"/>
      <c r="AO50" s="86"/>
    </row>
    <row r="51" spans="1:41" ht="15" x14ac:dyDescent="0.25">
      <c r="A51" s="205" t="s">
        <v>224</v>
      </c>
      <c r="B51" s="205"/>
      <c r="C51" s="622"/>
      <c r="D51" s="622"/>
      <c r="E51" s="622"/>
      <c r="F51" s="622"/>
      <c r="G51" s="622"/>
      <c r="H51" s="622"/>
      <c r="I51" s="622"/>
      <c r="J51" s="622"/>
      <c r="K51" s="622"/>
      <c r="L51" s="622"/>
      <c r="M51" s="622"/>
      <c r="N51" s="622"/>
      <c r="O51" s="622"/>
      <c r="P51" s="622"/>
      <c r="Q51" s="622"/>
      <c r="R51" s="622"/>
      <c r="S51" s="622"/>
      <c r="T51" s="622"/>
      <c r="U51" s="622"/>
      <c r="V51" s="622"/>
      <c r="W51" s="622"/>
      <c r="X51" s="622"/>
      <c r="Y51" s="622"/>
      <c r="Z51" s="622"/>
      <c r="AA51" s="622"/>
      <c r="AB51" s="622"/>
      <c r="AC51" s="622"/>
      <c r="AD51" s="622"/>
      <c r="AE51" s="622"/>
      <c r="AF51" s="622"/>
      <c r="AG51" s="622"/>
      <c r="AH51" s="622"/>
      <c r="AI51" s="622"/>
      <c r="AJ51" s="622"/>
      <c r="AK51" s="622"/>
      <c r="AL51" s="204"/>
      <c r="AM51" s="204"/>
      <c r="AN51" s="86"/>
      <c r="AO51" s="86"/>
    </row>
    <row r="52" spans="1:41" ht="15" x14ac:dyDescent="0.25">
      <c r="A52" s="205" t="s">
        <v>225</v>
      </c>
      <c r="B52" s="205"/>
      <c r="C52" s="622">
        <v>29399235</v>
      </c>
      <c r="D52" s="622">
        <v>35581721</v>
      </c>
      <c r="E52" s="622">
        <v>24551635</v>
      </c>
      <c r="F52" s="622">
        <v>8110972</v>
      </c>
      <c r="G52" s="622">
        <v>8925091</v>
      </c>
      <c r="H52" s="622">
        <v>11356483</v>
      </c>
      <c r="I52" s="622">
        <v>12651967</v>
      </c>
      <c r="J52" s="622">
        <v>7869640</v>
      </c>
      <c r="K52" s="622">
        <v>7616700</v>
      </c>
      <c r="L52" s="622">
        <v>6706100</v>
      </c>
      <c r="M52" s="622">
        <v>9777702</v>
      </c>
      <c r="N52" s="622">
        <v>3827187</v>
      </c>
      <c r="O52" s="622">
        <v>4431067</v>
      </c>
      <c r="P52" s="622">
        <v>4629922</v>
      </c>
      <c r="Q52" s="622">
        <v>3070391</v>
      </c>
      <c r="R52" s="622">
        <v>2164755</v>
      </c>
      <c r="S52" s="622">
        <v>1510136</v>
      </c>
      <c r="T52" s="622">
        <v>1211327</v>
      </c>
      <c r="U52" s="622">
        <v>654618.56399999978</v>
      </c>
      <c r="V52" s="622">
        <v>1602947</v>
      </c>
      <c r="W52" s="622">
        <v>1008989</v>
      </c>
      <c r="X52" s="622">
        <v>259211</v>
      </c>
      <c r="Y52" s="622">
        <v>432249</v>
      </c>
      <c r="Z52" s="622">
        <v>620492</v>
      </c>
      <c r="AA52" s="622">
        <v>378191</v>
      </c>
      <c r="AB52" s="622">
        <v>134062</v>
      </c>
      <c r="AC52" s="622">
        <v>182218</v>
      </c>
      <c r="AD52" s="622">
        <v>-44543</v>
      </c>
      <c r="AE52" s="622">
        <v>-14997</v>
      </c>
      <c r="AF52" s="622">
        <v>18894</v>
      </c>
      <c r="AG52" s="622">
        <v>271</v>
      </c>
      <c r="AH52" s="622">
        <v>9233</v>
      </c>
      <c r="AI52" s="622">
        <v>-7007</v>
      </c>
      <c r="AJ52" s="622">
        <v>188626859.56400001</v>
      </c>
      <c r="AK52" s="622"/>
      <c r="AL52" s="204"/>
      <c r="AM52" s="204"/>
      <c r="AN52" s="86"/>
      <c r="AO52" s="86"/>
    </row>
    <row r="53" spans="1:41" ht="15" x14ac:dyDescent="0.25">
      <c r="A53" s="209"/>
      <c r="B53" s="209"/>
      <c r="C53" s="622"/>
      <c r="D53" s="622"/>
      <c r="E53" s="622"/>
      <c r="F53" s="622"/>
      <c r="G53" s="622"/>
      <c r="H53" s="622"/>
      <c r="I53" s="622"/>
      <c r="J53" s="622"/>
      <c r="K53" s="622"/>
      <c r="L53" s="622"/>
      <c r="M53" s="622"/>
      <c r="N53" s="622"/>
      <c r="O53" s="622"/>
      <c r="P53" s="622"/>
      <c r="Q53" s="622"/>
      <c r="R53" s="622"/>
      <c r="S53" s="622"/>
      <c r="T53" s="622"/>
      <c r="U53" s="622"/>
      <c r="V53" s="622"/>
      <c r="W53" s="622"/>
      <c r="X53" s="622"/>
      <c r="Y53" s="622"/>
      <c r="Z53" s="622"/>
      <c r="AA53" s="622"/>
      <c r="AB53" s="622"/>
      <c r="AC53" s="622"/>
      <c r="AD53" s="622"/>
      <c r="AE53" s="622"/>
      <c r="AF53" s="622"/>
      <c r="AG53" s="622"/>
      <c r="AH53" s="622"/>
      <c r="AI53" s="622"/>
      <c r="AJ53" s="622"/>
      <c r="AK53" s="622"/>
      <c r="AL53" s="204"/>
      <c r="AM53" s="204"/>
      <c r="AN53" s="86"/>
      <c r="AO53" s="86"/>
    </row>
    <row r="54" spans="1:41" ht="15" x14ac:dyDescent="0.25">
      <c r="A54" s="205" t="s">
        <v>226</v>
      </c>
      <c r="B54" s="205"/>
      <c r="C54" s="622">
        <v>0</v>
      </c>
      <c r="D54" s="622">
        <v>0</v>
      </c>
      <c r="E54" s="622">
        <v>-214100</v>
      </c>
      <c r="F54" s="622">
        <v>0</v>
      </c>
      <c r="G54" s="622">
        <v>0</v>
      </c>
      <c r="H54" s="622">
        <v>0</v>
      </c>
      <c r="I54" s="622">
        <v>0</v>
      </c>
      <c r="J54" s="622">
        <v>-70753</v>
      </c>
      <c r="K54" s="622">
        <v>0</v>
      </c>
      <c r="L54" s="622">
        <v>-51294</v>
      </c>
      <c r="M54" s="622">
        <v>0</v>
      </c>
      <c r="N54" s="622">
        <v>0</v>
      </c>
      <c r="O54" s="622">
        <v>0</v>
      </c>
      <c r="P54" s="622">
        <v>0</v>
      </c>
      <c r="Q54" s="622">
        <v>0</v>
      </c>
      <c r="R54" s="622">
        <v>0</v>
      </c>
      <c r="S54" s="622">
        <v>0</v>
      </c>
      <c r="T54" s="622">
        <v>0</v>
      </c>
      <c r="U54" s="622">
        <v>0</v>
      </c>
      <c r="V54" s="622">
        <v>0</v>
      </c>
      <c r="W54" s="622">
        <v>0</v>
      </c>
      <c r="X54" s="622">
        <v>0</v>
      </c>
      <c r="Y54" s="622">
        <v>0</v>
      </c>
      <c r="Z54" s="622">
        <v>0</v>
      </c>
      <c r="AA54" s="622">
        <v>0</v>
      </c>
      <c r="AB54" s="622">
        <v>0</v>
      </c>
      <c r="AC54" s="622">
        <v>0</v>
      </c>
      <c r="AD54" s="622">
        <v>0</v>
      </c>
      <c r="AE54" s="622">
        <v>0</v>
      </c>
      <c r="AF54" s="622">
        <v>0</v>
      </c>
      <c r="AG54" s="622">
        <v>0</v>
      </c>
      <c r="AH54" s="622">
        <v>0</v>
      </c>
      <c r="AI54" s="622">
        <v>0</v>
      </c>
      <c r="AJ54" s="622">
        <v>-336147</v>
      </c>
      <c r="AK54" s="622"/>
      <c r="AL54" s="204"/>
      <c r="AM54" s="204"/>
      <c r="AN54" s="86"/>
      <c r="AO54" s="86"/>
    </row>
    <row r="55" spans="1:41" ht="11.25" customHeight="1" x14ac:dyDescent="0.25">
      <c r="A55" s="206" t="s">
        <v>227</v>
      </c>
      <c r="B55" s="206"/>
      <c r="C55" s="622">
        <v>0</v>
      </c>
      <c r="D55" s="622">
        <v>0</v>
      </c>
      <c r="E55" s="622">
        <v>0</v>
      </c>
      <c r="F55" s="622">
        <v>0</v>
      </c>
      <c r="G55" s="622">
        <v>0</v>
      </c>
      <c r="H55" s="622">
        <v>0</v>
      </c>
      <c r="I55" s="622">
        <v>0</v>
      </c>
      <c r="J55" s="622">
        <v>0</v>
      </c>
      <c r="K55" s="622">
        <v>0</v>
      </c>
      <c r="L55" s="622">
        <v>0</v>
      </c>
      <c r="M55" s="622">
        <v>0</v>
      </c>
      <c r="N55" s="622">
        <v>0</v>
      </c>
      <c r="O55" s="622">
        <v>0</v>
      </c>
      <c r="P55" s="622">
        <v>0</v>
      </c>
      <c r="Q55" s="622">
        <v>0</v>
      </c>
      <c r="R55" s="622">
        <v>0</v>
      </c>
      <c r="S55" s="622">
        <v>0</v>
      </c>
      <c r="T55" s="622">
        <v>0</v>
      </c>
      <c r="U55" s="622">
        <v>0</v>
      </c>
      <c r="V55" s="622">
        <v>0</v>
      </c>
      <c r="W55" s="622">
        <v>0</v>
      </c>
      <c r="X55" s="622">
        <v>0</v>
      </c>
      <c r="Y55" s="622">
        <v>0</v>
      </c>
      <c r="Z55" s="622">
        <v>0</v>
      </c>
      <c r="AA55" s="622">
        <v>0</v>
      </c>
      <c r="AB55" s="622">
        <v>0</v>
      </c>
      <c r="AC55" s="622">
        <v>0</v>
      </c>
      <c r="AD55" s="622">
        <v>0</v>
      </c>
      <c r="AE55" s="622">
        <v>0</v>
      </c>
      <c r="AF55" s="622">
        <v>0</v>
      </c>
      <c r="AG55" s="622">
        <v>0</v>
      </c>
      <c r="AH55" s="622">
        <v>0</v>
      </c>
      <c r="AI55" s="622">
        <v>0</v>
      </c>
      <c r="AJ55" s="622">
        <v>0</v>
      </c>
      <c r="AK55" s="622"/>
      <c r="AL55" s="204"/>
      <c r="AM55" s="204"/>
      <c r="AN55" s="86"/>
      <c r="AO55" s="86"/>
    </row>
    <row r="56" spans="1:41" ht="11.25" customHeight="1" x14ac:dyDescent="0.25">
      <c r="A56" s="206" t="s">
        <v>228</v>
      </c>
      <c r="B56" s="206"/>
      <c r="C56" s="622">
        <v>0</v>
      </c>
      <c r="D56" s="622">
        <v>0</v>
      </c>
      <c r="E56" s="622">
        <v>214100</v>
      </c>
      <c r="F56" s="622">
        <v>0</v>
      </c>
      <c r="G56" s="622">
        <v>0</v>
      </c>
      <c r="H56" s="622">
        <v>0</v>
      </c>
      <c r="I56" s="622">
        <v>0</v>
      </c>
      <c r="J56" s="622">
        <v>70753</v>
      </c>
      <c r="K56" s="622">
        <v>0</v>
      </c>
      <c r="L56" s="622">
        <v>51294</v>
      </c>
      <c r="M56" s="622">
        <v>0</v>
      </c>
      <c r="N56" s="622">
        <v>0</v>
      </c>
      <c r="O56" s="622">
        <v>0</v>
      </c>
      <c r="P56" s="622">
        <v>0</v>
      </c>
      <c r="Q56" s="622">
        <v>0</v>
      </c>
      <c r="R56" s="622">
        <v>0</v>
      </c>
      <c r="S56" s="622">
        <v>0</v>
      </c>
      <c r="T56" s="622">
        <v>0</v>
      </c>
      <c r="U56" s="622">
        <v>0</v>
      </c>
      <c r="V56" s="622">
        <v>0</v>
      </c>
      <c r="W56" s="622">
        <v>0</v>
      </c>
      <c r="X56" s="622">
        <v>0</v>
      </c>
      <c r="Y56" s="622">
        <v>0</v>
      </c>
      <c r="Z56" s="622">
        <v>0</v>
      </c>
      <c r="AA56" s="622">
        <v>0</v>
      </c>
      <c r="AB56" s="622">
        <v>0</v>
      </c>
      <c r="AC56" s="622">
        <v>0</v>
      </c>
      <c r="AD56" s="622">
        <v>0</v>
      </c>
      <c r="AE56" s="622">
        <v>0</v>
      </c>
      <c r="AF56" s="622">
        <v>0</v>
      </c>
      <c r="AG56" s="622">
        <v>0</v>
      </c>
      <c r="AH56" s="622">
        <v>0</v>
      </c>
      <c r="AI56" s="622">
        <v>0</v>
      </c>
      <c r="AJ56" s="622">
        <v>336147</v>
      </c>
      <c r="AK56" s="622"/>
      <c r="AL56" s="204"/>
      <c r="AM56" s="204"/>
      <c r="AN56" s="86"/>
      <c r="AO56" s="86"/>
    </row>
    <row r="57" spans="1:41" ht="11.25" customHeight="1" x14ac:dyDescent="0.25">
      <c r="A57" s="209"/>
      <c r="B57" s="209"/>
      <c r="C57" s="622"/>
      <c r="D57" s="622"/>
      <c r="E57" s="622"/>
      <c r="F57" s="622"/>
      <c r="G57" s="622"/>
      <c r="H57" s="622"/>
      <c r="I57" s="622"/>
      <c r="J57" s="622"/>
      <c r="K57" s="622"/>
      <c r="L57" s="622"/>
      <c r="M57" s="622"/>
      <c r="N57" s="622"/>
      <c r="O57" s="622"/>
      <c r="P57" s="622"/>
      <c r="Q57" s="622"/>
      <c r="R57" s="622"/>
      <c r="S57" s="622"/>
      <c r="T57" s="622"/>
      <c r="U57" s="622"/>
      <c r="V57" s="622"/>
      <c r="W57" s="622"/>
      <c r="X57" s="622"/>
      <c r="Y57" s="622"/>
      <c r="Z57" s="622"/>
      <c r="AA57" s="622"/>
      <c r="AB57" s="622"/>
      <c r="AC57" s="622"/>
      <c r="AD57" s="622"/>
      <c r="AE57" s="622"/>
      <c r="AF57" s="622"/>
      <c r="AG57" s="622"/>
      <c r="AH57" s="622"/>
      <c r="AI57" s="622"/>
      <c r="AJ57" s="622"/>
      <c r="AK57" s="622"/>
      <c r="AL57" s="204"/>
      <c r="AM57" s="204"/>
      <c r="AN57" s="86"/>
      <c r="AO57" s="86"/>
    </row>
    <row r="58" spans="1:41" ht="15" x14ac:dyDescent="0.25">
      <c r="A58" s="205" t="s">
        <v>229</v>
      </c>
      <c r="B58" s="205"/>
      <c r="C58" s="622">
        <v>0</v>
      </c>
      <c r="D58" s="622">
        <v>0</v>
      </c>
      <c r="E58" s="622">
        <v>0</v>
      </c>
      <c r="F58" s="622">
        <v>0</v>
      </c>
      <c r="G58" s="622">
        <v>0</v>
      </c>
      <c r="H58" s="622">
        <v>0</v>
      </c>
      <c r="I58" s="622">
        <v>0</v>
      </c>
      <c r="J58" s="622">
        <v>0</v>
      </c>
      <c r="K58" s="622">
        <v>0</v>
      </c>
      <c r="L58" s="622">
        <v>0</v>
      </c>
      <c r="M58" s="622">
        <v>0</v>
      </c>
      <c r="N58" s="622">
        <v>0</v>
      </c>
      <c r="O58" s="622">
        <v>0</v>
      </c>
      <c r="P58" s="622">
        <v>0</v>
      </c>
      <c r="Q58" s="622">
        <v>0</v>
      </c>
      <c r="R58" s="622">
        <v>0</v>
      </c>
      <c r="S58" s="622">
        <v>0</v>
      </c>
      <c r="T58" s="622">
        <v>0</v>
      </c>
      <c r="U58" s="622">
        <v>0</v>
      </c>
      <c r="V58" s="622">
        <v>0</v>
      </c>
      <c r="W58" s="622">
        <v>0</v>
      </c>
      <c r="X58" s="622">
        <v>0</v>
      </c>
      <c r="Y58" s="622">
        <v>0</v>
      </c>
      <c r="Z58" s="622">
        <v>0</v>
      </c>
      <c r="AA58" s="622">
        <v>0</v>
      </c>
      <c r="AB58" s="622">
        <v>0</v>
      </c>
      <c r="AC58" s="622">
        <v>0</v>
      </c>
      <c r="AD58" s="622">
        <v>0</v>
      </c>
      <c r="AE58" s="622">
        <v>0</v>
      </c>
      <c r="AF58" s="622">
        <v>0</v>
      </c>
      <c r="AG58" s="622">
        <v>0</v>
      </c>
      <c r="AH58" s="622">
        <v>0</v>
      </c>
      <c r="AI58" s="622">
        <v>0</v>
      </c>
      <c r="AJ58" s="622">
        <v>0</v>
      </c>
      <c r="AK58" s="622"/>
      <c r="AL58" s="204"/>
      <c r="AM58" s="204"/>
      <c r="AN58" s="86"/>
      <c r="AO58" s="86"/>
    </row>
    <row r="59" spans="1:41" ht="11.25" customHeight="1" x14ac:dyDescent="0.25">
      <c r="A59" s="205"/>
      <c r="B59" s="205"/>
      <c r="C59" s="622"/>
      <c r="D59" s="622"/>
      <c r="E59" s="622"/>
      <c r="F59" s="622"/>
      <c r="G59" s="622"/>
      <c r="H59" s="622"/>
      <c r="I59" s="622"/>
      <c r="J59" s="622"/>
      <c r="K59" s="622"/>
      <c r="L59" s="622"/>
      <c r="M59" s="622"/>
      <c r="N59" s="622"/>
      <c r="O59" s="622"/>
      <c r="P59" s="622"/>
      <c r="Q59" s="622"/>
      <c r="R59" s="622"/>
      <c r="S59" s="622"/>
      <c r="T59" s="622"/>
      <c r="U59" s="622"/>
      <c r="V59" s="622"/>
      <c r="W59" s="622"/>
      <c r="X59" s="622"/>
      <c r="Y59" s="622"/>
      <c r="Z59" s="622"/>
      <c r="AA59" s="622"/>
      <c r="AB59" s="622"/>
      <c r="AC59" s="622"/>
      <c r="AD59" s="622"/>
      <c r="AE59" s="622"/>
      <c r="AF59" s="622"/>
      <c r="AG59" s="622"/>
      <c r="AH59" s="622"/>
      <c r="AI59" s="622"/>
      <c r="AJ59" s="622"/>
      <c r="AK59" s="622"/>
      <c r="AL59" s="204"/>
      <c r="AM59" s="204"/>
      <c r="AN59" s="86"/>
      <c r="AO59" s="86"/>
    </row>
    <row r="60" spans="1:41" ht="15" x14ac:dyDescent="0.25">
      <c r="A60" s="205" t="s">
        <v>230</v>
      </c>
      <c r="B60" s="205"/>
      <c r="C60" s="622">
        <v>29399235</v>
      </c>
      <c r="D60" s="622">
        <v>35581721</v>
      </c>
      <c r="E60" s="622">
        <v>24337535</v>
      </c>
      <c r="F60" s="622">
        <v>8110972</v>
      </c>
      <c r="G60" s="622">
        <v>8925091</v>
      </c>
      <c r="H60" s="622">
        <v>11356483</v>
      </c>
      <c r="I60" s="622">
        <v>12651967</v>
      </c>
      <c r="J60" s="622">
        <v>7798887</v>
      </c>
      <c r="K60" s="622">
        <v>7616700</v>
      </c>
      <c r="L60" s="622">
        <v>6654806</v>
      </c>
      <c r="M60" s="622">
        <v>9777702</v>
      </c>
      <c r="N60" s="622">
        <v>3827187</v>
      </c>
      <c r="O60" s="622">
        <v>4431067</v>
      </c>
      <c r="P60" s="622">
        <v>4629922</v>
      </c>
      <c r="Q60" s="622">
        <v>3070391</v>
      </c>
      <c r="R60" s="622">
        <v>2164755</v>
      </c>
      <c r="S60" s="622">
        <v>1510136</v>
      </c>
      <c r="T60" s="622">
        <v>1211327</v>
      </c>
      <c r="U60" s="622">
        <v>654618.56399999978</v>
      </c>
      <c r="V60" s="622">
        <v>1602947</v>
      </c>
      <c r="W60" s="622">
        <v>1008989</v>
      </c>
      <c r="X60" s="622">
        <v>259211</v>
      </c>
      <c r="Y60" s="622">
        <v>432249</v>
      </c>
      <c r="Z60" s="622">
        <v>620492</v>
      </c>
      <c r="AA60" s="622">
        <v>378191</v>
      </c>
      <c r="AB60" s="622">
        <v>134062</v>
      </c>
      <c r="AC60" s="622">
        <v>182218</v>
      </c>
      <c r="AD60" s="622">
        <v>-44543</v>
      </c>
      <c r="AE60" s="622">
        <v>-14997</v>
      </c>
      <c r="AF60" s="622">
        <v>18894</v>
      </c>
      <c r="AG60" s="622">
        <v>271</v>
      </c>
      <c r="AH60" s="622">
        <v>9233</v>
      </c>
      <c r="AI60" s="622">
        <v>-7007</v>
      </c>
      <c r="AJ60" s="622">
        <v>188290712.56400001</v>
      </c>
      <c r="AK60" s="622"/>
      <c r="AL60" s="204"/>
      <c r="AM60" s="204"/>
      <c r="AN60" s="87"/>
      <c r="AO60" s="86"/>
    </row>
    <row r="61" spans="1:41" ht="15" x14ac:dyDescent="0.25">
      <c r="A61" s="204"/>
      <c r="B61" s="204"/>
      <c r="C61" s="619"/>
      <c r="D61" s="619"/>
      <c r="E61" s="619"/>
      <c r="F61" s="619"/>
      <c r="G61" s="619"/>
      <c r="H61" s="619"/>
      <c r="I61" s="619"/>
      <c r="J61" s="619"/>
      <c r="K61" s="619"/>
      <c r="L61" s="619"/>
      <c r="M61" s="619"/>
      <c r="N61" s="619"/>
      <c r="O61" s="619"/>
      <c r="P61" s="619"/>
      <c r="Q61" s="619"/>
      <c r="R61" s="619"/>
      <c r="S61" s="619"/>
      <c r="T61" s="619"/>
      <c r="U61" s="619"/>
      <c r="V61" s="619"/>
      <c r="W61" s="619"/>
      <c r="X61" s="619"/>
      <c r="Y61" s="619"/>
      <c r="Z61" s="619"/>
      <c r="AA61" s="619"/>
      <c r="AB61" s="619"/>
      <c r="AC61" s="619"/>
      <c r="AD61" s="619"/>
      <c r="AE61" s="619"/>
      <c r="AF61" s="619"/>
      <c r="AG61" s="619"/>
      <c r="AH61" s="619"/>
      <c r="AI61" s="619"/>
      <c r="AJ61" s="622"/>
      <c r="AK61" s="619"/>
      <c r="AL61" s="204"/>
      <c r="AM61" s="204"/>
      <c r="AN61" s="86"/>
      <c r="AO61" s="86"/>
    </row>
    <row r="62" spans="1:41" x14ac:dyDescent="0.2">
      <c r="A62" s="205" t="s">
        <v>231</v>
      </c>
      <c r="B62" s="205"/>
      <c r="C62" s="622">
        <v>350106289</v>
      </c>
      <c r="D62" s="622">
        <v>309931681</v>
      </c>
      <c r="E62" s="622">
        <v>241042704</v>
      </c>
      <c r="F62" s="622">
        <v>109021176</v>
      </c>
      <c r="G62" s="622">
        <v>105415658</v>
      </c>
      <c r="H62" s="622">
        <v>98725053</v>
      </c>
      <c r="I62" s="622">
        <v>87063469</v>
      </c>
      <c r="J62" s="622">
        <v>83662811</v>
      </c>
      <c r="K62" s="622">
        <v>80786969</v>
      </c>
      <c r="L62" s="622">
        <v>63226069</v>
      </c>
      <c r="M62" s="622">
        <v>48689390</v>
      </c>
      <c r="N62" s="622">
        <v>54376040</v>
      </c>
      <c r="O62" s="622">
        <v>46554595</v>
      </c>
      <c r="P62" s="622">
        <v>33962232</v>
      </c>
      <c r="Q62" s="622">
        <v>30663757</v>
      </c>
      <c r="R62" s="622">
        <v>28822160</v>
      </c>
      <c r="S62" s="622">
        <v>26661747</v>
      </c>
      <c r="T62" s="622">
        <v>22620058</v>
      </c>
      <c r="U62" s="622">
        <v>21654349</v>
      </c>
      <c r="V62" s="622">
        <v>16583600</v>
      </c>
      <c r="W62" s="622">
        <v>16095245</v>
      </c>
      <c r="X62" s="622">
        <v>8068872</v>
      </c>
      <c r="Y62" s="622">
        <v>7643265</v>
      </c>
      <c r="Z62" s="622">
        <v>5618989</v>
      </c>
      <c r="AA62" s="622">
        <v>2744302</v>
      </c>
      <c r="AB62" s="622">
        <v>2973628</v>
      </c>
      <c r="AC62" s="622">
        <v>2898842</v>
      </c>
      <c r="AD62" s="622">
        <v>1829535</v>
      </c>
      <c r="AE62" s="622">
        <v>915985</v>
      </c>
      <c r="AF62" s="622">
        <v>583510</v>
      </c>
      <c r="AG62" s="622">
        <v>502699</v>
      </c>
      <c r="AH62" s="622">
        <v>84856</v>
      </c>
      <c r="AI62" s="622">
        <v>28309</v>
      </c>
      <c r="AJ62" s="622">
        <v>1909557844</v>
      </c>
      <c r="AK62" s="622"/>
      <c r="AL62" s="211"/>
      <c r="AM62" s="211">
        <v>-10</v>
      </c>
      <c r="AN62" s="86"/>
      <c r="AO62" s="86"/>
    </row>
    <row r="63" spans="1:41" ht="15" x14ac:dyDescent="0.25">
      <c r="A63" s="205"/>
      <c r="B63" s="205"/>
      <c r="C63" s="622"/>
      <c r="D63" s="622"/>
      <c r="E63" s="622"/>
      <c r="F63" s="622"/>
      <c r="G63" s="622"/>
      <c r="H63" s="622"/>
      <c r="I63" s="622"/>
      <c r="J63" s="622"/>
      <c r="K63" s="622"/>
      <c r="L63" s="622"/>
      <c r="M63" s="622"/>
      <c r="N63" s="622"/>
      <c r="O63" s="622"/>
      <c r="P63" s="622"/>
      <c r="Q63" s="622"/>
      <c r="R63" s="622"/>
      <c r="S63" s="622"/>
      <c r="T63" s="622"/>
      <c r="U63" s="622"/>
      <c r="V63" s="622"/>
      <c r="W63" s="622"/>
      <c r="X63" s="622"/>
      <c r="Y63" s="622"/>
      <c r="Z63" s="622"/>
      <c r="AA63" s="622"/>
      <c r="AB63" s="622"/>
      <c r="AC63" s="622"/>
      <c r="AD63" s="622"/>
      <c r="AE63" s="622"/>
      <c r="AF63" s="622"/>
      <c r="AG63" s="622"/>
      <c r="AH63" s="622"/>
      <c r="AI63" s="622"/>
      <c r="AJ63" s="622"/>
      <c r="AK63" s="622"/>
      <c r="AL63" s="204"/>
      <c r="AM63" s="204"/>
      <c r="AN63" s="86"/>
      <c r="AO63" s="86"/>
    </row>
    <row r="64" spans="1:41" ht="15" x14ac:dyDescent="0.25">
      <c r="A64" s="205" t="s">
        <v>514</v>
      </c>
      <c r="B64" s="205"/>
      <c r="C64" s="622">
        <v>379505524</v>
      </c>
      <c r="D64" s="622">
        <v>345513402</v>
      </c>
      <c r="E64" s="622">
        <v>265380239</v>
      </c>
      <c r="F64" s="622">
        <v>117132148</v>
      </c>
      <c r="G64" s="622">
        <v>114340749</v>
      </c>
      <c r="H64" s="622">
        <v>110081536</v>
      </c>
      <c r="I64" s="622">
        <v>99715436</v>
      </c>
      <c r="J64" s="622">
        <v>91461698</v>
      </c>
      <c r="K64" s="622">
        <v>88403669</v>
      </c>
      <c r="L64" s="622">
        <v>69880875</v>
      </c>
      <c r="M64" s="622">
        <v>58467092</v>
      </c>
      <c r="N64" s="622">
        <v>58203227</v>
      </c>
      <c r="O64" s="622">
        <v>50985662</v>
      </c>
      <c r="P64" s="622">
        <v>38592154</v>
      </c>
      <c r="Q64" s="622">
        <v>33734148</v>
      </c>
      <c r="R64" s="622">
        <v>30986915</v>
      </c>
      <c r="S64" s="622">
        <v>28171883</v>
      </c>
      <c r="T64" s="622">
        <v>23831385</v>
      </c>
      <c r="U64" s="622">
        <v>22308967.563999999</v>
      </c>
      <c r="V64" s="622">
        <v>18186547</v>
      </c>
      <c r="W64" s="622">
        <v>17104234</v>
      </c>
      <c r="X64" s="622">
        <v>8328083</v>
      </c>
      <c r="Y64" s="622">
        <v>8075514</v>
      </c>
      <c r="Z64" s="622">
        <v>6239481</v>
      </c>
      <c r="AA64" s="622">
        <v>3122493</v>
      </c>
      <c r="AB64" s="622">
        <v>3107690</v>
      </c>
      <c r="AC64" s="622">
        <v>3081060</v>
      </c>
      <c r="AD64" s="622">
        <v>1784992</v>
      </c>
      <c r="AE64" s="622">
        <v>900988</v>
      </c>
      <c r="AF64" s="622">
        <v>602404</v>
      </c>
      <c r="AG64" s="622">
        <v>502970</v>
      </c>
      <c r="AH64" s="622">
        <v>94089</v>
      </c>
      <c r="AI64" s="622">
        <v>21302</v>
      </c>
      <c r="AJ64" s="622">
        <v>2097848556.5639999</v>
      </c>
      <c r="AK64" s="622"/>
      <c r="AL64" s="204"/>
      <c r="AM64" s="204"/>
      <c r="AN64" s="86"/>
      <c r="AO64" s="86"/>
    </row>
    <row r="65" spans="1:41" ht="15" x14ac:dyDescent="0.25">
      <c r="A65" s="211"/>
      <c r="B65" s="211"/>
      <c r="C65" s="596"/>
      <c r="D65" s="596"/>
      <c r="E65" s="596"/>
      <c r="F65" s="596"/>
      <c r="G65" s="596"/>
      <c r="H65" s="596"/>
      <c r="I65" s="596"/>
      <c r="J65" s="596"/>
      <c r="K65" s="596"/>
      <c r="L65" s="596"/>
      <c r="M65" s="596"/>
      <c r="N65" s="596"/>
      <c r="O65" s="596"/>
      <c r="P65" s="596"/>
      <c r="Q65" s="596"/>
      <c r="R65" s="596"/>
      <c r="S65" s="596"/>
      <c r="T65" s="596"/>
      <c r="U65" s="596"/>
      <c r="V65" s="596"/>
      <c r="W65" s="596"/>
      <c r="X65" s="596"/>
      <c r="Y65" s="596"/>
      <c r="Z65" s="596"/>
      <c r="AA65" s="596"/>
      <c r="AB65" s="596"/>
      <c r="AC65" s="596"/>
      <c r="AD65" s="596"/>
      <c r="AE65" s="596"/>
      <c r="AF65" s="596"/>
      <c r="AG65" s="596"/>
      <c r="AH65" s="596"/>
      <c r="AI65" s="596"/>
      <c r="AJ65" s="595"/>
      <c r="AK65" s="204"/>
      <c r="AL65" s="204"/>
      <c r="AM65" s="204"/>
      <c r="AN65" s="86"/>
      <c r="AO65" s="86"/>
    </row>
    <row r="66" spans="1:41" ht="15" x14ac:dyDescent="0.25">
      <c r="A66" s="204"/>
      <c r="B66" s="204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4"/>
      <c r="AL66" s="67"/>
      <c r="AM66" s="24"/>
      <c r="AN66" s="185"/>
      <c r="AO66" s="86"/>
    </row>
    <row r="67" spans="1:41" ht="15" x14ac:dyDescent="0.25">
      <c r="A67" s="204"/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4"/>
      <c r="AL67" s="24"/>
      <c r="AM67" s="24"/>
      <c r="AN67" s="185"/>
      <c r="AO67" s="86"/>
    </row>
    <row r="68" spans="1:41" ht="15" x14ac:dyDescent="0.25">
      <c r="A68" s="204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4"/>
      <c r="AL68" s="24"/>
      <c r="AM68" s="67"/>
      <c r="AN68" s="185"/>
      <c r="AO68" s="86"/>
    </row>
    <row r="69" spans="1:41" ht="15" x14ac:dyDescent="0.25">
      <c r="A69" s="204"/>
      <c r="B69" s="204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4"/>
      <c r="AL69" s="24"/>
      <c r="AM69" s="67"/>
      <c r="AN69" s="185"/>
      <c r="AO69" s="86"/>
    </row>
    <row r="70" spans="1:41" ht="15" x14ac:dyDescent="0.25">
      <c r="A70" s="204"/>
      <c r="B70" s="204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4"/>
      <c r="AL70" s="24"/>
      <c r="AM70" s="67"/>
      <c r="AN70" s="185"/>
      <c r="AO70" s="86"/>
    </row>
    <row r="71" spans="1:41" ht="15" x14ac:dyDescent="0.25">
      <c r="A71" s="204"/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3"/>
      <c r="AL71" s="24"/>
      <c r="AM71" s="67"/>
      <c r="AN71" s="185"/>
      <c r="AO71" s="86"/>
    </row>
    <row r="72" spans="1:41" ht="15" x14ac:dyDescent="0.25">
      <c r="A72" s="204"/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3"/>
      <c r="AL72" s="24"/>
      <c r="AM72" s="67"/>
      <c r="AN72" s="185"/>
      <c r="AO72" s="86"/>
    </row>
    <row r="73" spans="1:41" ht="15" x14ac:dyDescent="0.25">
      <c r="A73" s="204"/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4"/>
      <c r="AL73" s="67"/>
      <c r="AM73" s="67"/>
      <c r="AN73" s="185"/>
      <c r="AO73" s="86"/>
    </row>
    <row r="74" spans="1:41" ht="15" x14ac:dyDescent="0.25">
      <c r="A74" s="204"/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2"/>
      <c r="AL74" s="202"/>
      <c r="AM74" s="67"/>
      <c r="AN74" s="185"/>
      <c r="AO74" s="86"/>
    </row>
    <row r="75" spans="1:41" ht="15" x14ac:dyDescent="0.25">
      <c r="A75" s="204"/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67"/>
      <c r="AL75" s="24"/>
      <c r="AM75" s="67"/>
      <c r="AN75" s="185"/>
      <c r="AO75" s="86"/>
    </row>
    <row r="76" spans="1:41" ht="15" x14ac:dyDescent="0.25">
      <c r="A76" s="204"/>
      <c r="B76" s="204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I76" s="204"/>
      <c r="AJ76" s="204"/>
      <c r="AK76" s="67"/>
      <c r="AL76" s="202"/>
      <c r="AM76" s="67"/>
      <c r="AN76" s="185"/>
      <c r="AO76" s="86"/>
    </row>
    <row r="77" spans="1:41" ht="15" x14ac:dyDescent="0.25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67"/>
      <c r="AL77" s="201"/>
      <c r="AM77" s="67"/>
      <c r="AN77" s="185"/>
      <c r="AO77" s="86"/>
    </row>
    <row r="78" spans="1:41" ht="15" x14ac:dyDescent="0.25">
      <c r="A78" s="204"/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67"/>
      <c r="AL78" s="202"/>
      <c r="AM78" s="24"/>
      <c r="AN78" s="185"/>
      <c r="AO78" s="86"/>
    </row>
    <row r="79" spans="1:41" ht="15" x14ac:dyDescent="0.25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67"/>
      <c r="AL79" s="191"/>
      <c r="AM79" s="200"/>
      <c r="AN79" s="185"/>
      <c r="AO79" s="86"/>
    </row>
    <row r="80" spans="1:41" ht="15" x14ac:dyDescent="0.25">
      <c r="A80" s="204"/>
      <c r="B80" s="204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4"/>
      <c r="Z80" s="204"/>
      <c r="AA80" s="204"/>
      <c r="AB80" s="204"/>
      <c r="AC80" s="204"/>
      <c r="AD80" s="204"/>
      <c r="AE80" s="204"/>
      <c r="AF80" s="204"/>
      <c r="AG80" s="204"/>
      <c r="AH80" s="204"/>
      <c r="AI80" s="204"/>
      <c r="AJ80" s="204"/>
      <c r="AK80" s="67"/>
      <c r="AL80" s="202"/>
      <c r="AM80" s="24"/>
      <c r="AN80" s="185"/>
      <c r="AO80" s="86"/>
    </row>
    <row r="81" spans="1:41" ht="15" x14ac:dyDescent="0.25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67"/>
      <c r="AL81" s="202"/>
      <c r="AM81" s="190"/>
      <c r="AN81" s="185"/>
      <c r="AO81" s="86"/>
    </row>
    <row r="82" spans="1:41" ht="15" x14ac:dyDescent="0.25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67"/>
      <c r="AL82" s="199"/>
      <c r="AM82" s="190"/>
      <c r="AN82" s="185"/>
      <c r="AO82" s="86"/>
    </row>
    <row r="83" spans="1:41" ht="15" x14ac:dyDescent="0.25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67"/>
      <c r="AL83" s="189"/>
      <c r="AM83" s="198"/>
      <c r="AN83" s="185"/>
      <c r="AO83" s="86"/>
    </row>
    <row r="84" spans="1:41" x14ac:dyDescent="0.2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185"/>
      <c r="AL84" s="202"/>
      <c r="AM84" s="185"/>
      <c r="AN84" s="185"/>
      <c r="AO84" s="86"/>
    </row>
    <row r="85" spans="1:41" x14ac:dyDescent="0.2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185"/>
      <c r="AL85" s="202"/>
      <c r="AM85" s="185"/>
      <c r="AN85" s="185"/>
      <c r="AO85" s="86"/>
    </row>
    <row r="86" spans="1:41" x14ac:dyDescent="0.2">
      <c r="AK86" s="185"/>
      <c r="AL86" s="185"/>
      <c r="AM86" s="185"/>
      <c r="AN86" s="185"/>
    </row>
    <row r="87" spans="1:41" x14ac:dyDescent="0.2">
      <c r="AK87" s="185"/>
      <c r="AL87" s="185"/>
      <c r="AM87" s="185"/>
      <c r="AN87" s="185"/>
    </row>
    <row r="88" spans="1:41" x14ac:dyDescent="0.2">
      <c r="AK88" s="185"/>
      <c r="AL88" s="185"/>
      <c r="AM88" s="185"/>
      <c r="AN88" s="185"/>
    </row>
    <row r="89" spans="1:41" x14ac:dyDescent="0.2">
      <c r="AK89" s="185"/>
      <c r="AL89" s="185"/>
      <c r="AM89" s="185"/>
      <c r="AN89" s="185"/>
    </row>
  </sheetData>
  <mergeCells count="33">
    <mergeCell ref="C1:C3"/>
    <mergeCell ref="D1:D3"/>
    <mergeCell ref="E1:E3"/>
    <mergeCell ref="G1:G3"/>
    <mergeCell ref="H1:H3"/>
    <mergeCell ref="X1:X3"/>
    <mergeCell ref="AC1:AC3"/>
    <mergeCell ref="AE1:AE3"/>
    <mergeCell ref="AF1:AF3"/>
    <mergeCell ref="T1:T3"/>
    <mergeCell ref="V1:V3"/>
    <mergeCell ref="J1:J3"/>
    <mergeCell ref="I1:I3"/>
    <mergeCell ref="F1:F3"/>
    <mergeCell ref="W1:W3"/>
    <mergeCell ref="L1:L3"/>
    <mergeCell ref="K1:K3"/>
    <mergeCell ref="N1:N3"/>
    <mergeCell ref="O1:O3"/>
    <mergeCell ref="P1:P3"/>
    <mergeCell ref="M1:M3"/>
    <mergeCell ref="U1:U3"/>
    <mergeCell ref="Q1:Q3"/>
    <mergeCell ref="S1:S3"/>
    <mergeCell ref="R1:R3"/>
    <mergeCell ref="AH1:AH3"/>
    <mergeCell ref="AI1:AI3"/>
    <mergeCell ref="AD1:AD3"/>
    <mergeCell ref="Y1:Y3"/>
    <mergeCell ref="Z1:Z3"/>
    <mergeCell ref="AB1:AB3"/>
    <mergeCell ref="AA1:AA3"/>
    <mergeCell ref="AG1:AG3"/>
  </mergeCells>
  <pageMargins left="0.55118110236220474" right="0.70866141732283472" top="1.46" bottom="0.74803149606299213" header="0.88" footer="0.31496062992125984"/>
  <pageSetup paperSize="9" scale="86" firstPageNumber="11" orientation="portrait" useFirstPageNumber="1" r:id="rId1"/>
  <headerFooter alignWithMargins="0">
    <oddHeader>&amp;C&amp;"Times New Roman,Bold"&amp;12 3.1. YFIRLIT UM BREYTINGU Á HREINNI EIGN TIL GREIÐSLU LÍFEYRIS ÁRIÐ 2011</oddHeader>
    <oddFooter>&amp;R&amp;"Times New Roman,Regular"&amp;10&amp;P</oddFooter>
  </headerFooter>
  <colBreaks count="6" manualBreakCount="6">
    <brk id="8" max="63" man="1"/>
    <brk id="13" max="63" man="1"/>
    <brk id="19" max="63" man="1"/>
    <brk id="25" max="63" man="1"/>
    <brk id="31" max="63" man="1"/>
    <brk id="36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zoomScaleNormal="100" zoomScaleSheetLayoutView="100" workbookViewId="0">
      <selection activeCell="E25" sqref="E25"/>
    </sheetView>
  </sheetViews>
  <sheetFormatPr defaultRowHeight="11.25" x14ac:dyDescent="0.2"/>
  <cols>
    <col min="1" max="1" width="29.5703125" style="33" customWidth="1"/>
    <col min="2" max="2" width="1" style="33" customWidth="1"/>
    <col min="3" max="3" width="13.5703125" style="33" customWidth="1"/>
    <col min="4" max="4" width="14.42578125" style="33" customWidth="1"/>
    <col min="5" max="5" width="15" style="33" customWidth="1"/>
    <col min="6" max="6" width="14.5703125" style="33" customWidth="1"/>
    <col min="7" max="7" width="14" style="33" customWidth="1"/>
    <col min="8" max="8" width="15.140625" style="33" customWidth="1"/>
    <col min="9" max="9" width="13.5703125" style="33" customWidth="1"/>
    <col min="10" max="10" width="14.28515625" style="33" customWidth="1"/>
    <col min="11" max="11" width="13.7109375" style="33" customWidth="1"/>
    <col min="12" max="12" width="12.7109375" style="33" customWidth="1"/>
    <col min="13" max="13" width="15.140625" style="621" customWidth="1"/>
    <col min="14" max="14" width="15.42578125" style="33" customWidth="1"/>
    <col min="15" max="15" width="13.42578125" style="33" customWidth="1"/>
    <col min="16" max="16" width="13.7109375" style="33" customWidth="1"/>
    <col min="17" max="17" width="13.42578125" style="33" customWidth="1"/>
    <col min="18" max="18" width="13.85546875" style="33" customWidth="1"/>
    <col min="19" max="19" width="14.7109375" style="33" customWidth="1"/>
    <col min="20" max="20" width="13.140625" style="33" customWidth="1"/>
    <col min="21" max="21" width="15.28515625" style="33" customWidth="1"/>
    <col min="22" max="22" width="11.5703125" style="33" customWidth="1"/>
    <col min="23" max="24" width="10.85546875" style="33" customWidth="1"/>
    <col min="25" max="25" width="12" style="33" customWidth="1"/>
    <col min="26" max="26" width="12.42578125" style="33" customWidth="1"/>
    <col min="27" max="27" width="12.7109375" style="621" customWidth="1"/>
    <col min="28" max="28" width="13.140625" style="33" customWidth="1"/>
    <col min="29" max="29" width="13.28515625" style="33" customWidth="1"/>
    <col min="30" max="30" width="12.7109375" style="33" customWidth="1"/>
    <col min="31" max="31" width="13.28515625" style="33" customWidth="1"/>
    <col min="32" max="33" width="12.5703125" style="33" customWidth="1"/>
    <col min="34" max="34" width="16.7109375" style="33" customWidth="1"/>
    <col min="35" max="35" width="11.5703125" style="33" customWidth="1"/>
    <col min="36" max="36" width="11.28515625" style="33" customWidth="1"/>
    <col min="37" max="37" width="10.85546875" style="33" hidden="1" customWidth="1"/>
    <col min="38" max="16384" width="9.140625" style="33"/>
  </cols>
  <sheetData>
    <row r="1" spans="1:37" ht="41.25" customHeight="1" x14ac:dyDescent="0.2">
      <c r="A1" s="424"/>
      <c r="B1" s="424"/>
      <c r="C1" s="1003" t="s">
        <v>79</v>
      </c>
      <c r="D1" s="1003" t="s">
        <v>593</v>
      </c>
      <c r="E1" s="1003" t="s">
        <v>12</v>
      </c>
      <c r="F1" s="1005" t="s">
        <v>36</v>
      </c>
      <c r="G1" s="1003" t="s">
        <v>34</v>
      </c>
      <c r="H1" s="1011" t="s">
        <v>84</v>
      </c>
      <c r="I1" s="1005" t="s">
        <v>86</v>
      </c>
      <c r="J1" s="1005" t="s">
        <v>35</v>
      </c>
      <c r="K1" s="1008" t="s">
        <v>595</v>
      </c>
      <c r="L1" s="1005" t="s">
        <v>88</v>
      </c>
      <c r="M1" s="1014" t="s">
        <v>90</v>
      </c>
      <c r="N1" s="1009" t="s">
        <v>512</v>
      </c>
      <c r="O1" s="1010" t="s">
        <v>16</v>
      </c>
      <c r="P1" s="1013" t="s">
        <v>91</v>
      </c>
      <c r="Q1" s="1005" t="s">
        <v>93</v>
      </c>
      <c r="R1" s="1007" t="s">
        <v>543</v>
      </c>
      <c r="S1" s="1006" t="s">
        <v>542</v>
      </c>
      <c r="T1" s="1005" t="s">
        <v>17</v>
      </c>
      <c r="U1" s="1004" t="s">
        <v>596</v>
      </c>
      <c r="V1" s="1005" t="s">
        <v>6</v>
      </c>
      <c r="W1" s="1015" t="s">
        <v>96</v>
      </c>
      <c r="X1" s="1005" t="s">
        <v>14</v>
      </c>
      <c r="Y1" s="1012" t="s">
        <v>99</v>
      </c>
      <c r="Z1" s="1005" t="s">
        <v>20</v>
      </c>
      <c r="AA1" s="1021" t="s">
        <v>602</v>
      </c>
      <c r="AB1" s="1022" t="s">
        <v>102</v>
      </c>
      <c r="AC1" s="1024" t="s">
        <v>544</v>
      </c>
      <c r="AD1" s="1023" t="s">
        <v>104</v>
      </c>
      <c r="AE1" s="1020" t="s">
        <v>105</v>
      </c>
      <c r="AF1" s="1017" t="s">
        <v>106</v>
      </c>
      <c r="AG1" s="1018" t="s">
        <v>597</v>
      </c>
      <c r="AH1" s="1019" t="s">
        <v>598</v>
      </c>
      <c r="AI1" s="1016" t="s">
        <v>109</v>
      </c>
      <c r="AJ1" s="486" t="s">
        <v>111</v>
      </c>
    </row>
    <row r="2" spans="1:37" ht="11.25" customHeight="1" x14ac:dyDescent="0.2">
      <c r="A2" s="431" t="s">
        <v>66</v>
      </c>
      <c r="B2" s="431"/>
      <c r="C2" s="1003"/>
      <c r="D2" s="1003" t="s">
        <v>112</v>
      </c>
      <c r="E2" s="1003" t="s">
        <v>113</v>
      </c>
      <c r="F2" s="1005"/>
      <c r="G2" s="1003" t="s">
        <v>113</v>
      </c>
      <c r="H2" s="1011" t="s">
        <v>114</v>
      </c>
      <c r="I2" s="1005"/>
      <c r="J2" s="1005"/>
      <c r="K2" s="1008" t="s">
        <v>114</v>
      </c>
      <c r="L2" s="1005"/>
      <c r="M2" s="1014" t="s">
        <v>116</v>
      </c>
      <c r="N2" s="1009" t="s">
        <v>114</v>
      </c>
      <c r="O2" s="1010" t="s">
        <v>115</v>
      </c>
      <c r="P2" s="1013" t="s">
        <v>117</v>
      </c>
      <c r="Q2" s="1005"/>
      <c r="R2" s="1007" t="s">
        <v>118</v>
      </c>
      <c r="S2" s="1006" t="s">
        <v>119</v>
      </c>
      <c r="T2" s="1005"/>
      <c r="U2" s="1004" t="s">
        <v>120</v>
      </c>
      <c r="V2" s="1005"/>
      <c r="W2" s="1015" t="s">
        <v>121</v>
      </c>
      <c r="X2" s="1005"/>
      <c r="Y2" s="1012" t="s">
        <v>122</v>
      </c>
      <c r="Z2" s="1005"/>
      <c r="AA2" s="1021" t="s">
        <v>125</v>
      </c>
      <c r="AB2" s="1022" t="s">
        <v>124</v>
      </c>
      <c r="AC2" s="1024" t="s">
        <v>123</v>
      </c>
      <c r="AD2" s="1023" t="s">
        <v>126</v>
      </c>
      <c r="AE2" s="1020" t="s">
        <v>127</v>
      </c>
      <c r="AF2" s="1017" t="s">
        <v>128</v>
      </c>
      <c r="AG2" s="1018" t="s">
        <v>129</v>
      </c>
      <c r="AH2" s="1019" t="s">
        <v>130</v>
      </c>
      <c r="AI2" s="1016" t="s">
        <v>131</v>
      </c>
      <c r="AJ2" s="486" t="s">
        <v>132</v>
      </c>
    </row>
    <row r="3" spans="1:37" x14ac:dyDescent="0.2">
      <c r="A3" s="424"/>
      <c r="B3" s="424"/>
      <c r="C3" s="1003"/>
      <c r="D3" s="1003" t="s">
        <v>133</v>
      </c>
      <c r="E3" s="1003" t="s">
        <v>134</v>
      </c>
      <c r="F3" s="1005"/>
      <c r="G3" s="1003" t="s">
        <v>134</v>
      </c>
      <c r="H3" s="1011" t="s">
        <v>129</v>
      </c>
      <c r="I3" s="1005"/>
      <c r="J3" s="1005"/>
      <c r="K3" s="1008" t="s">
        <v>135</v>
      </c>
      <c r="L3" s="1005"/>
      <c r="M3" s="1014" t="s">
        <v>134</v>
      </c>
      <c r="N3" s="1009" t="s">
        <v>136</v>
      </c>
      <c r="O3" s="1010" t="s">
        <v>137</v>
      </c>
      <c r="P3" s="1013" t="s">
        <v>138</v>
      </c>
      <c r="Q3" s="1005"/>
      <c r="R3" s="1007" t="s">
        <v>139</v>
      </c>
      <c r="S3" s="1006" t="s">
        <v>140</v>
      </c>
      <c r="T3" s="1005"/>
      <c r="U3" s="1004" t="s">
        <v>141</v>
      </c>
      <c r="V3" s="1005"/>
      <c r="W3" s="1015" t="s">
        <v>142</v>
      </c>
      <c r="X3" s="1005"/>
      <c r="Y3" s="1012" t="s">
        <v>143</v>
      </c>
      <c r="Z3" s="1005"/>
      <c r="AA3" s="1021" t="s">
        <v>146</v>
      </c>
      <c r="AB3" s="1022" t="s">
        <v>145</v>
      </c>
      <c r="AC3" s="1024" t="s">
        <v>144</v>
      </c>
      <c r="AD3" s="1023" t="s">
        <v>147</v>
      </c>
      <c r="AE3" s="1020" t="s">
        <v>148</v>
      </c>
      <c r="AF3" s="1017" t="s">
        <v>149</v>
      </c>
      <c r="AG3" s="1018" t="s">
        <v>150</v>
      </c>
      <c r="AH3" s="1019" t="s">
        <v>151</v>
      </c>
      <c r="AI3" s="1016" t="s">
        <v>152</v>
      </c>
      <c r="AJ3" s="486" t="s">
        <v>153</v>
      </c>
    </row>
    <row r="4" spans="1:37" ht="15" x14ac:dyDescent="0.25">
      <c r="A4" s="424"/>
      <c r="B4" s="424"/>
      <c r="C4" s="490" t="s">
        <v>154</v>
      </c>
      <c r="D4" s="490" t="s">
        <v>155</v>
      </c>
      <c r="E4" s="490" t="s">
        <v>156</v>
      </c>
      <c r="F4" s="439" t="s">
        <v>157</v>
      </c>
      <c r="G4" s="490" t="s">
        <v>158</v>
      </c>
      <c r="H4" s="490" t="s">
        <v>159</v>
      </c>
      <c r="I4" s="439" t="s">
        <v>160</v>
      </c>
      <c r="J4" s="439" t="s">
        <v>161</v>
      </c>
      <c r="K4" s="439" t="s">
        <v>162</v>
      </c>
      <c r="L4" s="439" t="s">
        <v>163</v>
      </c>
      <c r="M4" s="625" t="s">
        <v>164</v>
      </c>
      <c r="N4" s="624" t="s">
        <v>165</v>
      </c>
      <c r="O4" s="439" t="s">
        <v>166</v>
      </c>
      <c r="P4" s="439" t="s">
        <v>167</v>
      </c>
      <c r="Q4" s="460" t="s">
        <v>168</v>
      </c>
      <c r="R4" s="460" t="s">
        <v>169</v>
      </c>
      <c r="S4" s="460" t="s">
        <v>170</v>
      </c>
      <c r="T4" s="460" t="s">
        <v>171</v>
      </c>
      <c r="U4" s="460" t="s">
        <v>172</v>
      </c>
      <c r="V4" s="468" t="s">
        <v>173</v>
      </c>
      <c r="W4" s="468" t="s">
        <v>174</v>
      </c>
      <c r="X4" s="468" t="s">
        <v>175</v>
      </c>
      <c r="Y4" s="468" t="s">
        <v>176</v>
      </c>
      <c r="Z4" s="468" t="s">
        <v>177</v>
      </c>
      <c r="AA4" s="626" t="s">
        <v>178</v>
      </c>
      <c r="AB4" s="626" t="s">
        <v>179</v>
      </c>
      <c r="AC4" s="626" t="s">
        <v>180</v>
      </c>
      <c r="AD4" s="468" t="s">
        <v>181</v>
      </c>
      <c r="AE4" s="468" t="s">
        <v>182</v>
      </c>
      <c r="AF4" s="468" t="s">
        <v>183</v>
      </c>
      <c r="AG4" s="468" t="s">
        <v>184</v>
      </c>
      <c r="AH4" s="468" t="s">
        <v>185</v>
      </c>
      <c r="AI4" s="468" t="s">
        <v>186</v>
      </c>
      <c r="AJ4" s="465"/>
    </row>
    <row r="5" spans="1:37" ht="15" x14ac:dyDescent="0.25">
      <c r="A5" s="424"/>
      <c r="B5" s="424"/>
      <c r="C5" s="490"/>
      <c r="D5" s="490"/>
      <c r="E5" s="490"/>
      <c r="F5" s="439"/>
      <c r="G5" s="490"/>
      <c r="H5" s="490"/>
      <c r="I5" s="439"/>
      <c r="J5" s="439"/>
      <c r="K5" s="439"/>
      <c r="L5" s="439"/>
      <c r="M5" s="625"/>
      <c r="N5" s="439"/>
      <c r="O5" s="439"/>
      <c r="P5" s="439"/>
      <c r="Q5" s="460"/>
      <c r="R5" s="460"/>
      <c r="S5" s="460"/>
      <c r="T5" s="460"/>
      <c r="U5" s="460"/>
      <c r="V5" s="468"/>
      <c r="W5" s="468"/>
      <c r="X5" s="468"/>
      <c r="Y5" s="468"/>
      <c r="Z5" s="468"/>
      <c r="AA5" s="626"/>
      <c r="AB5" s="468"/>
      <c r="AC5" s="468"/>
      <c r="AD5" s="468"/>
      <c r="AE5" s="468"/>
      <c r="AF5" s="468"/>
      <c r="AG5" s="468"/>
      <c r="AH5" s="468"/>
      <c r="AI5" s="468"/>
      <c r="AJ5" s="465"/>
    </row>
    <row r="6" spans="1:37" ht="15" x14ac:dyDescent="0.25">
      <c r="A6" s="456" t="s">
        <v>232</v>
      </c>
      <c r="B6" s="456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627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627"/>
      <c r="AB6" s="489"/>
      <c r="AC6" s="489"/>
      <c r="AD6" s="489"/>
      <c r="AE6" s="489"/>
      <c r="AF6" s="489"/>
      <c r="AG6" s="489"/>
      <c r="AH6" s="489"/>
      <c r="AI6" s="489"/>
      <c r="AJ6" s="465"/>
    </row>
    <row r="7" spans="1:37" x14ac:dyDescent="0.2">
      <c r="A7" s="434" t="s">
        <v>233</v>
      </c>
      <c r="B7" s="434"/>
      <c r="C7" s="630">
        <v>0</v>
      </c>
      <c r="D7" s="630">
        <v>0</v>
      </c>
      <c r="E7" s="630">
        <v>0</v>
      </c>
      <c r="F7" s="630">
        <v>0</v>
      </c>
      <c r="G7" s="630">
        <v>0</v>
      </c>
      <c r="H7" s="630">
        <v>0</v>
      </c>
      <c r="I7" s="630">
        <v>0</v>
      </c>
      <c r="J7" s="630">
        <v>0</v>
      </c>
      <c r="K7" s="630">
        <v>0</v>
      </c>
      <c r="L7" s="630">
        <v>0</v>
      </c>
      <c r="M7" s="630">
        <v>0</v>
      </c>
      <c r="N7" s="630">
        <v>0</v>
      </c>
      <c r="O7" s="630">
        <v>0</v>
      </c>
      <c r="P7" s="630">
        <v>0</v>
      </c>
      <c r="Q7" s="630">
        <v>0</v>
      </c>
      <c r="R7" s="630">
        <v>0</v>
      </c>
      <c r="S7" s="630">
        <v>0</v>
      </c>
      <c r="T7" s="630">
        <v>0</v>
      </c>
      <c r="U7" s="630">
        <v>0</v>
      </c>
      <c r="V7" s="630">
        <v>0</v>
      </c>
      <c r="W7" s="630">
        <v>0</v>
      </c>
      <c r="X7" s="630">
        <v>0</v>
      </c>
      <c r="Y7" s="630">
        <v>0</v>
      </c>
      <c r="Z7" s="630">
        <v>0</v>
      </c>
      <c r="AA7" s="630">
        <v>0</v>
      </c>
      <c r="AB7" s="630">
        <v>0</v>
      </c>
      <c r="AC7" s="630">
        <v>0</v>
      </c>
      <c r="AD7" s="630">
        <v>0</v>
      </c>
      <c r="AE7" s="630">
        <v>0</v>
      </c>
      <c r="AF7" s="630">
        <v>0</v>
      </c>
      <c r="AG7" s="630">
        <v>0</v>
      </c>
      <c r="AH7" s="630">
        <v>0</v>
      </c>
      <c r="AI7" s="630">
        <v>0</v>
      </c>
      <c r="AJ7" s="637">
        <v>0</v>
      </c>
    </row>
    <row r="8" spans="1:37" x14ac:dyDescent="0.2">
      <c r="A8" s="472"/>
      <c r="B8" s="472"/>
      <c r="C8" s="630"/>
      <c r="D8" s="630"/>
      <c r="E8" s="630"/>
      <c r="F8" s="630"/>
      <c r="G8" s="630"/>
      <c r="H8" s="630"/>
      <c r="I8" s="630"/>
      <c r="J8" s="630"/>
      <c r="K8" s="630"/>
      <c r="L8" s="630"/>
      <c r="M8" s="630"/>
      <c r="N8" s="630"/>
      <c r="O8" s="630"/>
      <c r="P8" s="630"/>
      <c r="Q8" s="630"/>
      <c r="R8" s="630"/>
      <c r="S8" s="630"/>
      <c r="T8" s="630"/>
      <c r="U8" s="630"/>
      <c r="V8" s="630"/>
      <c r="W8" s="630"/>
      <c r="X8" s="630"/>
      <c r="Y8" s="630"/>
      <c r="Z8" s="630"/>
      <c r="AA8" s="630"/>
      <c r="AB8" s="630"/>
      <c r="AC8" s="630"/>
      <c r="AD8" s="630"/>
      <c r="AE8" s="630"/>
      <c r="AF8" s="630"/>
      <c r="AG8" s="630"/>
      <c r="AH8" s="630"/>
      <c r="AI8" s="630"/>
      <c r="AJ8" s="637"/>
    </row>
    <row r="9" spans="1:37" x14ac:dyDescent="0.2">
      <c r="A9" s="484" t="s">
        <v>234</v>
      </c>
      <c r="B9" s="484"/>
      <c r="C9" s="631">
        <v>381561093</v>
      </c>
      <c r="D9" s="631">
        <v>329692477</v>
      </c>
      <c r="E9" s="631">
        <v>256583532</v>
      </c>
      <c r="F9" s="631">
        <v>114905774</v>
      </c>
      <c r="G9" s="631">
        <v>111395916</v>
      </c>
      <c r="H9" s="631">
        <v>113689796</v>
      </c>
      <c r="I9" s="631">
        <v>99615221</v>
      </c>
      <c r="J9" s="631">
        <v>85667420</v>
      </c>
      <c r="K9" s="631">
        <v>87244994</v>
      </c>
      <c r="L9" s="631">
        <v>70605395</v>
      </c>
      <c r="M9" s="631">
        <v>57367400</v>
      </c>
      <c r="N9" s="631">
        <v>58046238</v>
      </c>
      <c r="O9" s="631">
        <v>50385735</v>
      </c>
      <c r="P9" s="631">
        <v>38409468</v>
      </c>
      <c r="Q9" s="631">
        <v>31744883</v>
      </c>
      <c r="R9" s="631">
        <v>30569316</v>
      </c>
      <c r="S9" s="631">
        <v>27584936</v>
      </c>
      <c r="T9" s="631">
        <v>23777178</v>
      </c>
      <c r="U9" s="631">
        <v>23109168</v>
      </c>
      <c r="V9" s="631">
        <v>17464593</v>
      </c>
      <c r="W9" s="631">
        <v>16859962</v>
      </c>
      <c r="X9" s="631">
        <v>8322383</v>
      </c>
      <c r="Y9" s="631">
        <v>7922471</v>
      </c>
      <c r="Z9" s="631">
        <v>5559888</v>
      </c>
      <c r="AA9" s="631">
        <v>3056540</v>
      </c>
      <c r="AB9" s="631">
        <v>2978508</v>
      </c>
      <c r="AC9" s="631">
        <v>2990629</v>
      </c>
      <c r="AD9" s="631">
        <v>1680571</v>
      </c>
      <c r="AE9" s="631">
        <v>883409</v>
      </c>
      <c r="AF9" s="631">
        <v>588444</v>
      </c>
      <c r="AG9" s="631">
        <v>494693</v>
      </c>
      <c r="AH9" s="631">
        <v>1455</v>
      </c>
      <c r="AI9" s="631">
        <v>384</v>
      </c>
      <c r="AJ9" s="637">
        <v>2060759870</v>
      </c>
      <c r="AK9" s="34">
        <v>0</v>
      </c>
    </row>
    <row r="10" spans="1:37" x14ac:dyDescent="0.2">
      <c r="A10" s="467" t="s">
        <v>235</v>
      </c>
      <c r="B10" s="467"/>
      <c r="C10" s="631">
        <v>315042</v>
      </c>
      <c r="D10" s="631">
        <v>228402</v>
      </c>
      <c r="E10" s="631">
        <v>181355</v>
      </c>
      <c r="F10" s="631">
        <v>65600</v>
      </c>
      <c r="G10" s="631">
        <v>146905</v>
      </c>
      <c r="H10" s="631">
        <v>0</v>
      </c>
      <c r="I10" s="631">
        <v>0</v>
      </c>
      <c r="J10" s="631">
        <v>125818</v>
      </c>
      <c r="K10" s="631">
        <v>139785</v>
      </c>
      <c r="L10" s="631">
        <v>15442</v>
      </c>
      <c r="M10" s="632">
        <v>124546</v>
      </c>
      <c r="N10" s="632">
        <v>0</v>
      </c>
      <c r="O10" s="632">
        <v>0</v>
      </c>
      <c r="P10" s="632">
        <v>0</v>
      </c>
      <c r="Q10" s="632">
        <v>0</v>
      </c>
      <c r="R10" s="632">
        <v>19385</v>
      </c>
      <c r="S10" s="632">
        <v>31548</v>
      </c>
      <c r="T10" s="632">
        <v>0</v>
      </c>
      <c r="U10" s="632">
        <v>13251</v>
      </c>
      <c r="V10" s="632">
        <v>15875</v>
      </c>
      <c r="W10" s="632">
        <v>0</v>
      </c>
      <c r="X10" s="632">
        <v>0</v>
      </c>
      <c r="Y10" s="632">
        <v>0</v>
      </c>
      <c r="Z10" s="632">
        <v>0</v>
      </c>
      <c r="AA10" s="632">
        <v>0</v>
      </c>
      <c r="AB10" s="632">
        <v>0</v>
      </c>
      <c r="AC10" s="632">
        <v>0</v>
      </c>
      <c r="AD10" s="632">
        <v>14253</v>
      </c>
      <c r="AE10" s="632">
        <v>0</v>
      </c>
      <c r="AF10" s="632">
        <v>0</v>
      </c>
      <c r="AG10" s="632">
        <v>0</v>
      </c>
      <c r="AH10" s="632">
        <v>0</v>
      </c>
      <c r="AI10" s="632">
        <v>0</v>
      </c>
      <c r="AJ10" s="637">
        <v>1437207</v>
      </c>
      <c r="AK10" s="34">
        <v>0</v>
      </c>
    </row>
    <row r="11" spans="1:37" x14ac:dyDescent="0.2">
      <c r="A11" s="467"/>
      <c r="B11" s="467"/>
      <c r="C11" s="632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632"/>
      <c r="AF11" s="632"/>
      <c r="AG11" s="632"/>
      <c r="AH11" s="632"/>
      <c r="AI11" s="632"/>
      <c r="AJ11" s="637">
        <v>33360</v>
      </c>
      <c r="AK11" s="34"/>
    </row>
    <row r="12" spans="1:37" x14ac:dyDescent="0.2">
      <c r="A12" s="475" t="s">
        <v>236</v>
      </c>
      <c r="B12" s="475"/>
      <c r="C12" s="632">
        <v>0</v>
      </c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11120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11120</v>
      </c>
      <c r="S12" s="629">
        <v>0</v>
      </c>
      <c r="T12" s="629">
        <v>11120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629">
        <v>0</v>
      </c>
      <c r="AB12" s="629">
        <v>0</v>
      </c>
      <c r="AC12" s="629">
        <v>0</v>
      </c>
      <c r="AD12" s="629">
        <v>0</v>
      </c>
      <c r="AE12" s="629">
        <v>0</v>
      </c>
      <c r="AF12" s="629">
        <v>0</v>
      </c>
      <c r="AG12" s="629">
        <v>0</v>
      </c>
      <c r="AH12" s="629">
        <v>0</v>
      </c>
      <c r="AI12" s="629">
        <v>0</v>
      </c>
      <c r="AJ12" s="637">
        <v>33360</v>
      </c>
      <c r="AK12" s="34">
        <v>0</v>
      </c>
    </row>
    <row r="13" spans="1:37" x14ac:dyDescent="0.2">
      <c r="A13" s="467" t="s">
        <v>237</v>
      </c>
      <c r="B13" s="467"/>
      <c r="C13" s="632">
        <v>0</v>
      </c>
      <c r="D13" s="629">
        <v>0</v>
      </c>
      <c r="E13" s="629">
        <v>0</v>
      </c>
      <c r="F13" s="629">
        <v>0</v>
      </c>
      <c r="G13" s="629">
        <v>0</v>
      </c>
      <c r="H13" s="629">
        <v>0</v>
      </c>
      <c r="I13" s="629">
        <v>0</v>
      </c>
      <c r="J13" s="629">
        <v>0</v>
      </c>
      <c r="K13" s="629">
        <v>0</v>
      </c>
      <c r="L13" s="629">
        <v>0</v>
      </c>
      <c r="M13" s="629">
        <v>0</v>
      </c>
      <c r="N13" s="629">
        <v>0</v>
      </c>
      <c r="O13" s="629">
        <v>0</v>
      </c>
      <c r="P13" s="629">
        <v>0</v>
      </c>
      <c r="Q13" s="629">
        <v>0</v>
      </c>
      <c r="R13" s="629">
        <v>0</v>
      </c>
      <c r="S13" s="629">
        <v>0</v>
      </c>
      <c r="T13" s="629">
        <v>0</v>
      </c>
      <c r="U13" s="629">
        <v>0</v>
      </c>
      <c r="V13" s="629">
        <v>0</v>
      </c>
      <c r="W13" s="629">
        <v>0</v>
      </c>
      <c r="X13" s="629">
        <v>0</v>
      </c>
      <c r="Y13" s="629">
        <v>0</v>
      </c>
      <c r="Z13" s="629">
        <v>0</v>
      </c>
      <c r="AA13" s="629">
        <v>0</v>
      </c>
      <c r="AB13" s="629">
        <v>0</v>
      </c>
      <c r="AC13" s="629">
        <v>0</v>
      </c>
      <c r="AD13" s="629">
        <v>0</v>
      </c>
      <c r="AE13" s="629">
        <v>0</v>
      </c>
      <c r="AF13" s="629">
        <v>0</v>
      </c>
      <c r="AG13" s="629">
        <v>0</v>
      </c>
      <c r="AH13" s="629">
        <v>0</v>
      </c>
      <c r="AI13" s="629">
        <v>0</v>
      </c>
      <c r="AJ13" s="637">
        <v>0</v>
      </c>
      <c r="AK13" s="34">
        <v>0</v>
      </c>
    </row>
    <row r="14" spans="1:37" x14ac:dyDescent="0.2">
      <c r="A14" s="467" t="s">
        <v>238</v>
      </c>
      <c r="B14" s="467"/>
      <c r="C14" s="633">
        <v>0</v>
      </c>
      <c r="D14" s="629">
        <v>0</v>
      </c>
      <c r="E14" s="629">
        <v>0</v>
      </c>
      <c r="F14" s="629">
        <v>0</v>
      </c>
      <c r="G14" s="629">
        <v>0</v>
      </c>
      <c r="H14" s="629">
        <v>0</v>
      </c>
      <c r="I14" s="629">
        <v>0</v>
      </c>
      <c r="J14" s="629">
        <v>0</v>
      </c>
      <c r="K14" s="629">
        <v>0</v>
      </c>
      <c r="L14" s="629">
        <v>0</v>
      </c>
      <c r="M14" s="629">
        <v>0</v>
      </c>
      <c r="N14" s="629">
        <v>0</v>
      </c>
      <c r="O14" s="629">
        <v>0</v>
      </c>
      <c r="P14" s="629">
        <v>0</v>
      </c>
      <c r="Q14" s="629">
        <v>0</v>
      </c>
      <c r="R14" s="629">
        <v>0</v>
      </c>
      <c r="S14" s="629">
        <v>0</v>
      </c>
      <c r="T14" s="629">
        <v>0</v>
      </c>
      <c r="U14" s="629">
        <v>0</v>
      </c>
      <c r="V14" s="629">
        <v>0</v>
      </c>
      <c r="W14" s="629">
        <v>0</v>
      </c>
      <c r="X14" s="629">
        <v>0</v>
      </c>
      <c r="Y14" s="629">
        <v>0</v>
      </c>
      <c r="Z14" s="629">
        <v>0</v>
      </c>
      <c r="AA14" s="629">
        <v>0</v>
      </c>
      <c r="AB14" s="629">
        <v>0</v>
      </c>
      <c r="AC14" s="629">
        <v>0</v>
      </c>
      <c r="AD14" s="629">
        <v>0</v>
      </c>
      <c r="AE14" s="629">
        <v>0</v>
      </c>
      <c r="AF14" s="629">
        <v>0</v>
      </c>
      <c r="AG14" s="629">
        <v>0</v>
      </c>
      <c r="AH14" s="629">
        <v>0</v>
      </c>
      <c r="AI14" s="629">
        <v>0</v>
      </c>
      <c r="AJ14" s="637">
        <v>0</v>
      </c>
      <c r="AK14" s="34">
        <v>0</v>
      </c>
    </row>
    <row r="15" spans="1:37" x14ac:dyDescent="0.2">
      <c r="A15" s="467" t="s">
        <v>239</v>
      </c>
      <c r="B15" s="467"/>
      <c r="C15" s="633">
        <v>0</v>
      </c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11120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11120</v>
      </c>
      <c r="S15" s="629">
        <v>0</v>
      </c>
      <c r="T15" s="629">
        <v>11120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</v>
      </c>
      <c r="AD15" s="629">
        <v>0</v>
      </c>
      <c r="AE15" s="629">
        <v>0</v>
      </c>
      <c r="AF15" s="629">
        <v>0</v>
      </c>
      <c r="AG15" s="629">
        <v>0</v>
      </c>
      <c r="AH15" s="629">
        <v>0</v>
      </c>
      <c r="AI15" s="629">
        <v>0</v>
      </c>
      <c r="AJ15" s="637">
        <v>33360</v>
      </c>
      <c r="AK15" s="34">
        <v>0</v>
      </c>
    </row>
    <row r="16" spans="1:37" x14ac:dyDescent="0.2">
      <c r="A16" s="467" t="s">
        <v>240</v>
      </c>
      <c r="B16" s="467"/>
      <c r="C16" s="633">
        <v>0</v>
      </c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29">
        <v>0</v>
      </c>
      <c r="M16" s="629">
        <v>0</v>
      </c>
      <c r="N16" s="629">
        <v>0</v>
      </c>
      <c r="O16" s="629">
        <v>0</v>
      </c>
      <c r="P16" s="629">
        <v>0</v>
      </c>
      <c r="Q16" s="629">
        <v>0</v>
      </c>
      <c r="R16" s="629">
        <v>0</v>
      </c>
      <c r="S16" s="629">
        <v>0</v>
      </c>
      <c r="T16" s="629">
        <v>0</v>
      </c>
      <c r="U16" s="629">
        <v>0</v>
      </c>
      <c r="V16" s="629">
        <v>0</v>
      </c>
      <c r="W16" s="629">
        <v>0</v>
      </c>
      <c r="X16" s="629">
        <v>0</v>
      </c>
      <c r="Y16" s="629">
        <v>0</v>
      </c>
      <c r="Z16" s="629">
        <v>0</v>
      </c>
      <c r="AA16" s="629">
        <v>0</v>
      </c>
      <c r="AB16" s="629">
        <v>0</v>
      </c>
      <c r="AC16" s="629">
        <v>0</v>
      </c>
      <c r="AD16" s="629">
        <v>0</v>
      </c>
      <c r="AE16" s="629">
        <v>0</v>
      </c>
      <c r="AF16" s="629">
        <v>0</v>
      </c>
      <c r="AG16" s="629">
        <v>0</v>
      </c>
      <c r="AH16" s="629">
        <v>0</v>
      </c>
      <c r="AI16" s="629">
        <v>0</v>
      </c>
      <c r="AJ16" s="637">
        <v>0</v>
      </c>
      <c r="AK16" s="34">
        <v>0</v>
      </c>
    </row>
    <row r="17" spans="1:37" x14ac:dyDescent="0.2">
      <c r="A17" s="467"/>
      <c r="B17" s="467"/>
      <c r="C17" s="633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629"/>
      <c r="AB17" s="629"/>
      <c r="AC17" s="629"/>
      <c r="AD17" s="629"/>
      <c r="AE17" s="629"/>
      <c r="AF17" s="629"/>
      <c r="AG17" s="629"/>
      <c r="AH17" s="629"/>
      <c r="AI17" s="629"/>
      <c r="AJ17" s="637">
        <v>2059289303</v>
      </c>
      <c r="AK17" s="34"/>
    </row>
    <row r="18" spans="1:37" x14ac:dyDescent="0.2">
      <c r="A18" s="433" t="s">
        <v>241</v>
      </c>
      <c r="B18" s="433"/>
      <c r="C18" s="633"/>
      <c r="D18" s="629"/>
      <c r="E18" s="629"/>
      <c r="F18" s="629"/>
      <c r="G18" s="629"/>
      <c r="H18" s="629"/>
      <c r="I18" s="629"/>
      <c r="J18" s="629"/>
      <c r="K18" s="629"/>
      <c r="L18" s="629"/>
      <c r="M18" s="629"/>
      <c r="N18" s="629"/>
      <c r="O18" s="629"/>
      <c r="P18" s="629"/>
      <c r="Q18" s="629"/>
      <c r="R18" s="629"/>
      <c r="S18" s="629"/>
      <c r="T18" s="629"/>
      <c r="U18" s="629"/>
      <c r="V18" s="629"/>
      <c r="W18" s="629"/>
      <c r="X18" s="629"/>
      <c r="Y18" s="629"/>
      <c r="Z18" s="629"/>
      <c r="AA18" s="629"/>
      <c r="AB18" s="629"/>
      <c r="AC18" s="629"/>
      <c r="AD18" s="629"/>
      <c r="AE18" s="629"/>
      <c r="AF18" s="629"/>
      <c r="AG18" s="629"/>
      <c r="AH18" s="629"/>
      <c r="AI18" s="629"/>
      <c r="AJ18" s="637"/>
      <c r="AK18" s="34">
        <v>0</v>
      </c>
    </row>
    <row r="19" spans="1:37" x14ac:dyDescent="0.2">
      <c r="A19" s="495" t="s">
        <v>242</v>
      </c>
      <c r="B19" s="495"/>
      <c r="C19" s="633">
        <v>130810905</v>
      </c>
      <c r="D19" s="629">
        <v>131542009</v>
      </c>
      <c r="E19" s="629">
        <v>90046157</v>
      </c>
      <c r="F19" s="629">
        <v>34674425</v>
      </c>
      <c r="G19" s="629">
        <v>36014994</v>
      </c>
      <c r="H19" s="629">
        <v>41164951</v>
      </c>
      <c r="I19" s="629">
        <v>35617108</v>
      </c>
      <c r="J19" s="629">
        <v>27075339</v>
      </c>
      <c r="K19" s="629">
        <v>25368863</v>
      </c>
      <c r="L19" s="629">
        <v>24760128</v>
      </c>
      <c r="M19" s="629">
        <v>16169544</v>
      </c>
      <c r="N19" s="629">
        <v>2139928</v>
      </c>
      <c r="O19" s="629">
        <v>2415120</v>
      </c>
      <c r="P19" s="629">
        <v>9921404</v>
      </c>
      <c r="Q19" s="629">
        <v>9612737</v>
      </c>
      <c r="R19" s="629">
        <v>11380501</v>
      </c>
      <c r="S19" s="629">
        <v>11347804</v>
      </c>
      <c r="T19" s="629">
        <v>9808297</v>
      </c>
      <c r="U19" s="629">
        <v>9129249</v>
      </c>
      <c r="V19" s="629">
        <v>3833123</v>
      </c>
      <c r="W19" s="629">
        <v>1163945</v>
      </c>
      <c r="X19" s="629">
        <v>1726934</v>
      </c>
      <c r="Y19" s="629">
        <v>338567</v>
      </c>
      <c r="Z19" s="629">
        <v>2224265</v>
      </c>
      <c r="AA19" s="629">
        <v>693744</v>
      </c>
      <c r="AB19" s="629">
        <v>1190834</v>
      </c>
      <c r="AC19" s="629">
        <v>500580</v>
      </c>
      <c r="AD19" s="629">
        <v>602365</v>
      </c>
      <c r="AE19" s="629">
        <v>259123</v>
      </c>
      <c r="AF19" s="629">
        <v>133312</v>
      </c>
      <c r="AG19" s="629">
        <v>70409</v>
      </c>
      <c r="AH19" s="629">
        <v>0</v>
      </c>
      <c r="AI19" s="629">
        <v>0</v>
      </c>
      <c r="AJ19" s="637">
        <v>671736664</v>
      </c>
      <c r="AK19" s="34">
        <v>0</v>
      </c>
    </row>
    <row r="20" spans="1:37" x14ac:dyDescent="0.2">
      <c r="A20" s="495" t="s">
        <v>243</v>
      </c>
      <c r="B20" s="495"/>
      <c r="C20" s="633">
        <v>186480623</v>
      </c>
      <c r="D20" s="629">
        <v>151785473</v>
      </c>
      <c r="E20" s="629">
        <v>145285543</v>
      </c>
      <c r="F20" s="629">
        <v>76120646</v>
      </c>
      <c r="G20" s="629">
        <v>57673491</v>
      </c>
      <c r="H20" s="629">
        <v>40054360</v>
      </c>
      <c r="I20" s="629">
        <v>60211319</v>
      </c>
      <c r="J20" s="629">
        <v>38048354</v>
      </c>
      <c r="K20" s="629">
        <v>57236506</v>
      </c>
      <c r="L20" s="629">
        <v>41725433</v>
      </c>
      <c r="M20" s="629">
        <v>32706769</v>
      </c>
      <c r="N20" s="629">
        <v>54723335</v>
      </c>
      <c r="O20" s="629">
        <v>32640671</v>
      </c>
      <c r="P20" s="629">
        <v>19594722</v>
      </c>
      <c r="Q20" s="629">
        <v>19264498</v>
      </c>
      <c r="R20" s="629">
        <v>17938496</v>
      </c>
      <c r="S20" s="629">
        <v>15394740</v>
      </c>
      <c r="T20" s="629">
        <v>12057678</v>
      </c>
      <c r="U20" s="629">
        <v>11294603</v>
      </c>
      <c r="V20" s="629">
        <v>7357035</v>
      </c>
      <c r="W20" s="629">
        <v>15408827</v>
      </c>
      <c r="X20" s="629">
        <v>5021842</v>
      </c>
      <c r="Y20" s="629">
        <v>7540602</v>
      </c>
      <c r="Z20" s="629">
        <v>3335623</v>
      </c>
      <c r="AA20" s="629">
        <v>1922984</v>
      </c>
      <c r="AB20" s="629">
        <v>1643168</v>
      </c>
      <c r="AC20" s="629">
        <v>2470828</v>
      </c>
      <c r="AD20" s="629">
        <v>794013</v>
      </c>
      <c r="AE20" s="629">
        <v>530720</v>
      </c>
      <c r="AF20" s="629">
        <v>430853</v>
      </c>
      <c r="AG20" s="629">
        <v>409391</v>
      </c>
      <c r="AH20" s="629">
        <v>0</v>
      </c>
      <c r="AI20" s="629">
        <v>0</v>
      </c>
      <c r="AJ20" s="637">
        <v>1117103146</v>
      </c>
      <c r="AK20" s="34">
        <v>0</v>
      </c>
    </row>
    <row r="21" spans="1:37" x14ac:dyDescent="0.2">
      <c r="A21" s="444" t="s">
        <v>244</v>
      </c>
      <c r="B21" s="444"/>
      <c r="C21" s="633">
        <v>59619476</v>
      </c>
      <c r="D21" s="629">
        <v>44316510</v>
      </c>
      <c r="E21" s="629">
        <v>16439896</v>
      </c>
      <c r="F21" s="629">
        <v>1069599</v>
      </c>
      <c r="G21" s="629">
        <v>17111882</v>
      </c>
      <c r="H21" s="629">
        <v>14436317</v>
      </c>
      <c r="I21" s="629">
        <v>1517484</v>
      </c>
      <c r="J21" s="629">
        <v>17411350</v>
      </c>
      <c r="K21" s="629">
        <v>2418231</v>
      </c>
      <c r="L21" s="629">
        <v>3213173</v>
      </c>
      <c r="M21" s="629">
        <v>6286709</v>
      </c>
      <c r="N21" s="629">
        <v>1182975</v>
      </c>
      <c r="O21" s="629">
        <v>2986656</v>
      </c>
      <c r="P21" s="629">
        <v>6470685</v>
      </c>
      <c r="Q21" s="629">
        <v>0</v>
      </c>
      <c r="R21" s="629">
        <v>0</v>
      </c>
      <c r="S21" s="629">
        <v>588864</v>
      </c>
      <c r="T21" s="629">
        <v>1716959</v>
      </c>
      <c r="U21" s="629">
        <v>2672065</v>
      </c>
      <c r="V21" s="629">
        <v>2539486</v>
      </c>
      <c r="W21" s="629">
        <v>287190</v>
      </c>
      <c r="X21" s="629">
        <v>37804</v>
      </c>
      <c r="Y21" s="629">
        <v>43302</v>
      </c>
      <c r="Z21" s="629">
        <v>0</v>
      </c>
      <c r="AA21" s="629">
        <v>48716</v>
      </c>
      <c r="AB21" s="629">
        <v>144506</v>
      </c>
      <c r="AC21" s="629">
        <v>19221</v>
      </c>
      <c r="AD21" s="629">
        <v>269940</v>
      </c>
      <c r="AE21" s="629">
        <v>18105</v>
      </c>
      <c r="AF21" s="629">
        <v>2125</v>
      </c>
      <c r="AG21" s="629">
        <v>4293</v>
      </c>
      <c r="AH21" s="629">
        <v>0</v>
      </c>
      <c r="AI21" s="629">
        <v>384</v>
      </c>
      <c r="AJ21" s="637">
        <v>202873903</v>
      </c>
      <c r="AK21" s="34">
        <v>0</v>
      </c>
    </row>
    <row r="22" spans="1:37" x14ac:dyDescent="0.2">
      <c r="A22" s="444" t="s">
        <v>245</v>
      </c>
      <c r="B22" s="444"/>
      <c r="C22" s="633">
        <v>0</v>
      </c>
      <c r="D22" s="629">
        <v>0</v>
      </c>
      <c r="E22" s="629">
        <v>0</v>
      </c>
      <c r="F22" s="629">
        <v>0</v>
      </c>
      <c r="G22" s="629">
        <v>0</v>
      </c>
      <c r="H22" s="629">
        <v>0</v>
      </c>
      <c r="I22" s="629">
        <v>0</v>
      </c>
      <c r="J22" s="629">
        <v>95291</v>
      </c>
      <c r="K22" s="629">
        <v>0</v>
      </c>
      <c r="L22" s="629">
        <v>0</v>
      </c>
      <c r="M22" s="629">
        <v>0</v>
      </c>
      <c r="N22" s="629">
        <v>0</v>
      </c>
      <c r="O22" s="629">
        <v>0</v>
      </c>
      <c r="P22" s="629">
        <v>0</v>
      </c>
      <c r="Q22" s="629">
        <v>0</v>
      </c>
      <c r="R22" s="629">
        <v>0</v>
      </c>
      <c r="S22" s="629">
        <v>221980</v>
      </c>
      <c r="T22" s="629">
        <v>183124</v>
      </c>
      <c r="U22" s="629">
        <v>0</v>
      </c>
      <c r="V22" s="629">
        <v>0</v>
      </c>
      <c r="W22" s="629">
        <v>0</v>
      </c>
      <c r="X22" s="629">
        <v>0</v>
      </c>
      <c r="Y22" s="629">
        <v>0</v>
      </c>
      <c r="Z22" s="629">
        <v>0</v>
      </c>
      <c r="AA22" s="629">
        <v>0</v>
      </c>
      <c r="AB22" s="629">
        <v>0</v>
      </c>
      <c r="AC22" s="629">
        <v>0</v>
      </c>
      <c r="AD22" s="629">
        <v>0</v>
      </c>
      <c r="AE22" s="629">
        <v>0</v>
      </c>
      <c r="AF22" s="629">
        <v>0</v>
      </c>
      <c r="AG22" s="629">
        <v>0</v>
      </c>
      <c r="AH22" s="629">
        <v>0</v>
      </c>
      <c r="AI22" s="629">
        <v>0</v>
      </c>
      <c r="AJ22" s="637">
        <v>500395</v>
      </c>
      <c r="AK22" s="34">
        <v>0</v>
      </c>
    </row>
    <row r="23" spans="1:37" x14ac:dyDescent="0.2">
      <c r="A23" s="495" t="s">
        <v>246</v>
      </c>
      <c r="B23" s="495"/>
      <c r="C23" s="633">
        <v>4002365</v>
      </c>
      <c r="D23" s="629">
        <v>1705662</v>
      </c>
      <c r="E23" s="629">
        <v>4591999</v>
      </c>
      <c r="F23" s="629">
        <v>2975504</v>
      </c>
      <c r="G23" s="629">
        <v>0</v>
      </c>
      <c r="H23" s="629">
        <v>18013189</v>
      </c>
      <c r="I23" s="629">
        <v>2228455</v>
      </c>
      <c r="J23" s="629">
        <v>2267614</v>
      </c>
      <c r="K23" s="629">
        <v>2081609</v>
      </c>
      <c r="L23" s="629">
        <v>847787</v>
      </c>
      <c r="M23" s="629">
        <v>1791627</v>
      </c>
      <c r="N23" s="629">
        <v>0</v>
      </c>
      <c r="O23" s="629">
        <v>12343288</v>
      </c>
      <c r="P23" s="629">
        <v>2422657</v>
      </c>
      <c r="Q23" s="629">
        <v>2867648</v>
      </c>
      <c r="R23" s="629">
        <v>1219814</v>
      </c>
      <c r="S23" s="629">
        <v>0</v>
      </c>
      <c r="T23" s="629">
        <v>0</v>
      </c>
      <c r="U23" s="629">
        <v>0</v>
      </c>
      <c r="V23" s="629">
        <v>3719074</v>
      </c>
      <c r="W23" s="629">
        <v>0</v>
      </c>
      <c r="X23" s="629">
        <v>1535803</v>
      </c>
      <c r="Y23" s="629">
        <v>0</v>
      </c>
      <c r="Z23" s="629">
        <v>0</v>
      </c>
      <c r="AA23" s="629">
        <v>391096</v>
      </c>
      <c r="AB23" s="629">
        <v>0</v>
      </c>
      <c r="AC23" s="629">
        <v>0</v>
      </c>
      <c r="AD23" s="629">
        <v>0</v>
      </c>
      <c r="AE23" s="629">
        <v>75461</v>
      </c>
      <c r="AF23" s="629">
        <v>22154</v>
      </c>
      <c r="AG23" s="629">
        <v>10600</v>
      </c>
      <c r="AH23" s="629">
        <v>1455</v>
      </c>
      <c r="AI23" s="629">
        <v>0</v>
      </c>
      <c r="AJ23" s="637">
        <v>65114861</v>
      </c>
      <c r="AK23" s="34">
        <v>0</v>
      </c>
    </row>
    <row r="24" spans="1:37" x14ac:dyDescent="0.2">
      <c r="A24" s="444" t="s">
        <v>241</v>
      </c>
      <c r="B24" s="444"/>
      <c r="C24" s="633">
        <v>332682</v>
      </c>
      <c r="D24" s="629">
        <v>114421</v>
      </c>
      <c r="E24" s="629">
        <v>38582</v>
      </c>
      <c r="F24" s="629">
        <v>0</v>
      </c>
      <c r="G24" s="629">
        <v>448644</v>
      </c>
      <c r="H24" s="629">
        <v>20979</v>
      </c>
      <c r="I24" s="629">
        <v>40855</v>
      </c>
      <c r="J24" s="629">
        <v>643654</v>
      </c>
      <c r="K24" s="629">
        <v>0</v>
      </c>
      <c r="L24" s="629">
        <v>32312</v>
      </c>
      <c r="M24" s="629">
        <v>288205</v>
      </c>
      <c r="N24" s="629">
        <v>0</v>
      </c>
      <c r="O24" s="629">
        <v>0</v>
      </c>
      <c r="P24" s="629">
        <v>0</v>
      </c>
      <c r="Q24" s="629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37">
        <v>1960334</v>
      </c>
      <c r="AK24" s="34">
        <v>0</v>
      </c>
    </row>
    <row r="25" spans="1:37" x14ac:dyDescent="0.2">
      <c r="A25" s="493" t="s">
        <v>247</v>
      </c>
      <c r="B25" s="493"/>
      <c r="C25" s="633">
        <v>381246051</v>
      </c>
      <c r="D25" s="629">
        <v>329464075</v>
      </c>
      <c r="E25" s="629">
        <v>256402177</v>
      </c>
      <c r="F25" s="629">
        <v>114840174</v>
      </c>
      <c r="G25" s="629">
        <v>111249011</v>
      </c>
      <c r="H25" s="629">
        <v>113689796</v>
      </c>
      <c r="I25" s="629">
        <v>99615221</v>
      </c>
      <c r="J25" s="629">
        <v>85541602</v>
      </c>
      <c r="K25" s="629">
        <v>87105209</v>
      </c>
      <c r="L25" s="629">
        <v>70578833</v>
      </c>
      <c r="M25" s="629">
        <v>57242854</v>
      </c>
      <c r="N25" s="629">
        <v>58046238</v>
      </c>
      <c r="O25" s="629">
        <v>50385735</v>
      </c>
      <c r="P25" s="629">
        <v>38409468</v>
      </c>
      <c r="Q25" s="629">
        <v>31744883</v>
      </c>
      <c r="R25" s="629">
        <v>30538811</v>
      </c>
      <c r="S25" s="629">
        <v>27553388</v>
      </c>
      <c r="T25" s="629">
        <v>23766058</v>
      </c>
      <c r="U25" s="629">
        <v>23095917</v>
      </c>
      <c r="V25" s="629">
        <v>17448718</v>
      </c>
      <c r="W25" s="629">
        <v>16859962</v>
      </c>
      <c r="X25" s="629">
        <v>8322383</v>
      </c>
      <c r="Y25" s="629">
        <v>7922471</v>
      </c>
      <c r="Z25" s="629">
        <v>5559888</v>
      </c>
      <c r="AA25" s="629">
        <v>3056540</v>
      </c>
      <c r="AB25" s="629">
        <v>2978508</v>
      </c>
      <c r="AC25" s="629">
        <v>2990629</v>
      </c>
      <c r="AD25" s="629">
        <v>1666318</v>
      </c>
      <c r="AE25" s="629">
        <v>883409</v>
      </c>
      <c r="AF25" s="629">
        <v>588444</v>
      </c>
      <c r="AG25" s="629">
        <v>494693</v>
      </c>
      <c r="AH25" s="629">
        <v>1455</v>
      </c>
      <c r="AI25" s="629">
        <v>384</v>
      </c>
      <c r="AJ25" s="637">
        <v>2059289303</v>
      </c>
      <c r="AK25" s="34">
        <v>0</v>
      </c>
    </row>
    <row r="26" spans="1:37" x14ac:dyDescent="0.2">
      <c r="A26" s="493" t="s">
        <v>248</v>
      </c>
      <c r="B26" s="493"/>
      <c r="C26" s="633">
        <v>381561093</v>
      </c>
      <c r="D26" s="633">
        <v>329692477</v>
      </c>
      <c r="E26" s="633">
        <v>256583532</v>
      </c>
      <c r="F26" s="633">
        <v>114905774</v>
      </c>
      <c r="G26" s="633">
        <v>111395916</v>
      </c>
      <c r="H26" s="633">
        <v>113689796</v>
      </c>
      <c r="I26" s="633">
        <v>99615221</v>
      </c>
      <c r="J26" s="633">
        <v>85667420</v>
      </c>
      <c r="K26" s="633">
        <v>87244994</v>
      </c>
      <c r="L26" s="633">
        <v>70605395</v>
      </c>
      <c r="M26" s="633">
        <v>57367400</v>
      </c>
      <c r="N26" s="633">
        <v>58046238</v>
      </c>
      <c r="O26" s="633">
        <v>50385735</v>
      </c>
      <c r="P26" s="633">
        <v>38409468</v>
      </c>
      <c r="Q26" s="633">
        <v>31744883</v>
      </c>
      <c r="R26" s="633">
        <v>30569316</v>
      </c>
      <c r="S26" s="633">
        <v>27584936</v>
      </c>
      <c r="T26" s="633">
        <v>23777178</v>
      </c>
      <c r="U26" s="633">
        <v>23109168</v>
      </c>
      <c r="V26" s="633">
        <v>17464593</v>
      </c>
      <c r="W26" s="633">
        <v>16859962</v>
      </c>
      <c r="X26" s="633">
        <v>8322383</v>
      </c>
      <c r="Y26" s="633">
        <v>7922471</v>
      </c>
      <c r="Z26" s="633">
        <v>5559888</v>
      </c>
      <c r="AA26" s="633">
        <v>3056540</v>
      </c>
      <c r="AB26" s="633">
        <v>2978508</v>
      </c>
      <c r="AC26" s="633">
        <v>2990629</v>
      </c>
      <c r="AD26" s="633">
        <v>1680571</v>
      </c>
      <c r="AE26" s="633">
        <v>883409</v>
      </c>
      <c r="AF26" s="633">
        <v>588444</v>
      </c>
      <c r="AG26" s="633">
        <v>494693</v>
      </c>
      <c r="AH26" s="633">
        <v>1455</v>
      </c>
      <c r="AI26" s="633">
        <v>384</v>
      </c>
      <c r="AJ26" s="637">
        <v>2060759870</v>
      </c>
      <c r="AK26" s="34">
        <v>0</v>
      </c>
    </row>
    <row r="27" spans="1:37" x14ac:dyDescent="0.2">
      <c r="A27" s="493"/>
      <c r="B27" s="493"/>
      <c r="C27" s="633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629"/>
      <c r="AB27" s="629"/>
      <c r="AC27" s="629"/>
      <c r="AD27" s="629"/>
      <c r="AE27" s="629"/>
      <c r="AF27" s="629"/>
      <c r="AG27" s="629"/>
      <c r="AH27" s="629"/>
      <c r="AI27" s="629"/>
      <c r="AJ27" s="637"/>
      <c r="AK27" s="34">
        <v>0</v>
      </c>
    </row>
    <row r="28" spans="1:37" x14ac:dyDescent="0.2">
      <c r="A28" s="457" t="s">
        <v>249</v>
      </c>
      <c r="B28" s="457"/>
      <c r="C28" s="633"/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29"/>
      <c r="O28" s="629"/>
      <c r="P28" s="629"/>
      <c r="Q28" s="629"/>
      <c r="R28" s="629"/>
      <c r="S28" s="629"/>
      <c r="T28" s="629"/>
      <c r="U28" s="629"/>
      <c r="V28" s="629"/>
      <c r="W28" s="629"/>
      <c r="X28" s="629"/>
      <c r="Y28" s="629"/>
      <c r="Z28" s="629"/>
      <c r="AA28" s="629"/>
      <c r="AB28" s="629"/>
      <c r="AC28" s="629"/>
      <c r="AD28" s="629"/>
      <c r="AE28" s="629"/>
      <c r="AF28" s="629"/>
      <c r="AG28" s="629"/>
      <c r="AH28" s="629"/>
      <c r="AI28" s="629"/>
      <c r="AJ28" s="637"/>
      <c r="AK28" s="34"/>
    </row>
    <row r="29" spans="1:37" x14ac:dyDescent="0.2">
      <c r="A29" s="440" t="s">
        <v>250</v>
      </c>
      <c r="B29" s="440"/>
      <c r="C29" s="633">
        <v>0</v>
      </c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0</v>
      </c>
      <c r="N29" s="629">
        <v>0</v>
      </c>
      <c r="O29" s="629">
        <v>0</v>
      </c>
      <c r="P29" s="629">
        <v>0</v>
      </c>
      <c r="Q29" s="629">
        <v>0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37">
        <v>0</v>
      </c>
      <c r="AK29" s="34">
        <v>0</v>
      </c>
    </row>
    <row r="30" spans="1:37" x14ac:dyDescent="0.2">
      <c r="A30" s="440" t="s">
        <v>251</v>
      </c>
      <c r="B30" s="440"/>
      <c r="C30" s="633">
        <v>2200997</v>
      </c>
      <c r="D30" s="629">
        <v>2354431</v>
      </c>
      <c r="E30" s="629">
        <v>1269850</v>
      </c>
      <c r="F30" s="629">
        <v>555750</v>
      </c>
      <c r="G30" s="629">
        <v>400433</v>
      </c>
      <c r="H30" s="629">
        <v>400000</v>
      </c>
      <c r="I30" s="629">
        <v>419271</v>
      </c>
      <c r="J30" s="629">
        <v>522281</v>
      </c>
      <c r="K30" s="629">
        <v>923143</v>
      </c>
      <c r="L30" s="629">
        <v>885609</v>
      </c>
      <c r="M30" s="629">
        <v>497295</v>
      </c>
      <c r="N30" s="629">
        <v>44567</v>
      </c>
      <c r="O30" s="629">
        <v>159108</v>
      </c>
      <c r="P30" s="629">
        <v>48756</v>
      </c>
      <c r="Q30" s="629">
        <v>166383</v>
      </c>
      <c r="R30" s="629">
        <v>64920</v>
      </c>
      <c r="S30" s="629">
        <v>559463</v>
      </c>
      <c r="T30" s="629">
        <v>79691</v>
      </c>
      <c r="U30" s="629">
        <v>24712</v>
      </c>
      <c r="V30" s="629">
        <v>78564</v>
      </c>
      <c r="W30" s="629">
        <v>0</v>
      </c>
      <c r="X30" s="629">
        <v>0</v>
      </c>
      <c r="Y30" s="629">
        <v>37539</v>
      </c>
      <c r="Z30" s="629">
        <v>34824</v>
      </c>
      <c r="AA30" s="629">
        <v>23311</v>
      </c>
      <c r="AB30" s="629">
        <v>5810</v>
      </c>
      <c r="AC30" s="629">
        <v>8365</v>
      </c>
      <c r="AD30" s="629">
        <v>0</v>
      </c>
      <c r="AE30" s="629">
        <v>5388</v>
      </c>
      <c r="AF30" s="629">
        <v>1</v>
      </c>
      <c r="AG30" s="629">
        <v>1378</v>
      </c>
      <c r="AH30" s="629">
        <v>0</v>
      </c>
      <c r="AI30" s="629">
        <v>0</v>
      </c>
      <c r="AJ30" s="637">
        <v>11771839</v>
      </c>
      <c r="AK30" s="34">
        <v>0</v>
      </c>
    </row>
    <row r="31" spans="1:37" x14ac:dyDescent="0.2">
      <c r="A31" s="440" t="s">
        <v>252</v>
      </c>
      <c r="B31" s="440"/>
      <c r="C31" s="633">
        <v>153794</v>
      </c>
      <c r="D31" s="629">
        <v>54720</v>
      </c>
      <c r="E31" s="629">
        <v>43530</v>
      </c>
      <c r="F31" s="629">
        <v>24096</v>
      </c>
      <c r="G31" s="629">
        <v>10468</v>
      </c>
      <c r="H31" s="629">
        <v>61416</v>
      </c>
      <c r="I31" s="629">
        <v>66042</v>
      </c>
      <c r="J31" s="629">
        <v>1428776</v>
      </c>
      <c r="K31" s="629">
        <v>213863</v>
      </c>
      <c r="L31" s="629">
        <v>27609</v>
      </c>
      <c r="M31" s="629">
        <v>30589</v>
      </c>
      <c r="N31" s="629">
        <v>3475</v>
      </c>
      <c r="O31" s="629">
        <v>0</v>
      </c>
      <c r="P31" s="629">
        <v>87893</v>
      </c>
      <c r="Q31" s="629">
        <v>1264</v>
      </c>
      <c r="R31" s="629">
        <v>44815</v>
      </c>
      <c r="S31" s="629">
        <v>61784</v>
      </c>
      <c r="T31" s="629">
        <v>39877</v>
      </c>
      <c r="U31" s="629">
        <v>4578</v>
      </c>
      <c r="V31" s="629">
        <v>18263</v>
      </c>
      <c r="W31" s="629">
        <v>214521</v>
      </c>
      <c r="X31" s="629">
        <v>25</v>
      </c>
      <c r="Y31" s="629">
        <v>0</v>
      </c>
      <c r="Z31" s="629">
        <v>0</v>
      </c>
      <c r="AA31" s="629">
        <v>2619</v>
      </c>
      <c r="AB31" s="629">
        <v>45023</v>
      </c>
      <c r="AC31" s="629">
        <v>0</v>
      </c>
      <c r="AD31" s="629">
        <v>21307</v>
      </c>
      <c r="AE31" s="629">
        <v>0</v>
      </c>
      <c r="AF31" s="629">
        <v>2741</v>
      </c>
      <c r="AG31" s="629">
        <v>72</v>
      </c>
      <c r="AH31" s="629">
        <v>0</v>
      </c>
      <c r="AI31" s="629">
        <v>0</v>
      </c>
      <c r="AJ31" s="637">
        <v>2663160</v>
      </c>
      <c r="AK31" s="34">
        <v>0</v>
      </c>
    </row>
    <row r="32" spans="1:37" x14ac:dyDescent="0.2">
      <c r="A32" s="441" t="s">
        <v>253</v>
      </c>
      <c r="B32" s="441"/>
      <c r="C32" s="629">
        <v>2354790</v>
      </c>
      <c r="D32" s="629">
        <v>2409151</v>
      </c>
      <c r="E32" s="629">
        <v>1313380</v>
      </c>
      <c r="F32" s="629">
        <v>579846</v>
      </c>
      <c r="G32" s="629">
        <v>410901</v>
      </c>
      <c r="H32" s="629">
        <v>461416</v>
      </c>
      <c r="I32" s="629">
        <v>485313</v>
      </c>
      <c r="J32" s="629">
        <v>1951057</v>
      </c>
      <c r="K32" s="629">
        <v>1137006</v>
      </c>
      <c r="L32" s="629">
        <v>913218</v>
      </c>
      <c r="M32" s="629">
        <v>527884</v>
      </c>
      <c r="N32" s="629">
        <v>48042</v>
      </c>
      <c r="O32" s="629">
        <v>159108</v>
      </c>
      <c r="P32" s="629">
        <v>136649</v>
      </c>
      <c r="Q32" s="629">
        <v>167647</v>
      </c>
      <c r="R32" s="629">
        <v>109735</v>
      </c>
      <c r="S32" s="629">
        <v>621247</v>
      </c>
      <c r="T32" s="629">
        <v>119568</v>
      </c>
      <c r="U32" s="629">
        <v>29290</v>
      </c>
      <c r="V32" s="629">
        <v>96827</v>
      </c>
      <c r="W32" s="629">
        <v>214521</v>
      </c>
      <c r="X32" s="629">
        <v>25</v>
      </c>
      <c r="Y32" s="629">
        <v>37539</v>
      </c>
      <c r="Z32" s="629">
        <v>34824</v>
      </c>
      <c r="AA32" s="629">
        <v>25930</v>
      </c>
      <c r="AB32" s="629">
        <v>50833</v>
      </c>
      <c r="AC32" s="629">
        <v>8365</v>
      </c>
      <c r="AD32" s="629">
        <v>21307</v>
      </c>
      <c r="AE32" s="629">
        <v>5388</v>
      </c>
      <c r="AF32" s="629">
        <v>2742</v>
      </c>
      <c r="AG32" s="629">
        <v>1450</v>
      </c>
      <c r="AH32" s="629">
        <v>0</v>
      </c>
      <c r="AI32" s="629">
        <v>0</v>
      </c>
      <c r="AJ32" s="637">
        <v>14434999</v>
      </c>
      <c r="AK32" s="34">
        <v>0</v>
      </c>
    </row>
    <row r="33" spans="1:37" x14ac:dyDescent="0.2">
      <c r="A33" s="443"/>
      <c r="B33" s="443"/>
      <c r="C33" s="629"/>
      <c r="D33" s="629"/>
      <c r="E33" s="629"/>
      <c r="F33" s="629"/>
      <c r="G33" s="629"/>
      <c r="H33" s="629"/>
      <c r="I33" s="629"/>
      <c r="J33" s="629"/>
      <c r="K33" s="629"/>
      <c r="L33" s="629"/>
      <c r="M33" s="629"/>
      <c r="N33" s="629"/>
      <c r="O33" s="629"/>
      <c r="P33" s="629"/>
      <c r="Q33" s="629"/>
      <c r="R33" s="629"/>
      <c r="S33" s="629"/>
      <c r="T33" s="629"/>
      <c r="U33" s="629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29"/>
      <c r="AH33" s="629"/>
      <c r="AI33" s="629"/>
      <c r="AJ33" s="637"/>
      <c r="AK33" s="34">
        <v>0</v>
      </c>
    </row>
    <row r="34" spans="1:37" x14ac:dyDescent="0.2">
      <c r="A34" s="477" t="s">
        <v>254</v>
      </c>
      <c r="B34" s="477"/>
      <c r="C34" s="629"/>
      <c r="D34" s="629"/>
      <c r="E34" s="629"/>
      <c r="F34" s="629"/>
      <c r="G34" s="629"/>
      <c r="H34" s="629"/>
      <c r="I34" s="629"/>
      <c r="J34" s="629"/>
      <c r="K34" s="629"/>
      <c r="L34" s="629"/>
      <c r="M34" s="629"/>
      <c r="N34" s="629"/>
      <c r="O34" s="629"/>
      <c r="P34" s="629"/>
      <c r="Q34" s="629"/>
      <c r="R34" s="629"/>
      <c r="S34" s="629"/>
      <c r="T34" s="629"/>
      <c r="U34" s="629"/>
      <c r="V34" s="629"/>
      <c r="W34" s="629"/>
      <c r="X34" s="629"/>
      <c r="Y34" s="629"/>
      <c r="Z34" s="629"/>
      <c r="AA34" s="629"/>
      <c r="AB34" s="629"/>
      <c r="AC34" s="629"/>
      <c r="AD34" s="629"/>
      <c r="AE34" s="629"/>
      <c r="AF34" s="629"/>
      <c r="AG34" s="629"/>
      <c r="AH34" s="629"/>
      <c r="AI34" s="629"/>
      <c r="AJ34" s="637"/>
      <c r="AK34" s="34">
        <v>0</v>
      </c>
    </row>
    <row r="35" spans="1:37" x14ac:dyDescent="0.2">
      <c r="A35" s="445" t="s">
        <v>255</v>
      </c>
      <c r="B35" s="445"/>
      <c r="C35" s="629">
        <v>4050</v>
      </c>
      <c r="D35" s="629">
        <v>68320</v>
      </c>
      <c r="E35" s="629">
        <v>15901</v>
      </c>
      <c r="F35" s="629">
        <v>2044</v>
      </c>
      <c r="G35" s="629">
        <v>2010</v>
      </c>
      <c r="H35" s="629">
        <v>2684</v>
      </c>
      <c r="I35" s="629">
        <v>0</v>
      </c>
      <c r="J35" s="629">
        <v>18232</v>
      </c>
      <c r="K35" s="629">
        <v>15745</v>
      </c>
      <c r="L35" s="629">
        <v>3313</v>
      </c>
      <c r="M35" s="629">
        <v>0</v>
      </c>
      <c r="N35" s="629">
        <v>0</v>
      </c>
      <c r="O35" s="629">
        <v>1388</v>
      </c>
      <c r="P35" s="629">
        <v>4262</v>
      </c>
      <c r="Q35" s="629">
        <v>0</v>
      </c>
      <c r="R35" s="629">
        <v>1520</v>
      </c>
      <c r="S35" s="629">
        <v>411</v>
      </c>
      <c r="T35" s="629">
        <v>1169</v>
      </c>
      <c r="U35" s="629">
        <v>450</v>
      </c>
      <c r="V35" s="633">
        <v>0</v>
      </c>
      <c r="W35" s="629">
        <v>0</v>
      </c>
      <c r="X35" s="629">
        <v>0</v>
      </c>
      <c r="Y35" s="629">
        <v>0</v>
      </c>
      <c r="Z35" s="629">
        <v>1662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37">
        <v>143161</v>
      </c>
      <c r="AK35" s="34">
        <v>0</v>
      </c>
    </row>
    <row r="36" spans="1:37" x14ac:dyDescent="0.2">
      <c r="A36" s="445" t="s">
        <v>256</v>
      </c>
      <c r="B36" s="445"/>
      <c r="C36" s="632">
        <v>13107264</v>
      </c>
      <c r="D36" s="632">
        <v>37491445</v>
      </c>
      <c r="E36" s="632">
        <v>10727854</v>
      </c>
      <c r="F36" s="632">
        <v>3061096</v>
      </c>
      <c r="G36" s="632">
        <v>6388995</v>
      </c>
      <c r="H36" s="632">
        <v>4088842</v>
      </c>
      <c r="I36" s="632">
        <v>1823824</v>
      </c>
      <c r="J36" s="632">
        <v>6672122</v>
      </c>
      <c r="K36" s="632">
        <v>366117</v>
      </c>
      <c r="L36" s="632">
        <v>147471</v>
      </c>
      <c r="M36" s="632">
        <v>687625</v>
      </c>
      <c r="N36" s="632">
        <v>226971</v>
      </c>
      <c r="O36" s="632">
        <v>838466</v>
      </c>
      <c r="P36" s="632">
        <v>222841</v>
      </c>
      <c r="Q36" s="632">
        <v>2213344</v>
      </c>
      <c r="R36" s="632">
        <v>591746</v>
      </c>
      <c r="S36" s="632">
        <v>177244</v>
      </c>
      <c r="T36" s="632">
        <v>111208</v>
      </c>
      <c r="U36" s="632">
        <v>667478</v>
      </c>
      <c r="V36" s="633">
        <v>651080</v>
      </c>
      <c r="W36" s="632">
        <v>59950</v>
      </c>
      <c r="X36" s="632">
        <v>29940</v>
      </c>
      <c r="Y36" s="632">
        <v>365771</v>
      </c>
      <c r="Z36" s="632">
        <v>648198</v>
      </c>
      <c r="AA36" s="632">
        <v>50718</v>
      </c>
      <c r="AB36" s="632">
        <v>87236</v>
      </c>
      <c r="AC36" s="632">
        <v>96574</v>
      </c>
      <c r="AD36" s="632">
        <v>105693</v>
      </c>
      <c r="AE36" s="632">
        <v>19343</v>
      </c>
      <c r="AF36" s="632">
        <v>18413</v>
      </c>
      <c r="AG36" s="632">
        <v>12576</v>
      </c>
      <c r="AH36" s="632">
        <v>92636</v>
      </c>
      <c r="AI36" s="632">
        <v>25608</v>
      </c>
      <c r="AJ36" s="637">
        <v>91875689</v>
      </c>
      <c r="AK36" s="34">
        <v>0</v>
      </c>
    </row>
    <row r="37" spans="1:37" x14ac:dyDescent="0.2">
      <c r="A37" s="445" t="s">
        <v>257</v>
      </c>
      <c r="B37" s="445"/>
      <c r="C37" s="632">
        <v>0</v>
      </c>
      <c r="D37" s="632">
        <v>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0</v>
      </c>
      <c r="M37" s="632">
        <v>0</v>
      </c>
      <c r="N37" s="632">
        <v>0</v>
      </c>
      <c r="O37" s="632">
        <v>0</v>
      </c>
      <c r="P37" s="632">
        <v>0</v>
      </c>
      <c r="Q37" s="632">
        <v>0</v>
      </c>
      <c r="R37" s="632">
        <v>0</v>
      </c>
      <c r="S37" s="632">
        <v>0</v>
      </c>
      <c r="T37" s="632">
        <v>0</v>
      </c>
      <c r="U37" s="632">
        <v>0</v>
      </c>
      <c r="V37" s="632">
        <v>0</v>
      </c>
      <c r="W37" s="632">
        <v>0</v>
      </c>
      <c r="X37" s="632">
        <v>0</v>
      </c>
      <c r="Y37" s="632">
        <v>0</v>
      </c>
      <c r="Z37" s="632">
        <v>300</v>
      </c>
      <c r="AA37" s="632">
        <v>0</v>
      </c>
      <c r="AB37" s="632">
        <v>0</v>
      </c>
      <c r="AC37" s="632">
        <v>0</v>
      </c>
      <c r="AD37" s="632">
        <v>0</v>
      </c>
      <c r="AE37" s="632">
        <v>0</v>
      </c>
      <c r="AF37" s="632">
        <v>0</v>
      </c>
      <c r="AG37" s="632">
        <v>0</v>
      </c>
      <c r="AH37" s="632">
        <v>0</v>
      </c>
      <c r="AI37" s="632">
        <v>0</v>
      </c>
      <c r="AJ37" s="637">
        <v>300</v>
      </c>
      <c r="AK37" s="34">
        <v>0</v>
      </c>
    </row>
    <row r="38" spans="1:37" x14ac:dyDescent="0.2">
      <c r="A38" s="446" t="s">
        <v>258</v>
      </c>
      <c r="B38" s="446"/>
      <c r="C38" s="632">
        <v>13111314</v>
      </c>
      <c r="D38" s="632">
        <v>37559765</v>
      </c>
      <c r="E38" s="632">
        <v>10743755</v>
      </c>
      <c r="F38" s="632">
        <v>3063140</v>
      </c>
      <c r="G38" s="632">
        <v>6391005</v>
      </c>
      <c r="H38" s="632">
        <v>4091526</v>
      </c>
      <c r="I38" s="632">
        <v>1823824</v>
      </c>
      <c r="J38" s="632">
        <v>6690354</v>
      </c>
      <c r="K38" s="632">
        <v>381862</v>
      </c>
      <c r="L38" s="632">
        <v>150784</v>
      </c>
      <c r="M38" s="632">
        <v>687625</v>
      </c>
      <c r="N38" s="632">
        <v>226971</v>
      </c>
      <c r="O38" s="632">
        <v>839854</v>
      </c>
      <c r="P38" s="632">
        <v>227103</v>
      </c>
      <c r="Q38" s="632">
        <v>2213344</v>
      </c>
      <c r="R38" s="632">
        <v>593266</v>
      </c>
      <c r="S38" s="632">
        <v>177655</v>
      </c>
      <c r="T38" s="632">
        <v>112377</v>
      </c>
      <c r="U38" s="632">
        <v>667928</v>
      </c>
      <c r="V38" s="632">
        <v>651080</v>
      </c>
      <c r="W38" s="632">
        <v>59950</v>
      </c>
      <c r="X38" s="632">
        <v>29940</v>
      </c>
      <c r="Y38" s="632">
        <v>365771</v>
      </c>
      <c r="Z38" s="632">
        <v>650160</v>
      </c>
      <c r="AA38" s="632">
        <v>50718</v>
      </c>
      <c r="AB38" s="632">
        <v>87236</v>
      </c>
      <c r="AC38" s="632">
        <v>96574</v>
      </c>
      <c r="AD38" s="632">
        <v>105693</v>
      </c>
      <c r="AE38" s="632">
        <v>19343</v>
      </c>
      <c r="AF38" s="632">
        <v>18413</v>
      </c>
      <c r="AG38" s="632">
        <v>12576</v>
      </c>
      <c r="AH38" s="632">
        <v>92636</v>
      </c>
      <c r="AI38" s="632">
        <v>25608</v>
      </c>
      <c r="AJ38" s="637">
        <v>92019150</v>
      </c>
      <c r="AK38" s="34">
        <v>0</v>
      </c>
    </row>
    <row r="39" spans="1:37" x14ac:dyDescent="0.2">
      <c r="A39" s="447"/>
      <c r="B39" s="447"/>
      <c r="C39" s="632"/>
      <c r="D39" s="632"/>
      <c r="E39" s="632"/>
      <c r="F39" s="632"/>
      <c r="G39" s="632"/>
      <c r="H39" s="632"/>
      <c r="I39" s="632"/>
      <c r="J39" s="632"/>
      <c r="K39" s="632"/>
      <c r="L39" s="632"/>
      <c r="M39" s="632"/>
      <c r="N39" s="632"/>
      <c r="O39" s="632"/>
      <c r="P39" s="632"/>
      <c r="Q39" s="632"/>
      <c r="R39" s="632"/>
      <c r="S39" s="632"/>
      <c r="T39" s="632"/>
      <c r="U39" s="632"/>
      <c r="V39" s="632"/>
      <c r="W39" s="632"/>
      <c r="X39" s="632"/>
      <c r="Y39" s="632"/>
      <c r="Z39" s="632"/>
      <c r="AA39" s="632"/>
      <c r="AB39" s="632"/>
      <c r="AC39" s="632"/>
      <c r="AD39" s="632"/>
      <c r="AE39" s="632"/>
      <c r="AF39" s="632"/>
      <c r="AG39" s="632"/>
      <c r="AH39" s="632"/>
      <c r="AI39" s="632"/>
      <c r="AJ39" s="637"/>
      <c r="AK39" s="34">
        <v>0</v>
      </c>
    </row>
    <row r="40" spans="1:37" x14ac:dyDescent="0.2">
      <c r="A40" s="448" t="s">
        <v>503</v>
      </c>
      <c r="B40" s="448"/>
      <c r="C40" s="632">
        <v>0</v>
      </c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0</v>
      </c>
      <c r="N40" s="632">
        <v>0</v>
      </c>
      <c r="O40" s="632">
        <v>0</v>
      </c>
      <c r="P40" s="632">
        <v>0</v>
      </c>
      <c r="Q40" s="632">
        <v>0</v>
      </c>
      <c r="R40" s="632">
        <v>0</v>
      </c>
      <c r="S40" s="632">
        <v>0</v>
      </c>
      <c r="T40" s="632">
        <v>0</v>
      </c>
      <c r="U40" s="632">
        <v>0</v>
      </c>
      <c r="V40" s="632">
        <v>0</v>
      </c>
      <c r="W40" s="632">
        <v>0</v>
      </c>
      <c r="X40" s="632">
        <v>0</v>
      </c>
      <c r="Y40" s="632">
        <v>0</v>
      </c>
      <c r="Z40" s="632">
        <v>0</v>
      </c>
      <c r="AA40" s="632">
        <v>0</v>
      </c>
      <c r="AB40" s="632">
        <v>0</v>
      </c>
      <c r="AC40" s="632">
        <v>0</v>
      </c>
      <c r="AD40" s="632">
        <v>0</v>
      </c>
      <c r="AE40" s="632">
        <v>0</v>
      </c>
      <c r="AF40" s="632">
        <v>0</v>
      </c>
      <c r="AG40" s="632">
        <v>0</v>
      </c>
      <c r="AH40" s="632">
        <v>0</v>
      </c>
      <c r="AI40" s="632">
        <v>0</v>
      </c>
      <c r="AJ40" s="637">
        <v>0</v>
      </c>
      <c r="AK40" s="34">
        <v>0</v>
      </c>
    </row>
    <row r="41" spans="1:37" x14ac:dyDescent="0.2">
      <c r="A41" s="447"/>
      <c r="B41" s="447"/>
      <c r="C41" s="632"/>
      <c r="D41" s="632"/>
      <c r="E41" s="632"/>
      <c r="F41" s="632"/>
      <c r="G41" s="632"/>
      <c r="H41" s="632"/>
      <c r="I41" s="632"/>
      <c r="J41" s="632"/>
      <c r="K41" s="632"/>
      <c r="L41" s="632"/>
      <c r="M41" s="632"/>
      <c r="N41" s="632"/>
      <c r="O41" s="632"/>
      <c r="P41" s="632"/>
      <c r="Q41" s="632"/>
      <c r="R41" s="632"/>
      <c r="S41" s="632"/>
      <c r="T41" s="632"/>
      <c r="U41" s="632"/>
      <c r="V41" s="632"/>
      <c r="W41" s="632"/>
      <c r="X41" s="632"/>
      <c r="Y41" s="632"/>
      <c r="Z41" s="632"/>
      <c r="AA41" s="632"/>
      <c r="AB41" s="632"/>
      <c r="AC41" s="632"/>
      <c r="AD41" s="632"/>
      <c r="AE41" s="632"/>
      <c r="AF41" s="632"/>
      <c r="AG41" s="632"/>
      <c r="AH41" s="632"/>
      <c r="AI41" s="632"/>
      <c r="AJ41" s="637"/>
      <c r="AK41" s="34">
        <v>0</v>
      </c>
    </row>
    <row r="42" spans="1:37" x14ac:dyDescent="0.2">
      <c r="A42" s="458" t="s">
        <v>259</v>
      </c>
      <c r="B42" s="458"/>
      <c r="C42" s="629">
        <v>397027197</v>
      </c>
      <c r="D42" s="629">
        <v>369661393</v>
      </c>
      <c r="E42" s="629">
        <v>268640667</v>
      </c>
      <c r="F42" s="629">
        <v>118548760</v>
      </c>
      <c r="G42" s="629">
        <v>118197822</v>
      </c>
      <c r="H42" s="629">
        <v>118242738</v>
      </c>
      <c r="I42" s="629">
        <v>101924358</v>
      </c>
      <c r="J42" s="629">
        <v>94308831</v>
      </c>
      <c r="K42" s="629">
        <v>88763862</v>
      </c>
      <c r="L42" s="629">
        <v>71669397</v>
      </c>
      <c r="M42" s="629">
        <v>58582909</v>
      </c>
      <c r="N42" s="629">
        <v>58321251</v>
      </c>
      <c r="O42" s="629">
        <v>51384697</v>
      </c>
      <c r="P42" s="629">
        <v>38773220</v>
      </c>
      <c r="Q42" s="629">
        <v>34125874</v>
      </c>
      <c r="R42" s="629">
        <v>31272317</v>
      </c>
      <c r="S42" s="629">
        <v>28383838</v>
      </c>
      <c r="T42" s="629">
        <v>24009123</v>
      </c>
      <c r="U42" s="629">
        <v>23806386</v>
      </c>
      <c r="V42" s="629">
        <v>18212500</v>
      </c>
      <c r="W42" s="629">
        <v>17134433</v>
      </c>
      <c r="X42" s="629">
        <v>8352348</v>
      </c>
      <c r="Y42" s="629">
        <v>8325781</v>
      </c>
      <c r="Z42" s="629">
        <v>6244872</v>
      </c>
      <c r="AA42" s="629">
        <v>3133188</v>
      </c>
      <c r="AB42" s="629">
        <v>3116577</v>
      </c>
      <c r="AC42" s="629">
        <v>3095568</v>
      </c>
      <c r="AD42" s="629">
        <v>1807571</v>
      </c>
      <c r="AE42" s="629">
        <v>908140</v>
      </c>
      <c r="AF42" s="629">
        <v>609599</v>
      </c>
      <c r="AG42" s="629">
        <v>508719</v>
      </c>
      <c r="AH42" s="629">
        <v>94091</v>
      </c>
      <c r="AI42" s="629">
        <v>25992</v>
      </c>
      <c r="AJ42" s="637">
        <v>2167214019</v>
      </c>
      <c r="AK42" s="34">
        <v>0</v>
      </c>
    </row>
    <row r="43" spans="1:37" x14ac:dyDescent="0.2">
      <c r="A43" s="458"/>
      <c r="B43" s="458"/>
      <c r="C43" s="629"/>
      <c r="D43" s="629"/>
      <c r="E43" s="629"/>
      <c r="F43" s="629"/>
      <c r="G43" s="629"/>
      <c r="H43" s="629"/>
      <c r="I43" s="629"/>
      <c r="J43" s="629"/>
      <c r="K43" s="629"/>
      <c r="L43" s="629"/>
      <c r="M43" s="629"/>
      <c r="N43" s="629"/>
      <c r="O43" s="629"/>
      <c r="P43" s="629"/>
      <c r="Q43" s="629"/>
      <c r="R43" s="629"/>
      <c r="S43" s="629"/>
      <c r="T43" s="629"/>
      <c r="U43" s="629"/>
      <c r="V43" s="629"/>
      <c r="W43" s="629"/>
      <c r="X43" s="629"/>
      <c r="Y43" s="629"/>
      <c r="Z43" s="629"/>
      <c r="AA43" s="629"/>
      <c r="AB43" s="629"/>
      <c r="AC43" s="629"/>
      <c r="AD43" s="629"/>
      <c r="AE43" s="629"/>
      <c r="AF43" s="629"/>
      <c r="AG43" s="629"/>
      <c r="AH43" s="629"/>
      <c r="AI43" s="629"/>
      <c r="AJ43" s="637"/>
      <c r="AK43" s="34">
        <v>0</v>
      </c>
    </row>
    <row r="44" spans="1:37" x14ac:dyDescent="0.2">
      <c r="A44" s="434" t="s">
        <v>260</v>
      </c>
      <c r="B44" s="434"/>
      <c r="C44" s="632">
        <v>17521668</v>
      </c>
      <c r="D44" s="632">
        <v>24147991</v>
      </c>
      <c r="E44" s="632">
        <v>3260430</v>
      </c>
      <c r="F44" s="632">
        <v>1416612</v>
      </c>
      <c r="G44" s="632">
        <v>3857073</v>
      </c>
      <c r="H44" s="629">
        <v>8161199</v>
      </c>
      <c r="I44" s="633">
        <v>2208922</v>
      </c>
      <c r="J44" s="632">
        <v>2847130</v>
      </c>
      <c r="K44" s="632">
        <v>360193</v>
      </c>
      <c r="L44" s="632">
        <v>1788524</v>
      </c>
      <c r="M44" s="632">
        <v>115817</v>
      </c>
      <c r="N44" s="632">
        <v>118024</v>
      </c>
      <c r="O44" s="632">
        <v>399035</v>
      </c>
      <c r="P44" s="632">
        <v>181066</v>
      </c>
      <c r="Q44" s="632">
        <v>391726</v>
      </c>
      <c r="R44" s="632">
        <v>285401</v>
      </c>
      <c r="S44" s="632">
        <v>211955</v>
      </c>
      <c r="T44" s="632">
        <v>177739</v>
      </c>
      <c r="U44" s="632">
        <v>1497418.844</v>
      </c>
      <c r="V44" s="633">
        <v>25954</v>
      </c>
      <c r="W44" s="632">
        <v>30198</v>
      </c>
      <c r="X44" s="632">
        <v>24265</v>
      </c>
      <c r="Y44" s="632">
        <v>250268</v>
      </c>
      <c r="Z44" s="632">
        <v>5391</v>
      </c>
      <c r="AA44" s="632">
        <v>10695</v>
      </c>
      <c r="AB44" s="632">
        <v>8887</v>
      </c>
      <c r="AC44" s="632">
        <v>14508</v>
      </c>
      <c r="AD44" s="632">
        <v>22579</v>
      </c>
      <c r="AE44" s="632">
        <v>7152</v>
      </c>
      <c r="AF44" s="632">
        <v>7195</v>
      </c>
      <c r="AG44" s="632">
        <v>5749</v>
      </c>
      <c r="AH44" s="632">
        <v>2</v>
      </c>
      <c r="AI44" s="632">
        <v>4690</v>
      </c>
      <c r="AJ44" s="637">
        <v>69365456.843999997</v>
      </c>
      <c r="AK44" s="34">
        <v>0</v>
      </c>
    </row>
    <row r="45" spans="1:37" x14ac:dyDescent="0.2">
      <c r="A45" s="456" t="s">
        <v>261</v>
      </c>
      <c r="B45" s="456"/>
      <c r="C45" s="632">
        <v>112674</v>
      </c>
      <c r="D45" s="632">
        <v>0</v>
      </c>
      <c r="E45" s="632">
        <v>0</v>
      </c>
      <c r="F45" s="632">
        <v>0</v>
      </c>
      <c r="G45" s="632">
        <v>0</v>
      </c>
      <c r="H45" s="632">
        <v>0</v>
      </c>
      <c r="I45" s="632">
        <v>0</v>
      </c>
      <c r="J45" s="632">
        <v>0</v>
      </c>
      <c r="K45" s="632">
        <v>0</v>
      </c>
      <c r="L45" s="632">
        <v>0</v>
      </c>
      <c r="M45" s="632">
        <v>0</v>
      </c>
      <c r="N45" s="632">
        <v>0</v>
      </c>
      <c r="O45" s="632">
        <v>0</v>
      </c>
      <c r="P45" s="632">
        <v>0</v>
      </c>
      <c r="Q45" s="632">
        <v>0</v>
      </c>
      <c r="R45" s="632">
        <v>0</v>
      </c>
      <c r="S45" s="632">
        <v>0</v>
      </c>
      <c r="T45" s="632">
        <v>0</v>
      </c>
      <c r="U45" s="632">
        <v>9965.8439999999991</v>
      </c>
      <c r="V45" s="633">
        <v>0</v>
      </c>
      <c r="W45" s="632">
        <v>0</v>
      </c>
      <c r="X45" s="632">
        <v>0</v>
      </c>
      <c r="Y45" s="632">
        <v>0</v>
      </c>
      <c r="Z45" s="632">
        <v>0</v>
      </c>
      <c r="AA45" s="632">
        <v>0</v>
      </c>
      <c r="AB45" s="632">
        <v>0</v>
      </c>
      <c r="AC45" s="632">
        <v>0</v>
      </c>
      <c r="AD45" s="632">
        <v>0</v>
      </c>
      <c r="AE45" s="632">
        <v>0</v>
      </c>
      <c r="AF45" s="632">
        <v>0</v>
      </c>
      <c r="AG45" s="632">
        <v>0</v>
      </c>
      <c r="AH45" s="632">
        <v>0</v>
      </c>
      <c r="AI45" s="632">
        <v>0</v>
      </c>
      <c r="AJ45" s="637">
        <v>122639.844</v>
      </c>
      <c r="AK45" s="34">
        <v>0</v>
      </c>
    </row>
    <row r="46" spans="1:37" x14ac:dyDescent="0.2">
      <c r="A46" s="456"/>
      <c r="B46" s="456"/>
      <c r="C46" s="632"/>
      <c r="D46" s="632"/>
      <c r="E46" s="632"/>
      <c r="F46" s="632"/>
      <c r="G46" s="632"/>
      <c r="H46" s="632"/>
      <c r="I46" s="632"/>
      <c r="J46" s="632"/>
      <c r="K46" s="632"/>
      <c r="L46" s="632"/>
      <c r="M46" s="632"/>
      <c r="N46" s="632"/>
      <c r="O46" s="632"/>
      <c r="P46" s="632"/>
      <c r="Q46" s="632"/>
      <c r="R46" s="632"/>
      <c r="S46" s="632"/>
      <c r="T46" s="632"/>
      <c r="U46" s="632"/>
      <c r="V46" s="633"/>
      <c r="W46" s="632"/>
      <c r="X46" s="632"/>
      <c r="Y46" s="632"/>
      <c r="Z46" s="632"/>
      <c r="AA46" s="632"/>
      <c r="AB46" s="632"/>
      <c r="AC46" s="632"/>
      <c r="AD46" s="632"/>
      <c r="AE46" s="632"/>
      <c r="AF46" s="632"/>
      <c r="AG46" s="632"/>
      <c r="AH46" s="632"/>
      <c r="AI46" s="632"/>
      <c r="AJ46" s="637"/>
      <c r="AK46" s="34">
        <v>0</v>
      </c>
    </row>
    <row r="47" spans="1:37" x14ac:dyDescent="0.2">
      <c r="A47" s="462" t="s">
        <v>262</v>
      </c>
      <c r="B47" s="462"/>
      <c r="C47" s="632"/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632"/>
      <c r="U47" s="632"/>
      <c r="V47" s="632"/>
      <c r="W47" s="632"/>
      <c r="X47" s="632"/>
      <c r="Y47" s="632"/>
      <c r="Z47" s="632"/>
      <c r="AA47" s="632"/>
      <c r="AB47" s="632"/>
      <c r="AC47" s="632"/>
      <c r="AD47" s="632"/>
      <c r="AE47" s="632"/>
      <c r="AF47" s="632"/>
      <c r="AG47" s="632"/>
      <c r="AH47" s="632"/>
      <c r="AI47" s="632"/>
      <c r="AJ47" s="637"/>
      <c r="AK47" s="34">
        <v>0</v>
      </c>
    </row>
    <row r="48" spans="1:37" x14ac:dyDescent="0.2">
      <c r="A48" s="464" t="s">
        <v>263</v>
      </c>
      <c r="B48" s="464"/>
      <c r="C48" s="632">
        <v>0</v>
      </c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1753113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-1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7">
        <v>1753112</v>
      </c>
      <c r="AK48" s="34">
        <v>0</v>
      </c>
    </row>
    <row r="49" spans="1:37" x14ac:dyDescent="0.2">
      <c r="A49" s="464" t="s">
        <v>264</v>
      </c>
      <c r="B49" s="464"/>
      <c r="C49" s="632">
        <v>16118622</v>
      </c>
      <c r="D49" s="632">
        <v>20881467</v>
      </c>
      <c r="E49" s="632">
        <v>2911651</v>
      </c>
      <c r="F49" s="632">
        <v>1237478</v>
      </c>
      <c r="G49" s="632">
        <v>0</v>
      </c>
      <c r="H49" s="632">
        <v>0</v>
      </c>
      <c r="I49" s="632">
        <v>0</v>
      </c>
      <c r="J49" s="632">
        <v>0</v>
      </c>
      <c r="K49" s="632">
        <v>80455</v>
      </c>
      <c r="L49" s="632">
        <v>0</v>
      </c>
      <c r="M49" s="632">
        <v>0</v>
      </c>
      <c r="N49" s="632">
        <v>0</v>
      </c>
      <c r="O49" s="632">
        <v>0</v>
      </c>
      <c r="P49" s="632">
        <v>118331</v>
      </c>
      <c r="Q49" s="632">
        <v>0</v>
      </c>
      <c r="R49" s="632">
        <v>0</v>
      </c>
      <c r="S49" s="632">
        <v>115164</v>
      </c>
      <c r="T49" s="632">
        <v>0</v>
      </c>
      <c r="U49" s="632">
        <v>1397059</v>
      </c>
      <c r="V49" s="632">
        <v>0</v>
      </c>
      <c r="W49" s="632">
        <v>0</v>
      </c>
      <c r="X49" s="632">
        <v>0</v>
      </c>
      <c r="Y49" s="632">
        <v>234453</v>
      </c>
      <c r="Z49" s="632">
        <v>0</v>
      </c>
      <c r="AA49" s="632">
        <v>0</v>
      </c>
      <c r="AB49" s="632">
        <v>0</v>
      </c>
      <c r="AC49" s="632">
        <v>0</v>
      </c>
      <c r="AD49" s="632">
        <v>0</v>
      </c>
      <c r="AE49" s="632">
        <v>0</v>
      </c>
      <c r="AF49" s="632">
        <v>0</v>
      </c>
      <c r="AG49" s="632">
        <v>0</v>
      </c>
      <c r="AH49" s="632">
        <v>0</v>
      </c>
      <c r="AI49" s="632">
        <v>0</v>
      </c>
      <c r="AJ49" s="637">
        <v>43094680</v>
      </c>
      <c r="AK49" s="34">
        <v>0</v>
      </c>
    </row>
    <row r="50" spans="1:37" x14ac:dyDescent="0.2">
      <c r="A50" s="469" t="s">
        <v>265</v>
      </c>
      <c r="B50" s="469"/>
      <c r="C50" s="629">
        <v>0</v>
      </c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629">
        <v>0</v>
      </c>
      <c r="O50" s="629">
        <v>0</v>
      </c>
      <c r="P50" s="629">
        <v>0</v>
      </c>
      <c r="Q50" s="629">
        <v>0</v>
      </c>
      <c r="R50" s="629">
        <v>0</v>
      </c>
      <c r="S50" s="629">
        <v>0</v>
      </c>
      <c r="T50" s="629">
        <v>0</v>
      </c>
      <c r="U50" s="629">
        <v>0</v>
      </c>
      <c r="V50" s="629">
        <v>0</v>
      </c>
      <c r="W50" s="629">
        <v>0</v>
      </c>
      <c r="X50" s="629">
        <v>0</v>
      </c>
      <c r="Y50" s="629">
        <v>0</v>
      </c>
      <c r="Z50" s="629">
        <v>0</v>
      </c>
      <c r="AA50" s="629">
        <v>0</v>
      </c>
      <c r="AB50" s="629">
        <v>0</v>
      </c>
      <c r="AC50" s="629">
        <v>0</v>
      </c>
      <c r="AD50" s="629">
        <v>0</v>
      </c>
      <c r="AE50" s="629">
        <v>0</v>
      </c>
      <c r="AF50" s="629">
        <v>0</v>
      </c>
      <c r="AG50" s="629">
        <v>0</v>
      </c>
      <c r="AH50" s="629">
        <v>0</v>
      </c>
      <c r="AI50" s="629">
        <v>0</v>
      </c>
      <c r="AJ50" s="637">
        <v>0</v>
      </c>
      <c r="AK50" s="34">
        <v>0</v>
      </c>
    </row>
    <row r="51" spans="1:37" x14ac:dyDescent="0.2">
      <c r="A51" s="464" t="s">
        <v>266</v>
      </c>
      <c r="B51" s="464"/>
      <c r="C51" s="632">
        <v>1290372</v>
      </c>
      <c r="D51" s="632">
        <v>3266524</v>
      </c>
      <c r="E51" s="632">
        <v>348779</v>
      </c>
      <c r="F51" s="632">
        <v>179134</v>
      </c>
      <c r="G51" s="632">
        <v>3742766</v>
      </c>
      <c r="H51" s="632">
        <v>8161199</v>
      </c>
      <c r="I51" s="632">
        <v>455809</v>
      </c>
      <c r="J51" s="632">
        <v>2847130</v>
      </c>
      <c r="K51" s="632">
        <v>279738</v>
      </c>
      <c r="L51" s="632">
        <v>1788524</v>
      </c>
      <c r="M51" s="632">
        <v>115817</v>
      </c>
      <c r="N51" s="632">
        <v>118024</v>
      </c>
      <c r="O51" s="632">
        <v>399035</v>
      </c>
      <c r="P51" s="632">
        <v>62735</v>
      </c>
      <c r="Q51" s="632">
        <v>299606</v>
      </c>
      <c r="R51" s="632">
        <v>285401</v>
      </c>
      <c r="S51" s="632">
        <v>96791</v>
      </c>
      <c r="T51" s="632">
        <v>177739</v>
      </c>
      <c r="U51" s="632">
        <v>90394</v>
      </c>
      <c r="V51" s="629">
        <v>25954</v>
      </c>
      <c r="W51" s="632">
        <v>30198</v>
      </c>
      <c r="X51" s="632">
        <v>19588</v>
      </c>
      <c r="Y51" s="632">
        <v>15815</v>
      </c>
      <c r="Z51" s="632">
        <v>5391</v>
      </c>
      <c r="AA51" s="632">
        <v>10695</v>
      </c>
      <c r="AB51" s="632">
        <v>8887</v>
      </c>
      <c r="AC51" s="632">
        <v>14508</v>
      </c>
      <c r="AD51" s="632">
        <v>22579</v>
      </c>
      <c r="AE51" s="632">
        <v>7152</v>
      </c>
      <c r="AF51" s="632">
        <v>7195</v>
      </c>
      <c r="AG51" s="632">
        <v>5749</v>
      </c>
      <c r="AH51" s="632">
        <v>2</v>
      </c>
      <c r="AI51" s="632">
        <v>4690</v>
      </c>
      <c r="AJ51" s="637">
        <v>24183920</v>
      </c>
      <c r="AK51" s="34">
        <v>0</v>
      </c>
    </row>
    <row r="52" spans="1:37" x14ac:dyDescent="0.2">
      <c r="A52" s="501" t="s">
        <v>267</v>
      </c>
      <c r="B52" s="501"/>
      <c r="C52" s="633">
        <v>17408994</v>
      </c>
      <c r="D52" s="633">
        <v>24147991</v>
      </c>
      <c r="E52" s="633">
        <v>3260430</v>
      </c>
      <c r="F52" s="633">
        <v>1416612</v>
      </c>
      <c r="G52" s="633">
        <v>3742766</v>
      </c>
      <c r="H52" s="629">
        <v>8161199</v>
      </c>
      <c r="I52" s="629">
        <v>2208922</v>
      </c>
      <c r="J52" s="633">
        <v>2847130</v>
      </c>
      <c r="K52" s="633">
        <v>360193</v>
      </c>
      <c r="L52" s="633">
        <v>1788524</v>
      </c>
      <c r="M52" s="633">
        <v>115817</v>
      </c>
      <c r="N52" s="633">
        <v>118024</v>
      </c>
      <c r="O52" s="633">
        <v>399035</v>
      </c>
      <c r="P52" s="633">
        <v>181066</v>
      </c>
      <c r="Q52" s="633">
        <v>299605</v>
      </c>
      <c r="R52" s="633">
        <v>285401</v>
      </c>
      <c r="S52" s="633">
        <v>211955</v>
      </c>
      <c r="T52" s="633">
        <v>177739</v>
      </c>
      <c r="U52" s="633">
        <v>1487453</v>
      </c>
      <c r="V52" s="629">
        <v>25954</v>
      </c>
      <c r="W52" s="629">
        <v>30198</v>
      </c>
      <c r="X52" s="633">
        <v>19588</v>
      </c>
      <c r="Y52" s="633">
        <v>250268</v>
      </c>
      <c r="Z52" s="633">
        <v>5391</v>
      </c>
      <c r="AA52" s="633">
        <v>10695</v>
      </c>
      <c r="AB52" s="633">
        <v>8887</v>
      </c>
      <c r="AC52" s="633">
        <v>14508</v>
      </c>
      <c r="AD52" s="633">
        <v>22579</v>
      </c>
      <c r="AE52" s="633">
        <v>7152</v>
      </c>
      <c r="AF52" s="633">
        <v>7195</v>
      </c>
      <c r="AG52" s="633">
        <v>5749</v>
      </c>
      <c r="AH52" s="633">
        <v>2</v>
      </c>
      <c r="AI52" s="633">
        <v>4690</v>
      </c>
      <c r="AJ52" s="637">
        <v>69031712</v>
      </c>
      <c r="AK52" s="34">
        <v>0</v>
      </c>
    </row>
    <row r="53" spans="1:37" x14ac:dyDescent="0.2">
      <c r="A53" s="501"/>
      <c r="B53" s="501"/>
      <c r="C53" s="633"/>
      <c r="D53" s="633"/>
      <c r="E53" s="633"/>
      <c r="F53" s="633"/>
      <c r="G53" s="633"/>
      <c r="H53" s="629"/>
      <c r="I53" s="629"/>
      <c r="J53" s="633"/>
      <c r="K53" s="633"/>
      <c r="L53" s="633"/>
      <c r="M53" s="633"/>
      <c r="N53" s="633"/>
      <c r="O53" s="633"/>
      <c r="P53" s="633"/>
      <c r="Q53" s="633"/>
      <c r="R53" s="633"/>
      <c r="S53" s="633"/>
      <c r="T53" s="633"/>
      <c r="U53" s="633"/>
      <c r="V53" s="629"/>
      <c r="W53" s="629"/>
      <c r="X53" s="633"/>
      <c r="Y53" s="633"/>
      <c r="Z53" s="633"/>
      <c r="AA53" s="633"/>
      <c r="AB53" s="633"/>
      <c r="AC53" s="633"/>
      <c r="AD53" s="633"/>
      <c r="AE53" s="633"/>
      <c r="AF53" s="633"/>
      <c r="AG53" s="633"/>
      <c r="AH53" s="633"/>
      <c r="AI53" s="633"/>
      <c r="AJ53" s="637"/>
      <c r="AK53" s="34">
        <v>0</v>
      </c>
    </row>
    <row r="54" spans="1:37" x14ac:dyDescent="0.2">
      <c r="A54" s="471" t="s">
        <v>268</v>
      </c>
      <c r="B54" s="471"/>
      <c r="C54" s="632">
        <v>0</v>
      </c>
      <c r="D54" s="632">
        <v>0</v>
      </c>
      <c r="E54" s="632">
        <v>0</v>
      </c>
      <c r="F54" s="632">
        <v>0</v>
      </c>
      <c r="G54" s="632">
        <v>114307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92121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4677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7">
        <v>211105</v>
      </c>
      <c r="AK54" s="34">
        <v>0</v>
      </c>
    </row>
    <row r="55" spans="1:37" x14ac:dyDescent="0.2">
      <c r="A55" s="425"/>
      <c r="B55" s="425"/>
      <c r="C55" s="632"/>
      <c r="D55" s="632"/>
      <c r="E55" s="632"/>
      <c r="F55" s="632"/>
      <c r="G55" s="632"/>
      <c r="H55" s="632"/>
      <c r="I55" s="632"/>
      <c r="J55" s="632"/>
      <c r="K55" s="632"/>
      <c r="L55" s="632"/>
      <c r="M55" s="632"/>
      <c r="N55" s="632"/>
      <c r="O55" s="632"/>
      <c r="P55" s="632"/>
      <c r="Q55" s="632"/>
      <c r="R55" s="632"/>
      <c r="S55" s="632"/>
      <c r="T55" s="632"/>
      <c r="U55" s="632"/>
      <c r="V55" s="632"/>
      <c r="W55" s="632"/>
      <c r="X55" s="632"/>
      <c r="Y55" s="632"/>
      <c r="Z55" s="632"/>
      <c r="AA55" s="632"/>
      <c r="AB55" s="632"/>
      <c r="AC55" s="632"/>
      <c r="AD55" s="632"/>
      <c r="AE55" s="632"/>
      <c r="AF55" s="632"/>
      <c r="AG55" s="632"/>
      <c r="AH55" s="632"/>
      <c r="AI55" s="632"/>
      <c r="AJ55" s="637"/>
      <c r="AK55" s="34">
        <v>0</v>
      </c>
    </row>
    <row r="56" spans="1:37" x14ac:dyDescent="0.2">
      <c r="A56" s="428" t="s">
        <v>504</v>
      </c>
      <c r="B56" s="428"/>
      <c r="C56" s="632">
        <v>17521668</v>
      </c>
      <c r="D56" s="632">
        <v>24147991</v>
      </c>
      <c r="E56" s="632">
        <v>3260430</v>
      </c>
      <c r="F56" s="632">
        <v>1416612</v>
      </c>
      <c r="G56" s="632">
        <v>3857073</v>
      </c>
      <c r="H56" s="632">
        <v>8161199</v>
      </c>
      <c r="I56" s="632">
        <v>2208922</v>
      </c>
      <c r="J56" s="632">
        <v>2847130</v>
      </c>
      <c r="K56" s="632">
        <v>360193</v>
      </c>
      <c r="L56" s="632">
        <v>1788524</v>
      </c>
      <c r="M56" s="632">
        <v>115817</v>
      </c>
      <c r="N56" s="632">
        <v>118024</v>
      </c>
      <c r="O56" s="632">
        <v>399035</v>
      </c>
      <c r="P56" s="632">
        <v>181066</v>
      </c>
      <c r="Q56" s="632">
        <v>391726</v>
      </c>
      <c r="R56" s="632">
        <v>285401</v>
      </c>
      <c r="S56" s="632">
        <v>211955</v>
      </c>
      <c r="T56" s="632">
        <v>177739</v>
      </c>
      <c r="U56" s="632">
        <v>1497418.844</v>
      </c>
      <c r="V56" s="632">
        <v>25954</v>
      </c>
      <c r="W56" s="632">
        <v>30198</v>
      </c>
      <c r="X56" s="632">
        <v>24265</v>
      </c>
      <c r="Y56" s="632">
        <v>250268</v>
      </c>
      <c r="Z56" s="632">
        <v>5391</v>
      </c>
      <c r="AA56" s="632">
        <v>10695</v>
      </c>
      <c r="AB56" s="632">
        <v>8887</v>
      </c>
      <c r="AC56" s="632">
        <v>14508</v>
      </c>
      <c r="AD56" s="632">
        <v>22579</v>
      </c>
      <c r="AE56" s="632">
        <v>7152</v>
      </c>
      <c r="AF56" s="632">
        <v>7195</v>
      </c>
      <c r="AG56" s="632">
        <v>5749</v>
      </c>
      <c r="AH56" s="632">
        <v>2</v>
      </c>
      <c r="AI56" s="632">
        <v>4690</v>
      </c>
      <c r="AJ56" s="637">
        <v>69365456.843999997</v>
      </c>
      <c r="AK56" s="34">
        <v>0</v>
      </c>
    </row>
    <row r="57" spans="1:37" x14ac:dyDescent="0.2">
      <c r="A57" s="455" t="s">
        <v>269</v>
      </c>
      <c r="B57" s="455"/>
      <c r="C57" s="632"/>
      <c r="D57" s="632"/>
      <c r="E57" s="632"/>
      <c r="F57" s="632"/>
      <c r="G57" s="632"/>
      <c r="H57" s="632"/>
      <c r="I57" s="632"/>
      <c r="J57" s="632"/>
      <c r="K57" s="632"/>
      <c r="L57" s="632"/>
      <c r="M57" s="632"/>
      <c r="N57" s="632"/>
      <c r="O57" s="632"/>
      <c r="P57" s="632"/>
      <c r="Q57" s="632"/>
      <c r="R57" s="632"/>
      <c r="S57" s="632"/>
      <c r="T57" s="632"/>
      <c r="U57" s="632"/>
      <c r="V57" s="632"/>
      <c r="W57" s="632"/>
      <c r="X57" s="632"/>
      <c r="Y57" s="632"/>
      <c r="Z57" s="632"/>
      <c r="AA57" s="632"/>
      <c r="AB57" s="632"/>
      <c r="AC57" s="632"/>
      <c r="AD57" s="632"/>
      <c r="AE57" s="632"/>
      <c r="AF57" s="632"/>
      <c r="AG57" s="632"/>
      <c r="AH57" s="632"/>
      <c r="AI57" s="632"/>
      <c r="AJ57" s="637"/>
      <c r="AK57" s="34">
        <v>0</v>
      </c>
    </row>
    <row r="58" spans="1:37" x14ac:dyDescent="0.2">
      <c r="A58" s="455" t="s">
        <v>270</v>
      </c>
      <c r="B58" s="455"/>
      <c r="C58" s="629">
        <v>379505529</v>
      </c>
      <c r="D58" s="629">
        <v>345513402</v>
      </c>
      <c r="E58" s="629">
        <v>265380237</v>
      </c>
      <c r="F58" s="629">
        <v>117132148</v>
      </c>
      <c r="G58" s="629">
        <v>114340749</v>
      </c>
      <c r="H58" s="629">
        <v>110081539</v>
      </c>
      <c r="I58" s="629">
        <v>99715436</v>
      </c>
      <c r="J58" s="629">
        <v>91461701</v>
      </c>
      <c r="K58" s="629">
        <v>88403669</v>
      </c>
      <c r="L58" s="629">
        <v>69880873</v>
      </c>
      <c r="M58" s="629">
        <v>58467092</v>
      </c>
      <c r="N58" s="629">
        <v>58203227</v>
      </c>
      <c r="O58" s="629">
        <v>50985662</v>
      </c>
      <c r="P58" s="629">
        <v>38592154</v>
      </c>
      <c r="Q58" s="629">
        <v>33734148</v>
      </c>
      <c r="R58" s="629">
        <v>30986915</v>
      </c>
      <c r="S58" s="629">
        <v>28171883</v>
      </c>
      <c r="T58" s="629">
        <v>23831384</v>
      </c>
      <c r="U58" s="629">
        <v>22308967.155999999</v>
      </c>
      <c r="V58" s="629">
        <v>18186546</v>
      </c>
      <c r="W58" s="629">
        <v>17104235</v>
      </c>
      <c r="X58" s="629">
        <v>8328083</v>
      </c>
      <c r="Y58" s="629">
        <v>8075513</v>
      </c>
      <c r="Z58" s="629">
        <v>6239481</v>
      </c>
      <c r="AA58" s="629">
        <v>3122493</v>
      </c>
      <c r="AB58" s="629">
        <v>3107690</v>
      </c>
      <c r="AC58" s="629">
        <v>3081060</v>
      </c>
      <c r="AD58" s="629">
        <v>1784992</v>
      </c>
      <c r="AE58" s="629">
        <v>900988</v>
      </c>
      <c r="AF58" s="629">
        <v>602404</v>
      </c>
      <c r="AG58" s="629">
        <v>502970</v>
      </c>
      <c r="AH58" s="629">
        <v>94089</v>
      </c>
      <c r="AI58" s="629">
        <v>21302</v>
      </c>
      <c r="AJ58" s="637">
        <v>2097848561</v>
      </c>
      <c r="AK58" s="34">
        <v>0</v>
      </c>
    </row>
    <row r="59" spans="1:37" ht="15" x14ac:dyDescent="0.25">
      <c r="A59" s="465"/>
      <c r="B59" s="465"/>
      <c r="C59" s="426"/>
      <c r="D59" s="426"/>
      <c r="E59" s="426"/>
      <c r="F59" s="426"/>
      <c r="G59" s="426"/>
      <c r="H59" s="426"/>
      <c r="I59" s="426"/>
      <c r="J59" s="426"/>
      <c r="K59" s="426"/>
      <c r="L59" s="426"/>
      <c r="N59" s="426"/>
      <c r="O59" s="426"/>
      <c r="P59" s="426"/>
      <c r="Q59" s="426"/>
      <c r="R59" s="426"/>
      <c r="S59" s="426"/>
      <c r="T59" s="426"/>
      <c r="U59" s="426"/>
      <c r="V59" s="426"/>
      <c r="W59" s="426"/>
      <c r="X59" s="426"/>
      <c r="Y59" s="426"/>
      <c r="Z59" s="426"/>
      <c r="AB59" s="426"/>
      <c r="AC59" s="426"/>
      <c r="AD59" s="426"/>
      <c r="AE59" s="426"/>
      <c r="AF59" s="426"/>
      <c r="AG59" s="426"/>
      <c r="AH59" s="426"/>
      <c r="AI59" s="426"/>
      <c r="AJ59" s="465"/>
      <c r="AK59" s="34">
        <v>0</v>
      </c>
    </row>
    <row r="60" spans="1:37" s="523" customFormat="1" x14ac:dyDescent="0.2">
      <c r="A60" s="470"/>
      <c r="B60" s="473"/>
      <c r="C60" s="453"/>
      <c r="D60" s="453"/>
      <c r="E60" s="453"/>
      <c r="F60" s="453"/>
      <c r="G60" s="453"/>
      <c r="H60" s="521"/>
      <c r="I60" s="453"/>
      <c r="J60" s="453"/>
      <c r="K60" s="453"/>
      <c r="L60" s="453"/>
      <c r="M60" s="620"/>
      <c r="N60" s="453"/>
      <c r="O60" s="453"/>
      <c r="P60" s="453"/>
      <c r="Q60" s="453"/>
      <c r="R60" s="453"/>
      <c r="S60" s="453"/>
      <c r="T60" s="453"/>
      <c r="U60" s="453"/>
      <c r="V60" s="453"/>
      <c r="W60" s="453"/>
      <c r="X60" s="453"/>
      <c r="Y60" s="453"/>
      <c r="Z60" s="453"/>
      <c r="AA60" s="620"/>
      <c r="AB60" s="453"/>
      <c r="AC60" s="453"/>
      <c r="AD60" s="453"/>
      <c r="AE60" s="453"/>
      <c r="AF60" s="453"/>
      <c r="AG60" s="453"/>
      <c r="AH60" s="453"/>
      <c r="AI60" s="453"/>
      <c r="AJ60" s="453"/>
    </row>
    <row r="61" spans="1:37" s="523" customFormat="1" ht="15" x14ac:dyDescent="0.25">
      <c r="A61" s="363"/>
      <c r="B61" s="363"/>
      <c r="C61" s="453"/>
      <c r="D61" s="453"/>
      <c r="E61" s="453"/>
      <c r="F61" s="453"/>
      <c r="G61" s="453"/>
      <c r="H61" s="192"/>
      <c r="I61" s="453"/>
      <c r="J61" s="453"/>
      <c r="K61" s="453"/>
      <c r="L61" s="453"/>
      <c r="M61" s="620"/>
      <c r="N61" s="453"/>
      <c r="O61" s="453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3"/>
      <c r="AA61" s="620"/>
      <c r="AB61" s="453"/>
      <c r="AC61" s="453"/>
      <c r="AD61" s="453"/>
      <c r="AE61" s="453"/>
      <c r="AF61" s="453"/>
      <c r="AG61" s="453"/>
      <c r="AH61" s="453"/>
      <c r="AI61" s="453"/>
      <c r="AJ61" s="363"/>
    </row>
    <row r="62" spans="1:37" x14ac:dyDescent="0.2">
      <c r="A62" s="494"/>
      <c r="B62" s="494"/>
      <c r="AJ62" s="502"/>
    </row>
    <row r="63" spans="1:37" ht="15" x14ac:dyDescent="0.25">
      <c r="A63" s="465"/>
      <c r="B63" s="465"/>
      <c r="AJ63" s="465"/>
    </row>
    <row r="64" spans="1:37" ht="15" x14ac:dyDescent="0.25">
      <c r="A64" s="465"/>
      <c r="B64" s="465"/>
      <c r="C64" s="502"/>
      <c r="D64" s="426"/>
      <c r="E64" s="426"/>
      <c r="F64" s="426"/>
      <c r="G64" s="426"/>
      <c r="H64" s="426"/>
      <c r="I64" s="426"/>
      <c r="J64" s="426"/>
      <c r="K64" s="426"/>
      <c r="L64" s="426"/>
      <c r="N64" s="426"/>
      <c r="O64" s="426"/>
      <c r="P64" s="426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B64" s="426"/>
      <c r="AC64" s="426"/>
      <c r="AD64" s="426"/>
      <c r="AE64" s="426"/>
      <c r="AF64" s="426"/>
      <c r="AG64" s="426"/>
      <c r="AH64" s="426"/>
      <c r="AI64" s="426"/>
      <c r="AJ64" s="465"/>
    </row>
    <row r="65" spans="1:36" ht="15" x14ac:dyDescent="0.25">
      <c r="A65" s="509"/>
      <c r="B65" s="509"/>
      <c r="C65" s="426"/>
      <c r="D65" s="426"/>
      <c r="E65" s="426"/>
      <c r="F65" s="502"/>
      <c r="G65" s="426"/>
      <c r="H65" s="502"/>
      <c r="I65" s="426"/>
      <c r="J65" s="426"/>
      <c r="K65" s="426"/>
      <c r="L65" s="426"/>
      <c r="N65" s="426"/>
      <c r="O65" s="426"/>
      <c r="P65" s="426"/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B65" s="426"/>
      <c r="AC65" s="426"/>
      <c r="AD65" s="426"/>
      <c r="AE65" s="426"/>
      <c r="AF65" s="426"/>
      <c r="AG65" s="426"/>
      <c r="AH65" s="426"/>
      <c r="AI65" s="426"/>
      <c r="AJ65" s="465"/>
    </row>
    <row r="66" spans="1:36" ht="15" x14ac:dyDescent="0.25">
      <c r="A66" s="509"/>
      <c r="B66" s="509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N66" s="426"/>
      <c r="O66" s="426"/>
      <c r="P66" s="426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B66" s="426"/>
      <c r="AC66" s="426"/>
      <c r="AD66" s="426"/>
      <c r="AE66" s="426"/>
      <c r="AF66" s="426"/>
      <c r="AG66" s="426"/>
      <c r="AH66" s="426"/>
      <c r="AI66" s="426"/>
      <c r="AJ66" s="465"/>
    </row>
    <row r="67" spans="1:36" x14ac:dyDescent="0.2">
      <c r="A67" s="509"/>
      <c r="B67" s="509"/>
      <c r="C67" s="509"/>
      <c r="D67" s="509"/>
      <c r="E67" s="509"/>
      <c r="F67" s="509"/>
      <c r="G67" s="509"/>
      <c r="H67" s="509"/>
      <c r="I67" s="509"/>
      <c r="J67" s="509"/>
      <c r="K67" s="509"/>
      <c r="L67" s="509"/>
      <c r="N67" s="509"/>
      <c r="O67" s="509"/>
      <c r="P67" s="509"/>
      <c r="Q67" s="509"/>
      <c r="R67" s="509"/>
      <c r="S67" s="509"/>
      <c r="T67" s="509"/>
      <c r="U67" s="509"/>
      <c r="V67" s="509"/>
      <c r="W67" s="509"/>
      <c r="X67" s="509"/>
      <c r="Y67" s="509"/>
      <c r="Z67" s="509"/>
      <c r="AB67" s="509"/>
      <c r="AC67" s="509"/>
      <c r="AD67" s="509"/>
      <c r="AE67" s="509"/>
      <c r="AF67" s="509"/>
      <c r="AG67" s="509"/>
      <c r="AH67" s="509"/>
      <c r="AI67" s="509"/>
      <c r="AJ67" s="509"/>
    </row>
    <row r="68" spans="1:36" ht="15" x14ac:dyDescent="0.25">
      <c r="A68" s="509"/>
      <c r="B68" s="509"/>
      <c r="C68" s="465"/>
      <c r="D68" s="465"/>
      <c r="E68" s="465"/>
      <c r="F68" s="465"/>
      <c r="G68" s="465"/>
      <c r="H68" s="465"/>
      <c r="I68" s="465"/>
      <c r="J68" s="465"/>
      <c r="K68" s="465"/>
      <c r="L68" s="465"/>
      <c r="M68" s="619"/>
      <c r="N68" s="465"/>
      <c r="O68" s="465"/>
      <c r="P68" s="465"/>
      <c r="Q68" s="465"/>
      <c r="R68" s="465"/>
      <c r="S68" s="465"/>
      <c r="T68" s="465"/>
      <c r="U68" s="465"/>
      <c r="V68" s="465"/>
      <c r="W68" s="465"/>
      <c r="X68" s="465"/>
      <c r="Y68" s="465"/>
      <c r="Z68" s="465"/>
      <c r="AA68" s="619"/>
      <c r="AB68" s="465"/>
      <c r="AC68" s="465"/>
      <c r="AD68" s="465"/>
      <c r="AE68" s="465"/>
      <c r="AF68" s="465"/>
      <c r="AG68" s="465"/>
      <c r="AH68" s="465"/>
      <c r="AI68" s="465"/>
      <c r="AJ68" s="465"/>
    </row>
  </sheetData>
  <mergeCells count="33">
    <mergeCell ref="Z1:Z3"/>
    <mergeCell ref="AA1:AA3"/>
    <mergeCell ref="AB1:AB3"/>
    <mergeCell ref="AD1:AD3"/>
    <mergeCell ref="AC1:AC3"/>
    <mergeCell ref="AI1:AI3"/>
    <mergeCell ref="AF1:AF3"/>
    <mergeCell ref="AG1:AG3"/>
    <mergeCell ref="AH1:AH3"/>
    <mergeCell ref="AE1:AE3"/>
    <mergeCell ref="X1:X3"/>
    <mergeCell ref="J1:J3"/>
    <mergeCell ref="I1:I3"/>
    <mergeCell ref="Y1:Y3"/>
    <mergeCell ref="P1:P3"/>
    <mergeCell ref="M1:M3"/>
    <mergeCell ref="V1:V3"/>
    <mergeCell ref="W1:W3"/>
    <mergeCell ref="C1:C3"/>
    <mergeCell ref="D1:D3"/>
    <mergeCell ref="E1:E3"/>
    <mergeCell ref="U1:U3"/>
    <mergeCell ref="Q1:Q3"/>
    <mergeCell ref="S1:S3"/>
    <mergeCell ref="R1:R3"/>
    <mergeCell ref="T1:T3"/>
    <mergeCell ref="L1:L3"/>
    <mergeCell ref="K1:K3"/>
    <mergeCell ref="N1:N3"/>
    <mergeCell ref="O1:O3"/>
    <mergeCell ref="F1:F3"/>
    <mergeCell ref="G1:G3"/>
    <mergeCell ref="H1:H3"/>
  </mergeCells>
  <pageMargins left="0.70866141732283472" right="0.70866141732283472" top="0.94488188976377963" bottom="0.74803149606299213" header="0.51181102362204722" footer="0.31496062992125984"/>
  <pageSetup paperSize="9" scale="86" firstPageNumber="17" orientation="portrait" useFirstPageNumber="1" r:id="rId1"/>
  <headerFooter alignWithMargins="0">
    <oddHeader>&amp;C&amp;"Times New Roman,Regular"&amp;12  
&amp;"Times New Roman,Bold"3.2. EFNAHAGSREIKNINGAR 31.12.2011</oddHeader>
    <oddFooter>&amp;R&amp;"Times New Roman,Regular"&amp;10&amp;P</oddFooter>
  </headerFooter>
  <colBreaks count="6" manualBreakCount="6">
    <brk id="6" max="57" man="1"/>
    <brk id="11" max="57" man="1"/>
    <brk id="16" max="57" man="1"/>
    <brk id="21" max="57" man="1"/>
    <brk id="27" max="57" man="1"/>
    <brk id="31" max="5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zoomScaleNormal="100" zoomScaleSheetLayoutView="100" workbookViewId="0">
      <selection activeCell="AJ1" sqref="AJ1"/>
    </sheetView>
  </sheetViews>
  <sheetFormatPr defaultRowHeight="11.25" x14ac:dyDescent="0.2"/>
  <cols>
    <col min="1" max="1" width="26" style="37" customWidth="1"/>
    <col min="2" max="2" width="1" style="37" customWidth="1"/>
    <col min="3" max="3" width="10" style="37" customWidth="1"/>
    <col min="4" max="7" width="9.7109375" style="37" bestFit="1" customWidth="1"/>
    <col min="8" max="8" width="9.28515625" style="37" bestFit="1" customWidth="1"/>
    <col min="9" max="9" width="9.42578125" style="37" bestFit="1" customWidth="1"/>
    <col min="10" max="10" width="9.7109375" style="37" bestFit="1" customWidth="1"/>
    <col min="11" max="11" width="9.7109375" style="37" customWidth="1"/>
    <col min="12" max="12" width="9.7109375" style="37" bestFit="1" customWidth="1"/>
    <col min="13" max="13" width="9.7109375" style="638" customWidth="1"/>
    <col min="14" max="14" width="11.42578125" style="37" customWidth="1"/>
    <col min="15" max="15" width="10.7109375" style="37" customWidth="1"/>
    <col min="16" max="16" width="10" style="37" customWidth="1"/>
    <col min="17" max="17" width="9.42578125" style="37" bestFit="1" customWidth="1"/>
    <col min="18" max="18" width="9.28515625" style="37" bestFit="1" customWidth="1"/>
    <col min="19" max="19" width="11.5703125" style="37" customWidth="1"/>
    <col min="20" max="23" width="9.140625" style="37"/>
    <col min="24" max="24" width="10.85546875" style="37" customWidth="1"/>
    <col min="25" max="25" width="10.140625" style="37" customWidth="1"/>
    <col min="26" max="26" width="10.7109375" style="37" customWidth="1"/>
    <col min="27" max="27" width="10.7109375" style="638" customWidth="1"/>
    <col min="28" max="28" width="10.28515625" style="37" customWidth="1"/>
    <col min="29" max="29" width="10.140625" style="37" customWidth="1"/>
    <col min="30" max="30" width="11.7109375" style="37" customWidth="1"/>
    <col min="31" max="32" width="10.42578125" style="37" customWidth="1"/>
    <col min="33" max="33" width="12.5703125" style="37" customWidth="1"/>
    <col min="34" max="34" width="11.5703125" style="37" customWidth="1"/>
    <col min="35" max="35" width="11" style="37" customWidth="1"/>
    <col min="36" max="36" width="13.140625" style="37" customWidth="1"/>
    <col min="37" max="37" width="0" style="37" hidden="1" customWidth="1"/>
    <col min="38" max="16384" width="9.140625" style="37"/>
  </cols>
  <sheetData>
    <row r="1" spans="1:37" ht="11.25" customHeight="1" x14ac:dyDescent="0.2">
      <c r="A1" s="216"/>
      <c r="B1" s="216"/>
      <c r="C1" s="1028" t="s">
        <v>79</v>
      </c>
      <c r="D1" s="1028" t="s">
        <v>80</v>
      </c>
      <c r="E1" s="1028" t="s">
        <v>81</v>
      </c>
      <c r="F1" s="1025" t="s">
        <v>82</v>
      </c>
      <c r="G1" s="1028" t="s">
        <v>83</v>
      </c>
      <c r="H1" s="1027" t="s">
        <v>84</v>
      </c>
      <c r="I1" s="1025" t="s">
        <v>86</v>
      </c>
      <c r="J1" s="1025" t="s">
        <v>85</v>
      </c>
      <c r="K1" s="1026" t="s">
        <v>87</v>
      </c>
      <c r="L1" s="1025" t="s">
        <v>88</v>
      </c>
      <c r="M1" s="1039" t="s">
        <v>90</v>
      </c>
      <c r="N1" s="1036" t="s">
        <v>271</v>
      </c>
      <c r="O1" s="1037" t="s">
        <v>16</v>
      </c>
      <c r="P1" s="1038" t="s">
        <v>91</v>
      </c>
      <c r="Q1" s="1025" t="s">
        <v>93</v>
      </c>
      <c r="R1" s="1040" t="s">
        <v>92</v>
      </c>
      <c r="S1" s="1041" t="s">
        <v>542</v>
      </c>
      <c r="T1" s="1025" t="s">
        <v>94</v>
      </c>
      <c r="U1" s="1043" t="s">
        <v>95</v>
      </c>
      <c r="V1" s="1025" t="s">
        <v>97</v>
      </c>
      <c r="W1" s="1044" t="s">
        <v>96</v>
      </c>
      <c r="X1" s="1025" t="s">
        <v>14</v>
      </c>
      <c r="Y1" s="1045" t="s">
        <v>99</v>
      </c>
      <c r="Z1" s="1025" t="s">
        <v>20</v>
      </c>
      <c r="AA1" s="1046" t="s">
        <v>103</v>
      </c>
      <c r="AB1" s="1042" t="s">
        <v>102</v>
      </c>
      <c r="AC1" s="1032" t="s">
        <v>101</v>
      </c>
      <c r="AD1" s="1033" t="s">
        <v>104</v>
      </c>
      <c r="AE1" s="1035" t="s">
        <v>105</v>
      </c>
      <c r="AF1" s="1034" t="s">
        <v>106</v>
      </c>
      <c r="AG1" s="1030" t="s">
        <v>107</v>
      </c>
      <c r="AH1" s="1031" t="s">
        <v>108</v>
      </c>
      <c r="AI1" s="1029" t="s">
        <v>109</v>
      </c>
      <c r="AJ1" s="973" t="s">
        <v>111</v>
      </c>
    </row>
    <row r="2" spans="1:37" ht="11.25" customHeight="1" x14ac:dyDescent="0.2">
      <c r="A2" s="217" t="s">
        <v>66</v>
      </c>
      <c r="B2" s="217"/>
      <c r="C2" s="1028"/>
      <c r="D2" s="1028" t="s">
        <v>112</v>
      </c>
      <c r="E2" s="1028" t="s">
        <v>113</v>
      </c>
      <c r="F2" s="1025"/>
      <c r="G2" s="1028" t="s">
        <v>113</v>
      </c>
      <c r="H2" s="1027" t="s">
        <v>114</v>
      </c>
      <c r="I2" s="1025"/>
      <c r="J2" s="1025"/>
      <c r="K2" s="1026" t="s">
        <v>114</v>
      </c>
      <c r="L2" s="1025"/>
      <c r="M2" s="1039" t="s">
        <v>116</v>
      </c>
      <c r="N2" s="1036" t="s">
        <v>114</v>
      </c>
      <c r="O2" s="1037" t="s">
        <v>115</v>
      </c>
      <c r="P2" s="1038" t="s">
        <v>117</v>
      </c>
      <c r="Q2" s="1025"/>
      <c r="R2" s="1040" t="s">
        <v>118</v>
      </c>
      <c r="S2" s="1041" t="s">
        <v>119</v>
      </c>
      <c r="T2" s="1025"/>
      <c r="U2" s="1043" t="s">
        <v>120</v>
      </c>
      <c r="V2" s="1025"/>
      <c r="W2" s="1044" t="s">
        <v>121</v>
      </c>
      <c r="X2" s="1025"/>
      <c r="Y2" s="1045" t="s">
        <v>122</v>
      </c>
      <c r="Z2" s="1025"/>
      <c r="AA2" s="1046" t="s">
        <v>125</v>
      </c>
      <c r="AB2" s="1042" t="s">
        <v>124</v>
      </c>
      <c r="AC2" s="1032" t="s">
        <v>123</v>
      </c>
      <c r="AD2" s="1033" t="s">
        <v>126</v>
      </c>
      <c r="AE2" s="1035" t="s">
        <v>127</v>
      </c>
      <c r="AF2" s="1034" t="s">
        <v>128</v>
      </c>
      <c r="AG2" s="1030" t="s">
        <v>129</v>
      </c>
      <c r="AH2" s="1031" t="s">
        <v>130</v>
      </c>
      <c r="AI2" s="1029" t="s">
        <v>131</v>
      </c>
      <c r="AJ2" s="973" t="s">
        <v>132</v>
      </c>
    </row>
    <row r="3" spans="1:37" x14ac:dyDescent="0.2">
      <c r="A3" s="216"/>
      <c r="B3" s="216"/>
      <c r="C3" s="1028"/>
      <c r="D3" s="1028" t="s">
        <v>133</v>
      </c>
      <c r="E3" s="1028" t="s">
        <v>134</v>
      </c>
      <c r="F3" s="1025"/>
      <c r="G3" s="1028" t="s">
        <v>134</v>
      </c>
      <c r="H3" s="1027" t="s">
        <v>129</v>
      </c>
      <c r="I3" s="1025"/>
      <c r="J3" s="1025"/>
      <c r="K3" s="1026" t="s">
        <v>135</v>
      </c>
      <c r="L3" s="1025"/>
      <c r="M3" s="1039" t="s">
        <v>134</v>
      </c>
      <c r="N3" s="1036" t="s">
        <v>136</v>
      </c>
      <c r="O3" s="1037" t="s">
        <v>137</v>
      </c>
      <c r="P3" s="1038" t="s">
        <v>138</v>
      </c>
      <c r="Q3" s="1025"/>
      <c r="R3" s="1040" t="s">
        <v>139</v>
      </c>
      <c r="S3" s="1041" t="s">
        <v>140</v>
      </c>
      <c r="T3" s="1025"/>
      <c r="U3" s="1043" t="s">
        <v>141</v>
      </c>
      <c r="V3" s="1025"/>
      <c r="W3" s="1044" t="s">
        <v>142</v>
      </c>
      <c r="X3" s="1025"/>
      <c r="Y3" s="1045" t="s">
        <v>143</v>
      </c>
      <c r="Z3" s="1025"/>
      <c r="AA3" s="1046" t="s">
        <v>146</v>
      </c>
      <c r="AB3" s="1042" t="s">
        <v>145</v>
      </c>
      <c r="AC3" s="1032" t="s">
        <v>144</v>
      </c>
      <c r="AD3" s="1033" t="s">
        <v>147</v>
      </c>
      <c r="AE3" s="1035" t="s">
        <v>148</v>
      </c>
      <c r="AF3" s="1034" t="s">
        <v>149</v>
      </c>
      <c r="AG3" s="1030" t="s">
        <v>150</v>
      </c>
      <c r="AH3" s="1031" t="s">
        <v>151</v>
      </c>
      <c r="AI3" s="1029" t="s">
        <v>152</v>
      </c>
      <c r="AJ3" s="973" t="s">
        <v>153</v>
      </c>
    </row>
    <row r="4" spans="1:37" x14ac:dyDescent="0.2">
      <c r="A4" s="216"/>
      <c r="B4" s="216"/>
      <c r="C4" s="232" t="s">
        <v>154</v>
      </c>
      <c r="D4" s="232" t="s">
        <v>155</v>
      </c>
      <c r="E4" s="232" t="s">
        <v>156</v>
      </c>
      <c r="F4" s="233" t="s">
        <v>157</v>
      </c>
      <c r="G4" s="232" t="s">
        <v>158</v>
      </c>
      <c r="H4" s="232" t="s">
        <v>159</v>
      </c>
      <c r="I4" s="233" t="s">
        <v>160</v>
      </c>
      <c r="J4" s="233" t="s">
        <v>161</v>
      </c>
      <c r="K4" s="233" t="s">
        <v>162</v>
      </c>
      <c r="L4" s="233" t="s">
        <v>163</v>
      </c>
      <c r="M4" s="641" t="s">
        <v>164</v>
      </c>
      <c r="N4" s="640" t="s">
        <v>165</v>
      </c>
      <c r="O4" s="233" t="s">
        <v>166</v>
      </c>
      <c r="P4" s="233" t="s">
        <v>167</v>
      </c>
      <c r="Q4" s="452" t="s">
        <v>168</v>
      </c>
      <c r="R4" s="452" t="s">
        <v>169</v>
      </c>
      <c r="S4" s="234" t="s">
        <v>170</v>
      </c>
      <c r="T4" s="234" t="s">
        <v>171</v>
      </c>
      <c r="U4" s="234" t="s">
        <v>172</v>
      </c>
      <c r="V4" s="235" t="s">
        <v>173</v>
      </c>
      <c r="W4" s="235" t="s">
        <v>173</v>
      </c>
      <c r="X4" s="235" t="s">
        <v>175</v>
      </c>
      <c r="Y4" s="235" t="s">
        <v>176</v>
      </c>
      <c r="Z4" s="235" t="s">
        <v>177</v>
      </c>
      <c r="AA4" s="642" t="s">
        <v>178</v>
      </c>
      <c r="AB4" s="642" t="s">
        <v>179</v>
      </c>
      <c r="AC4" s="642" t="s">
        <v>180</v>
      </c>
      <c r="AD4" s="235" t="s">
        <v>181</v>
      </c>
      <c r="AE4" s="235" t="s">
        <v>182</v>
      </c>
      <c r="AF4" s="235" t="s">
        <v>183</v>
      </c>
      <c r="AG4" s="235" t="s">
        <v>184</v>
      </c>
      <c r="AH4" s="235" t="s">
        <v>185</v>
      </c>
      <c r="AI4" s="235" t="s">
        <v>186</v>
      </c>
      <c r="AJ4" s="231"/>
    </row>
    <row r="5" spans="1:37" x14ac:dyDescent="0.2">
      <c r="A5" s="218" t="s">
        <v>272</v>
      </c>
      <c r="B5" s="216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639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639"/>
      <c r="AB5" s="231"/>
      <c r="AC5" s="231"/>
      <c r="AD5" s="231"/>
      <c r="AE5" s="231"/>
      <c r="AF5" s="231"/>
      <c r="AG5" s="231"/>
      <c r="AH5" s="231"/>
      <c r="AI5" s="231"/>
      <c r="AJ5" s="231"/>
    </row>
    <row r="6" spans="1:37" x14ac:dyDescent="0.2">
      <c r="A6" s="219" t="s">
        <v>273</v>
      </c>
      <c r="B6" s="216"/>
      <c r="C6" s="645">
        <v>28764279</v>
      </c>
      <c r="D6" s="645">
        <v>17217084</v>
      </c>
      <c r="E6" s="645">
        <v>14124414</v>
      </c>
      <c r="F6" s="645">
        <v>5860416</v>
      </c>
      <c r="G6" s="645">
        <v>4940257</v>
      </c>
      <c r="H6" s="645">
        <v>7157965</v>
      </c>
      <c r="I6" s="645">
        <v>6872058</v>
      </c>
      <c r="J6" s="645">
        <v>4389639</v>
      </c>
      <c r="K6" s="645">
        <v>2862475</v>
      </c>
      <c r="L6" s="645">
        <v>3740642</v>
      </c>
      <c r="M6" s="645">
        <v>6054908</v>
      </c>
      <c r="N6" s="645">
        <v>1707343</v>
      </c>
      <c r="O6" s="645">
        <v>1551153</v>
      </c>
      <c r="P6" s="645">
        <v>2953949</v>
      </c>
      <c r="Q6" s="645">
        <v>2881817</v>
      </c>
      <c r="R6" s="645">
        <v>1247066</v>
      </c>
      <c r="S6" s="645">
        <v>1094393</v>
      </c>
      <c r="T6" s="645">
        <v>613947</v>
      </c>
      <c r="U6" s="645">
        <v>1130633</v>
      </c>
      <c r="V6" s="645">
        <v>990726</v>
      </c>
      <c r="W6" s="645">
        <v>64408</v>
      </c>
      <c r="X6" s="645">
        <v>0</v>
      </c>
      <c r="Y6" s="645">
        <v>199497</v>
      </c>
      <c r="Z6" s="645">
        <v>282567</v>
      </c>
      <c r="AA6" s="645">
        <v>132007</v>
      </c>
      <c r="AB6" s="645">
        <v>225531</v>
      </c>
      <c r="AC6" s="645">
        <v>28603</v>
      </c>
      <c r="AD6" s="645">
        <v>85909</v>
      </c>
      <c r="AE6" s="645">
        <v>107388</v>
      </c>
      <c r="AF6" s="645">
        <v>74338</v>
      </c>
      <c r="AG6" s="645">
        <v>47472</v>
      </c>
      <c r="AH6" s="645">
        <v>71128</v>
      </c>
      <c r="AI6" s="645">
        <v>0</v>
      </c>
      <c r="AJ6" s="645">
        <v>117474012</v>
      </c>
      <c r="AK6" s="645">
        <v>117474012</v>
      </c>
    </row>
    <row r="7" spans="1:37" x14ac:dyDescent="0.2">
      <c r="A7" s="219" t="s">
        <v>274</v>
      </c>
      <c r="B7" s="216"/>
      <c r="C7" s="645">
        <v>31756039</v>
      </c>
      <c r="D7" s="645">
        <v>11606039</v>
      </c>
      <c r="E7" s="645">
        <v>2364713</v>
      </c>
      <c r="F7" s="645">
        <v>5538897</v>
      </c>
      <c r="G7" s="645">
        <v>7367607</v>
      </c>
      <c r="H7" s="645">
        <v>3186232</v>
      </c>
      <c r="I7" s="645">
        <v>215612</v>
      </c>
      <c r="J7" s="645">
        <v>406709</v>
      </c>
      <c r="K7" s="645">
        <v>2866197</v>
      </c>
      <c r="L7" s="645">
        <v>2137109</v>
      </c>
      <c r="M7" s="645">
        <v>1465882</v>
      </c>
      <c r="N7" s="645">
        <v>675049</v>
      </c>
      <c r="O7" s="645">
        <v>1443805</v>
      </c>
      <c r="P7" s="645">
        <v>934883</v>
      </c>
      <c r="Q7" s="645">
        <v>1068734</v>
      </c>
      <c r="R7" s="645">
        <v>713363</v>
      </c>
      <c r="S7" s="645">
        <v>64717</v>
      </c>
      <c r="T7" s="645">
        <v>406036</v>
      </c>
      <c r="U7" s="645">
        <v>1929289</v>
      </c>
      <c r="V7" s="645">
        <v>721154</v>
      </c>
      <c r="W7" s="645">
        <v>23285</v>
      </c>
      <c r="X7" s="645">
        <v>235610</v>
      </c>
      <c r="Y7" s="645">
        <v>405483</v>
      </c>
      <c r="Z7" s="645">
        <v>283160</v>
      </c>
      <c r="AA7" s="645">
        <v>102178</v>
      </c>
      <c r="AB7" s="645">
        <v>87439</v>
      </c>
      <c r="AC7" s="645">
        <v>11294</v>
      </c>
      <c r="AD7" s="645">
        <v>43963</v>
      </c>
      <c r="AE7" s="645">
        <v>43182</v>
      </c>
      <c r="AF7" s="645">
        <v>20771</v>
      </c>
      <c r="AG7" s="645">
        <v>17548</v>
      </c>
      <c r="AH7" s="645">
        <v>3589</v>
      </c>
      <c r="AI7" s="645">
        <v>296</v>
      </c>
      <c r="AJ7" s="645">
        <v>78145864</v>
      </c>
      <c r="AK7" s="645">
        <v>78145864</v>
      </c>
    </row>
    <row r="8" spans="1:37" x14ac:dyDescent="0.2">
      <c r="A8" s="219" t="s">
        <v>275</v>
      </c>
      <c r="B8" s="216"/>
      <c r="C8" s="645">
        <v>0</v>
      </c>
      <c r="D8" s="645">
        <v>0</v>
      </c>
      <c r="E8" s="645">
        <v>0</v>
      </c>
      <c r="F8" s="645">
        <v>0</v>
      </c>
      <c r="G8" s="645">
        <v>0</v>
      </c>
      <c r="H8" s="645">
        <v>0</v>
      </c>
      <c r="I8" s="645">
        <v>0</v>
      </c>
      <c r="J8" s="645">
        <v>0</v>
      </c>
      <c r="K8" s="645">
        <v>0</v>
      </c>
      <c r="L8" s="645">
        <v>510013</v>
      </c>
      <c r="M8" s="645">
        <v>0</v>
      </c>
      <c r="N8" s="645">
        <v>0</v>
      </c>
      <c r="O8" s="645">
        <v>0</v>
      </c>
      <c r="P8" s="645">
        <v>0</v>
      </c>
      <c r="Q8" s="645">
        <v>0</v>
      </c>
      <c r="R8" s="645">
        <v>0</v>
      </c>
      <c r="S8" s="645">
        <v>0</v>
      </c>
      <c r="T8" s="645">
        <v>0</v>
      </c>
      <c r="U8" s="645">
        <v>0</v>
      </c>
      <c r="V8" s="645">
        <v>0</v>
      </c>
      <c r="W8" s="645">
        <v>0</v>
      </c>
      <c r="X8" s="645">
        <v>0</v>
      </c>
      <c r="Y8" s="645">
        <v>0</v>
      </c>
      <c r="Z8" s="645">
        <v>166</v>
      </c>
      <c r="AA8" s="645">
        <v>0</v>
      </c>
      <c r="AB8" s="645">
        <v>23302</v>
      </c>
      <c r="AC8" s="645">
        <v>77290</v>
      </c>
      <c r="AD8" s="645">
        <v>0</v>
      </c>
      <c r="AE8" s="645">
        <v>0</v>
      </c>
      <c r="AF8" s="645">
        <v>0</v>
      </c>
      <c r="AG8" s="645">
        <v>0</v>
      </c>
      <c r="AH8" s="645">
        <v>0</v>
      </c>
      <c r="AI8" s="645">
        <v>238121</v>
      </c>
      <c r="AJ8" s="645">
        <v>848892</v>
      </c>
      <c r="AK8" s="645">
        <v>848892</v>
      </c>
    </row>
    <row r="9" spans="1:37" x14ac:dyDescent="0.2">
      <c r="A9" s="219" t="s">
        <v>276</v>
      </c>
      <c r="B9" s="216"/>
      <c r="C9" s="645">
        <v>16741425</v>
      </c>
      <c r="D9" s="645">
        <v>10670019</v>
      </c>
      <c r="E9" s="645">
        <v>7548707</v>
      </c>
      <c r="F9" s="645">
        <v>1829636</v>
      </c>
      <c r="G9" s="645">
        <v>4923242</v>
      </c>
      <c r="H9" s="645">
        <v>1910421</v>
      </c>
      <c r="I9" s="645">
        <v>3842881</v>
      </c>
      <c r="J9" s="645">
        <v>7248565</v>
      </c>
      <c r="K9" s="645">
        <v>3219938</v>
      </c>
      <c r="L9" s="645">
        <v>1661523</v>
      </c>
      <c r="M9" s="645">
        <v>1007476</v>
      </c>
      <c r="N9" s="645">
        <v>2908473</v>
      </c>
      <c r="O9" s="645">
        <v>1661894</v>
      </c>
      <c r="P9" s="645">
        <v>2359211</v>
      </c>
      <c r="Q9" s="645">
        <v>1831301</v>
      </c>
      <c r="R9" s="645">
        <v>520415</v>
      </c>
      <c r="S9" s="645">
        <v>1430873</v>
      </c>
      <c r="T9" s="645">
        <v>769711</v>
      </c>
      <c r="U9" s="645">
        <v>1082701</v>
      </c>
      <c r="V9" s="645">
        <v>461423</v>
      </c>
      <c r="W9" s="645">
        <v>918909</v>
      </c>
      <c r="X9" s="645">
        <v>257891</v>
      </c>
      <c r="Y9" s="645">
        <v>273584</v>
      </c>
      <c r="Z9" s="645">
        <v>0</v>
      </c>
      <c r="AA9" s="645">
        <v>61771</v>
      </c>
      <c r="AB9" s="645">
        <v>52390</v>
      </c>
      <c r="AC9" s="645">
        <v>2239</v>
      </c>
      <c r="AD9" s="645">
        <v>69462</v>
      </c>
      <c r="AE9" s="645">
        <v>22901</v>
      </c>
      <c r="AF9" s="645">
        <v>9877</v>
      </c>
      <c r="AG9" s="645">
        <v>24536</v>
      </c>
      <c r="AH9" s="645">
        <v>0</v>
      </c>
      <c r="AI9" s="645">
        <v>5715</v>
      </c>
      <c r="AJ9" s="645">
        <v>75329110</v>
      </c>
      <c r="AK9" s="645">
        <v>75329110</v>
      </c>
    </row>
    <row r="10" spans="1:37" x14ac:dyDescent="0.2">
      <c r="A10" s="219" t="s">
        <v>277</v>
      </c>
      <c r="B10" s="216"/>
      <c r="C10" s="645">
        <v>19566231</v>
      </c>
      <c r="D10" s="645">
        <v>2212325</v>
      </c>
      <c r="E10" s="645">
        <v>6305316</v>
      </c>
      <c r="F10" s="645">
        <v>10327378</v>
      </c>
      <c r="G10" s="645">
        <v>4569410</v>
      </c>
      <c r="H10" s="645">
        <v>3457216</v>
      </c>
      <c r="I10" s="645">
        <v>5461531</v>
      </c>
      <c r="J10" s="645">
        <v>3998572</v>
      </c>
      <c r="K10" s="645">
        <v>1424805</v>
      </c>
      <c r="L10" s="645">
        <v>2788170</v>
      </c>
      <c r="M10" s="645">
        <v>2339599</v>
      </c>
      <c r="N10" s="645">
        <v>1040908</v>
      </c>
      <c r="O10" s="645">
        <v>980832</v>
      </c>
      <c r="P10" s="645">
        <v>4335560</v>
      </c>
      <c r="Q10" s="645">
        <v>1347444</v>
      </c>
      <c r="R10" s="645">
        <v>759714</v>
      </c>
      <c r="S10" s="645">
        <v>1813860</v>
      </c>
      <c r="T10" s="645">
        <v>3741286</v>
      </c>
      <c r="U10" s="645">
        <v>2136537</v>
      </c>
      <c r="V10" s="645">
        <v>917697</v>
      </c>
      <c r="W10" s="645">
        <v>457809</v>
      </c>
      <c r="X10" s="645">
        <v>259187</v>
      </c>
      <c r="Y10" s="645">
        <v>56757</v>
      </c>
      <c r="Z10" s="645">
        <v>1116464</v>
      </c>
      <c r="AA10" s="645">
        <v>252853</v>
      </c>
      <c r="AB10" s="645">
        <v>36457</v>
      </c>
      <c r="AC10" s="645">
        <v>110627</v>
      </c>
      <c r="AD10" s="645">
        <v>104463</v>
      </c>
      <c r="AE10" s="645">
        <v>27209</v>
      </c>
      <c r="AF10" s="645">
        <v>37702</v>
      </c>
      <c r="AG10" s="645">
        <v>37476</v>
      </c>
      <c r="AH10" s="645">
        <v>0</v>
      </c>
      <c r="AI10" s="645">
        <v>0</v>
      </c>
      <c r="AJ10" s="645">
        <v>82021395</v>
      </c>
      <c r="AK10" s="645">
        <v>82021395</v>
      </c>
    </row>
    <row r="11" spans="1:37" x14ac:dyDescent="0.2">
      <c r="A11" s="219" t="s">
        <v>278</v>
      </c>
      <c r="B11" s="216"/>
      <c r="C11" s="645">
        <v>28072518</v>
      </c>
      <c r="D11" s="645">
        <v>3765376</v>
      </c>
      <c r="E11" s="645">
        <v>5855341</v>
      </c>
      <c r="F11" s="645">
        <v>19780771</v>
      </c>
      <c r="G11" s="645">
        <v>9279960</v>
      </c>
      <c r="H11" s="645">
        <v>3219782</v>
      </c>
      <c r="I11" s="645">
        <v>5504395</v>
      </c>
      <c r="J11" s="645">
        <v>4537014</v>
      </c>
      <c r="K11" s="645">
        <v>2486837</v>
      </c>
      <c r="L11" s="645">
        <v>2745868</v>
      </c>
      <c r="M11" s="645">
        <v>4204590</v>
      </c>
      <c r="N11" s="645">
        <v>1525314</v>
      </c>
      <c r="O11" s="645">
        <v>617268</v>
      </c>
      <c r="P11" s="645">
        <v>2881271</v>
      </c>
      <c r="Q11" s="645">
        <v>2330992</v>
      </c>
      <c r="R11" s="645">
        <v>1023313</v>
      </c>
      <c r="S11" s="645">
        <v>1850725</v>
      </c>
      <c r="T11" s="645">
        <v>2482997</v>
      </c>
      <c r="U11" s="645">
        <v>1298014</v>
      </c>
      <c r="V11" s="645">
        <v>345363</v>
      </c>
      <c r="W11" s="645">
        <v>1359498</v>
      </c>
      <c r="X11" s="645">
        <v>406275</v>
      </c>
      <c r="Y11" s="645">
        <v>517199</v>
      </c>
      <c r="Z11" s="645">
        <v>346445</v>
      </c>
      <c r="AA11" s="645">
        <v>34559</v>
      </c>
      <c r="AB11" s="645">
        <v>63136</v>
      </c>
      <c r="AC11" s="645">
        <v>268754</v>
      </c>
      <c r="AD11" s="645">
        <v>0</v>
      </c>
      <c r="AE11" s="645">
        <v>126093</v>
      </c>
      <c r="AF11" s="645">
        <v>9934</v>
      </c>
      <c r="AG11" s="645">
        <v>13673</v>
      </c>
      <c r="AH11" s="645">
        <v>0</v>
      </c>
      <c r="AI11" s="645">
        <v>0</v>
      </c>
      <c r="AJ11" s="645">
        <v>106953275</v>
      </c>
      <c r="AK11" s="645">
        <v>106953275</v>
      </c>
    </row>
    <row r="12" spans="1:37" x14ac:dyDescent="0.2">
      <c r="A12" s="219" t="s">
        <v>279</v>
      </c>
      <c r="B12" s="216"/>
      <c r="C12" s="645">
        <v>0</v>
      </c>
      <c r="D12" s="645">
        <v>0</v>
      </c>
      <c r="E12" s="645">
        <v>0</v>
      </c>
      <c r="F12" s="645">
        <v>255769</v>
      </c>
      <c r="G12" s="645">
        <v>0</v>
      </c>
      <c r="H12" s="645">
        <v>100000</v>
      </c>
      <c r="I12" s="645">
        <v>0</v>
      </c>
      <c r="J12" s="645">
        <v>0</v>
      </c>
      <c r="K12" s="645">
        <v>11667</v>
      </c>
      <c r="L12" s="645">
        <v>19288</v>
      </c>
      <c r="M12" s="645">
        <v>0</v>
      </c>
      <c r="N12" s="645">
        <v>0</v>
      </c>
      <c r="O12" s="645">
        <v>0</v>
      </c>
      <c r="P12" s="645">
        <v>4557</v>
      </c>
      <c r="Q12" s="645">
        <v>0</v>
      </c>
      <c r="R12" s="645">
        <v>0</v>
      </c>
      <c r="S12" s="645">
        <v>0</v>
      </c>
      <c r="T12" s="645">
        <v>0</v>
      </c>
      <c r="U12" s="645">
        <v>0</v>
      </c>
      <c r="V12" s="645">
        <v>294766</v>
      </c>
      <c r="W12" s="645">
        <v>0</v>
      </c>
      <c r="X12" s="645">
        <v>85000</v>
      </c>
      <c r="Y12" s="645">
        <v>0</v>
      </c>
      <c r="Z12" s="645">
        <v>0</v>
      </c>
      <c r="AA12" s="645">
        <v>0</v>
      </c>
      <c r="AB12" s="645">
        <v>0</v>
      </c>
      <c r="AC12" s="645">
        <v>0</v>
      </c>
      <c r="AD12" s="645">
        <v>0</v>
      </c>
      <c r="AE12" s="645">
        <v>0</v>
      </c>
      <c r="AF12" s="645">
        <v>0</v>
      </c>
      <c r="AG12" s="645">
        <v>0</v>
      </c>
      <c r="AH12" s="645">
        <v>0</v>
      </c>
      <c r="AI12" s="645">
        <v>0</v>
      </c>
      <c r="AJ12" s="645">
        <v>771047</v>
      </c>
      <c r="AK12" s="645">
        <v>771047</v>
      </c>
    </row>
    <row r="13" spans="1:37" x14ac:dyDescent="0.2">
      <c r="A13" s="219" t="s">
        <v>280</v>
      </c>
      <c r="B13" s="216"/>
      <c r="C13" s="645">
        <v>0</v>
      </c>
      <c r="D13" s="645">
        <v>0</v>
      </c>
      <c r="E13" s="645">
        <v>63042</v>
      </c>
      <c r="F13" s="645">
        <v>4286</v>
      </c>
      <c r="G13" s="645">
        <v>0</v>
      </c>
      <c r="H13" s="645">
        <v>0</v>
      </c>
      <c r="I13" s="645">
        <v>0</v>
      </c>
      <c r="J13" s="645">
        <v>184850</v>
      </c>
      <c r="K13" s="645">
        <v>0</v>
      </c>
      <c r="L13" s="645">
        <v>0</v>
      </c>
      <c r="M13" s="645">
        <v>66800</v>
      </c>
      <c r="N13" s="645">
        <v>0</v>
      </c>
      <c r="O13" s="645">
        <v>0</v>
      </c>
      <c r="P13" s="645">
        <v>0</v>
      </c>
      <c r="Q13" s="645">
        <v>0</v>
      </c>
      <c r="R13" s="645">
        <v>0</v>
      </c>
      <c r="S13" s="645">
        <v>0</v>
      </c>
      <c r="T13" s="645">
        <v>0</v>
      </c>
      <c r="U13" s="645">
        <v>0</v>
      </c>
      <c r="V13" s="645">
        <v>0</v>
      </c>
      <c r="W13" s="645">
        <v>0</v>
      </c>
      <c r="X13" s="645">
        <v>0</v>
      </c>
      <c r="Y13" s="645">
        <v>0</v>
      </c>
      <c r="Z13" s="645">
        <v>0</v>
      </c>
      <c r="AA13" s="645">
        <v>0</v>
      </c>
      <c r="AB13" s="645">
        <v>0</v>
      </c>
      <c r="AC13" s="645">
        <v>0</v>
      </c>
      <c r="AD13" s="645">
        <v>0</v>
      </c>
      <c r="AE13" s="645">
        <v>0</v>
      </c>
      <c r="AF13" s="645">
        <v>0</v>
      </c>
      <c r="AG13" s="645">
        <v>0</v>
      </c>
      <c r="AH13" s="645">
        <v>0</v>
      </c>
      <c r="AI13" s="645">
        <v>0</v>
      </c>
      <c r="AJ13" s="645">
        <v>318978</v>
      </c>
      <c r="AK13" s="645">
        <v>318978</v>
      </c>
    </row>
    <row r="14" spans="1:37" x14ac:dyDescent="0.2">
      <c r="A14" s="219" t="s">
        <v>281</v>
      </c>
      <c r="B14" s="216"/>
      <c r="C14" s="645">
        <v>0</v>
      </c>
      <c r="D14" s="645">
        <v>725395</v>
      </c>
      <c r="E14" s="645">
        <v>819</v>
      </c>
      <c r="F14" s="645">
        <v>783955</v>
      </c>
      <c r="G14" s="645">
        <v>97223</v>
      </c>
      <c r="H14" s="645">
        <v>112139</v>
      </c>
      <c r="I14" s="645">
        <v>0</v>
      </c>
      <c r="J14" s="645">
        <v>30175</v>
      </c>
      <c r="K14" s="645">
        <v>154738</v>
      </c>
      <c r="L14" s="645">
        <v>0</v>
      </c>
      <c r="M14" s="645">
        <v>17312</v>
      </c>
      <c r="N14" s="645">
        <v>0</v>
      </c>
      <c r="O14" s="645">
        <v>70230</v>
      </c>
      <c r="P14" s="645">
        <v>4049</v>
      </c>
      <c r="Q14" s="645">
        <v>45991</v>
      </c>
      <c r="R14" s="645">
        <v>67186</v>
      </c>
      <c r="S14" s="645">
        <v>0</v>
      </c>
      <c r="T14" s="645">
        <v>460</v>
      </c>
      <c r="U14" s="645">
        <v>0</v>
      </c>
      <c r="V14" s="645">
        <v>0</v>
      </c>
      <c r="W14" s="645">
        <v>0</v>
      </c>
      <c r="X14" s="645">
        <v>0</v>
      </c>
      <c r="Y14" s="645">
        <v>0</v>
      </c>
      <c r="Z14" s="645">
        <v>0</v>
      </c>
      <c r="AA14" s="645">
        <v>0</v>
      </c>
      <c r="AB14" s="645">
        <v>0</v>
      </c>
      <c r="AC14" s="645">
        <v>1091</v>
      </c>
      <c r="AD14" s="645">
        <v>11994</v>
      </c>
      <c r="AE14" s="645">
        <v>0</v>
      </c>
      <c r="AF14" s="645">
        <v>0</v>
      </c>
      <c r="AG14" s="645">
        <v>0</v>
      </c>
      <c r="AH14" s="645">
        <v>49825</v>
      </c>
      <c r="AI14" s="645">
        <v>650</v>
      </c>
      <c r="AJ14" s="645">
        <v>2173232</v>
      </c>
      <c r="AK14" s="645">
        <v>2173232</v>
      </c>
    </row>
    <row r="15" spans="1:37" x14ac:dyDescent="0.2">
      <c r="A15" s="220" t="s">
        <v>282</v>
      </c>
      <c r="B15" s="216"/>
      <c r="C15" s="645">
        <v>124900492</v>
      </c>
      <c r="D15" s="645">
        <v>46196238</v>
      </c>
      <c r="E15" s="645">
        <v>36262352</v>
      </c>
      <c r="F15" s="645">
        <v>44381108</v>
      </c>
      <c r="G15" s="645">
        <v>31177699</v>
      </c>
      <c r="H15" s="645">
        <v>19143755</v>
      </c>
      <c r="I15" s="645">
        <v>21896477</v>
      </c>
      <c r="J15" s="645">
        <v>20795524</v>
      </c>
      <c r="K15" s="645">
        <v>13026657</v>
      </c>
      <c r="L15" s="645">
        <v>13602613</v>
      </c>
      <c r="M15" s="645">
        <v>15156567</v>
      </c>
      <c r="N15" s="645">
        <v>7857087</v>
      </c>
      <c r="O15" s="645">
        <v>6325182</v>
      </c>
      <c r="P15" s="645">
        <v>13473480</v>
      </c>
      <c r="Q15" s="645">
        <v>9506279</v>
      </c>
      <c r="R15" s="645">
        <v>4331057</v>
      </c>
      <c r="S15" s="645">
        <v>6254568</v>
      </c>
      <c r="T15" s="645">
        <v>8014437</v>
      </c>
      <c r="U15" s="645">
        <v>7577174</v>
      </c>
      <c r="V15" s="645">
        <v>3731129</v>
      </c>
      <c r="W15" s="645">
        <v>2823909</v>
      </c>
      <c r="X15" s="645">
        <v>1243963</v>
      </c>
      <c r="Y15" s="645">
        <v>1452520</v>
      </c>
      <c r="Z15" s="645">
        <v>2028802</v>
      </c>
      <c r="AA15" s="645">
        <v>583368</v>
      </c>
      <c r="AB15" s="645">
        <v>488255</v>
      </c>
      <c r="AC15" s="645">
        <v>499898</v>
      </c>
      <c r="AD15" s="645">
        <v>315791</v>
      </c>
      <c r="AE15" s="645">
        <v>326773</v>
      </c>
      <c r="AF15" s="645">
        <v>152622</v>
      </c>
      <c r="AG15" s="645">
        <v>140705</v>
      </c>
      <c r="AH15" s="645">
        <v>124542</v>
      </c>
      <c r="AI15" s="645">
        <v>244782</v>
      </c>
      <c r="AJ15" s="645">
        <v>464035805</v>
      </c>
      <c r="AK15" s="645">
        <v>464035805</v>
      </c>
    </row>
    <row r="16" spans="1:37" x14ac:dyDescent="0.2">
      <c r="A16" s="216"/>
      <c r="B16" s="216"/>
      <c r="C16" s="645"/>
      <c r="D16" s="645"/>
      <c r="E16" s="645"/>
      <c r="F16" s="645"/>
      <c r="G16" s="645"/>
      <c r="H16" s="645"/>
      <c r="I16" s="645"/>
      <c r="J16" s="645"/>
      <c r="K16" s="645"/>
      <c r="L16" s="645"/>
      <c r="M16" s="645"/>
      <c r="N16" s="645"/>
      <c r="O16" s="645"/>
      <c r="P16" s="645"/>
      <c r="Q16" s="645"/>
      <c r="R16" s="645"/>
      <c r="S16" s="645"/>
      <c r="T16" s="645"/>
      <c r="U16" s="645"/>
      <c r="V16" s="645"/>
      <c r="W16" s="645"/>
      <c r="X16" s="645"/>
      <c r="Y16" s="645"/>
      <c r="Z16" s="645"/>
      <c r="AA16" s="645"/>
      <c r="AB16" s="645"/>
      <c r="AC16" s="645"/>
      <c r="AD16" s="645"/>
      <c r="AE16" s="645"/>
      <c r="AF16" s="645"/>
      <c r="AG16" s="645"/>
      <c r="AH16" s="645"/>
      <c r="AI16" s="645"/>
      <c r="AJ16" s="645">
        <v>0</v>
      </c>
      <c r="AK16" s="645"/>
    </row>
    <row r="17" spans="1:37" x14ac:dyDescent="0.2">
      <c r="A17" s="221" t="s">
        <v>283</v>
      </c>
      <c r="B17" s="216"/>
      <c r="C17" s="645"/>
      <c r="D17" s="645"/>
      <c r="E17" s="645"/>
      <c r="F17" s="645"/>
      <c r="G17" s="645"/>
      <c r="H17" s="645"/>
      <c r="I17" s="645"/>
      <c r="J17" s="645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45"/>
      <c r="V17" s="645"/>
      <c r="W17" s="645"/>
      <c r="X17" s="645"/>
      <c r="Y17" s="645"/>
      <c r="Z17" s="645"/>
      <c r="AA17" s="645"/>
      <c r="AB17" s="645"/>
      <c r="AC17" s="645"/>
      <c r="AD17" s="645"/>
      <c r="AE17" s="645"/>
      <c r="AF17" s="645"/>
      <c r="AG17" s="645"/>
      <c r="AH17" s="645"/>
      <c r="AI17" s="645"/>
      <c r="AJ17" s="645">
        <v>0</v>
      </c>
      <c r="AK17" s="645"/>
    </row>
    <row r="18" spans="1:37" x14ac:dyDescent="0.2">
      <c r="A18" s="222" t="s">
        <v>195</v>
      </c>
      <c r="B18" s="216"/>
      <c r="C18" s="645">
        <v>23366084</v>
      </c>
      <c r="D18" s="645">
        <v>6858545</v>
      </c>
      <c r="E18" s="645">
        <v>8425500</v>
      </c>
      <c r="F18" s="645">
        <v>3352686</v>
      </c>
      <c r="G18" s="645">
        <v>3750726</v>
      </c>
      <c r="H18" s="645">
        <v>2096823</v>
      </c>
      <c r="I18" s="645">
        <v>3590697</v>
      </c>
      <c r="J18" s="645">
        <v>2932258</v>
      </c>
      <c r="K18" s="645">
        <v>1941060</v>
      </c>
      <c r="L18" s="645">
        <v>2115848</v>
      </c>
      <c r="M18" s="645">
        <v>883976</v>
      </c>
      <c r="N18" s="645">
        <v>2473813</v>
      </c>
      <c r="O18" s="645">
        <v>1763560</v>
      </c>
      <c r="P18" s="645">
        <v>636180</v>
      </c>
      <c r="Q18" s="645">
        <v>2633779</v>
      </c>
      <c r="R18" s="645">
        <v>881843</v>
      </c>
      <c r="S18" s="645">
        <v>903786</v>
      </c>
      <c r="T18" s="645">
        <v>1196936</v>
      </c>
      <c r="U18" s="645">
        <v>1895867.794</v>
      </c>
      <c r="V18" s="645">
        <v>720229</v>
      </c>
      <c r="W18" s="645">
        <v>709897</v>
      </c>
      <c r="X18" s="645">
        <v>460943</v>
      </c>
      <c r="Y18" s="645">
        <v>400488</v>
      </c>
      <c r="Z18" s="645">
        <v>150678</v>
      </c>
      <c r="AA18" s="645">
        <v>53599</v>
      </c>
      <c r="AB18" s="645">
        <v>230971</v>
      </c>
      <c r="AC18" s="645">
        <v>192138</v>
      </c>
      <c r="AD18" s="645">
        <v>171574</v>
      </c>
      <c r="AE18" s="645">
        <v>189060</v>
      </c>
      <c r="AF18" s="645">
        <v>94277</v>
      </c>
      <c r="AG18" s="645">
        <v>79028</v>
      </c>
      <c r="AH18" s="645">
        <v>113792</v>
      </c>
      <c r="AI18" s="645">
        <v>236012</v>
      </c>
      <c r="AJ18" s="645">
        <v>75502653.794</v>
      </c>
      <c r="AK18" s="645">
        <v>75502653.794</v>
      </c>
    </row>
    <row r="19" spans="1:37" x14ac:dyDescent="0.2">
      <c r="A19" s="222" t="s">
        <v>515</v>
      </c>
      <c r="B19" s="216"/>
      <c r="C19" s="645">
        <v>482671</v>
      </c>
      <c r="D19" s="645">
        <v>506926</v>
      </c>
      <c r="E19" s="645">
        <v>188599</v>
      </c>
      <c r="F19" s="645">
        <v>288631</v>
      </c>
      <c r="G19" s="645">
        <v>0</v>
      </c>
      <c r="H19" s="645">
        <v>2575033</v>
      </c>
      <c r="I19" s="645">
        <v>0</v>
      </c>
      <c r="J19" s="645">
        <v>0</v>
      </c>
      <c r="K19" s="645">
        <v>46293</v>
      </c>
      <c r="L19" s="645">
        <v>21852</v>
      </c>
      <c r="M19" s="645">
        <v>0</v>
      </c>
      <c r="N19" s="645">
        <v>0</v>
      </c>
      <c r="O19" s="645">
        <v>0</v>
      </c>
      <c r="P19" s="645">
        <v>0</v>
      </c>
      <c r="Q19" s="645">
        <v>0</v>
      </c>
      <c r="R19" s="645">
        <v>23454</v>
      </c>
      <c r="S19" s="645">
        <v>0</v>
      </c>
      <c r="T19" s="645">
        <v>0</v>
      </c>
      <c r="U19" s="645">
        <v>0</v>
      </c>
      <c r="V19" s="645">
        <v>0</v>
      </c>
      <c r="W19" s="645">
        <v>0</v>
      </c>
      <c r="X19" s="645">
        <v>0</v>
      </c>
      <c r="Y19" s="645">
        <v>0</v>
      </c>
      <c r="Z19" s="645">
        <v>0</v>
      </c>
      <c r="AA19" s="645">
        <v>0</v>
      </c>
      <c r="AB19" s="645">
        <v>0</v>
      </c>
      <c r="AC19" s="645">
        <v>0</v>
      </c>
      <c r="AD19" s="645">
        <v>0</v>
      </c>
      <c r="AE19" s="645">
        <v>0</v>
      </c>
      <c r="AF19" s="645">
        <v>0</v>
      </c>
      <c r="AG19" s="645">
        <v>0</v>
      </c>
      <c r="AH19" s="645">
        <v>0</v>
      </c>
      <c r="AI19" s="645">
        <v>0</v>
      </c>
      <c r="AJ19" s="645">
        <v>4133459</v>
      </c>
      <c r="AK19" s="645">
        <v>4133459</v>
      </c>
    </row>
    <row r="20" spans="1:37" x14ac:dyDescent="0.2">
      <c r="A20" s="222" t="s">
        <v>284</v>
      </c>
      <c r="B20" s="216"/>
      <c r="C20" s="645">
        <v>298046</v>
      </c>
      <c r="D20" s="645">
        <v>277752</v>
      </c>
      <c r="E20" s="645">
        <v>181814</v>
      </c>
      <c r="F20" s="645">
        <v>52596</v>
      </c>
      <c r="G20" s="645">
        <v>139865</v>
      </c>
      <c r="H20" s="645">
        <v>13867</v>
      </c>
      <c r="I20" s="645">
        <v>289053</v>
      </c>
      <c r="J20" s="645">
        <v>142747</v>
      </c>
      <c r="K20" s="645">
        <v>113757</v>
      </c>
      <c r="L20" s="645">
        <v>78576</v>
      </c>
      <c r="M20" s="645">
        <v>74036</v>
      </c>
      <c r="N20" s="645">
        <v>57979</v>
      </c>
      <c r="O20" s="645">
        <v>19576</v>
      </c>
      <c r="P20" s="645">
        <v>114582</v>
      </c>
      <c r="Q20" s="645">
        <v>58946</v>
      </c>
      <c r="R20" s="645">
        <v>33690</v>
      </c>
      <c r="S20" s="645">
        <v>29951</v>
      </c>
      <c r="T20" s="645">
        <v>44428</v>
      </c>
      <c r="U20" s="645">
        <v>24181.362000000001</v>
      </c>
      <c r="V20" s="645">
        <v>35</v>
      </c>
      <c r="W20" s="645">
        <v>7362</v>
      </c>
      <c r="X20" s="645">
        <v>179</v>
      </c>
      <c r="Y20" s="645">
        <v>5324</v>
      </c>
      <c r="Z20" s="645">
        <v>28174</v>
      </c>
      <c r="AA20" s="645">
        <v>13</v>
      </c>
      <c r="AB20" s="645">
        <v>6264</v>
      </c>
      <c r="AC20" s="645">
        <v>4</v>
      </c>
      <c r="AD20" s="645">
        <v>8841</v>
      </c>
      <c r="AE20" s="645">
        <v>6685</v>
      </c>
      <c r="AF20" s="645">
        <v>2899</v>
      </c>
      <c r="AG20" s="645">
        <v>3667</v>
      </c>
      <c r="AH20" s="645">
        <v>0</v>
      </c>
      <c r="AI20" s="645">
        <v>1</v>
      </c>
      <c r="AJ20" s="645">
        <v>2114890.3619999997</v>
      </c>
      <c r="AK20" s="645">
        <v>2114890.3619999997</v>
      </c>
    </row>
    <row r="21" spans="1:37" x14ac:dyDescent="0.2">
      <c r="A21" s="222" t="s">
        <v>285</v>
      </c>
      <c r="B21" s="216"/>
      <c r="C21" s="645">
        <v>287662</v>
      </c>
      <c r="D21" s="645">
        <v>296473</v>
      </c>
      <c r="E21" s="645">
        <v>324446</v>
      </c>
      <c r="F21" s="645">
        <v>127395</v>
      </c>
      <c r="G21" s="645">
        <v>222330</v>
      </c>
      <c r="H21" s="645">
        <v>327973</v>
      </c>
      <c r="I21" s="645">
        <v>153962</v>
      </c>
      <c r="J21" s="645">
        <v>125163</v>
      </c>
      <c r="K21" s="645">
        <v>91489</v>
      </c>
      <c r="L21" s="645">
        <v>99080</v>
      </c>
      <c r="M21" s="645">
        <v>103618</v>
      </c>
      <c r="N21" s="645">
        <v>66589</v>
      </c>
      <c r="O21" s="645">
        <v>94573</v>
      </c>
      <c r="P21" s="645">
        <v>77232</v>
      </c>
      <c r="Q21" s="645">
        <v>103148</v>
      </c>
      <c r="R21" s="645">
        <v>63410</v>
      </c>
      <c r="S21" s="645">
        <v>72857</v>
      </c>
      <c r="T21" s="645">
        <v>48297</v>
      </c>
      <c r="U21" s="645">
        <v>25205.776999999998</v>
      </c>
      <c r="V21" s="645">
        <v>21878</v>
      </c>
      <c r="W21" s="645">
        <v>8817</v>
      </c>
      <c r="X21" s="645">
        <v>8012</v>
      </c>
      <c r="Y21" s="645">
        <v>0</v>
      </c>
      <c r="Z21" s="645">
        <v>13200</v>
      </c>
      <c r="AA21" s="645">
        <v>14386</v>
      </c>
      <c r="AB21" s="645">
        <v>17037</v>
      </c>
      <c r="AC21" s="645">
        <v>9474</v>
      </c>
      <c r="AD21" s="645">
        <v>13261</v>
      </c>
      <c r="AE21" s="645">
        <v>7176</v>
      </c>
      <c r="AF21" s="645">
        <v>4348</v>
      </c>
      <c r="AG21" s="645">
        <v>3480</v>
      </c>
      <c r="AH21" s="645">
        <v>1517</v>
      </c>
      <c r="AI21" s="645">
        <v>9121</v>
      </c>
      <c r="AJ21" s="645">
        <v>2842609.7769999998</v>
      </c>
      <c r="AK21" s="645">
        <v>2842609.7769999998</v>
      </c>
    </row>
    <row r="22" spans="1:37" x14ac:dyDescent="0.2">
      <c r="A22" s="222" t="s">
        <v>286</v>
      </c>
      <c r="B22" s="216"/>
      <c r="C22" s="645">
        <v>0</v>
      </c>
      <c r="D22" s="645">
        <v>0</v>
      </c>
      <c r="E22" s="645">
        <v>0</v>
      </c>
      <c r="F22" s="645">
        <v>0</v>
      </c>
      <c r="G22" s="645">
        <v>0</v>
      </c>
      <c r="H22" s="645">
        <v>0</v>
      </c>
      <c r="I22" s="645">
        <v>-135250</v>
      </c>
      <c r="J22" s="645">
        <v>0</v>
      </c>
      <c r="K22" s="645">
        <v>1228</v>
      </c>
      <c r="L22" s="645">
        <v>0</v>
      </c>
      <c r="M22" s="645">
        <v>0</v>
      </c>
      <c r="N22" s="645">
        <v>0</v>
      </c>
      <c r="O22" s="645">
        <v>0</v>
      </c>
      <c r="P22" s="645">
        <v>0</v>
      </c>
      <c r="Q22" s="645">
        <v>0</v>
      </c>
      <c r="R22" s="645">
        <v>0</v>
      </c>
      <c r="S22" s="645">
        <v>0</v>
      </c>
      <c r="T22" s="645">
        <v>0</v>
      </c>
      <c r="U22" s="645">
        <v>0</v>
      </c>
      <c r="V22" s="645">
        <v>0</v>
      </c>
      <c r="W22" s="645">
        <v>0</v>
      </c>
      <c r="X22" s="645">
        <v>0</v>
      </c>
      <c r="Y22" s="645">
        <v>0</v>
      </c>
      <c r="Z22" s="645">
        <v>0</v>
      </c>
      <c r="AA22" s="645">
        <v>0</v>
      </c>
      <c r="AB22" s="645">
        <v>0</v>
      </c>
      <c r="AC22" s="645">
        <v>0</v>
      </c>
      <c r="AD22" s="645">
        <v>0</v>
      </c>
      <c r="AE22" s="645">
        <v>0</v>
      </c>
      <c r="AF22" s="645">
        <v>0</v>
      </c>
      <c r="AG22" s="645">
        <v>0</v>
      </c>
      <c r="AH22" s="645">
        <v>0</v>
      </c>
      <c r="AI22" s="645">
        <v>0</v>
      </c>
      <c r="AJ22" s="645">
        <v>-134022</v>
      </c>
      <c r="AK22" s="645">
        <v>-134022</v>
      </c>
    </row>
    <row r="23" spans="1:37" x14ac:dyDescent="0.2">
      <c r="A23" s="222" t="s">
        <v>287</v>
      </c>
      <c r="B23" s="216"/>
      <c r="C23" s="645">
        <v>199683</v>
      </c>
      <c r="D23" s="645">
        <v>344841</v>
      </c>
      <c r="E23" s="645">
        <v>0</v>
      </c>
      <c r="F23" s="645">
        <v>4715942</v>
      </c>
      <c r="G23" s="645">
        <v>0</v>
      </c>
      <c r="H23" s="645">
        <v>43180</v>
      </c>
      <c r="I23" s="645">
        <v>0</v>
      </c>
      <c r="J23" s="645">
        <v>0</v>
      </c>
      <c r="K23" s="645">
        <v>167720</v>
      </c>
      <c r="L23" s="645">
        <v>1562108</v>
      </c>
      <c r="M23" s="645">
        <v>7551</v>
      </c>
      <c r="N23" s="645">
        <v>0</v>
      </c>
      <c r="O23" s="645">
        <v>0</v>
      </c>
      <c r="P23" s="645">
        <v>645419</v>
      </c>
      <c r="Q23" s="645">
        <v>1</v>
      </c>
      <c r="R23" s="645">
        <v>-40871</v>
      </c>
      <c r="S23" s="645">
        <v>782585</v>
      </c>
      <c r="T23" s="645">
        <v>2533</v>
      </c>
      <c r="U23" s="645">
        <v>0</v>
      </c>
      <c r="V23" s="645">
        <v>0</v>
      </c>
      <c r="W23" s="645">
        <v>0</v>
      </c>
      <c r="X23" s="645">
        <v>0</v>
      </c>
      <c r="Y23" s="645">
        <v>12922</v>
      </c>
      <c r="Z23" s="645">
        <v>0</v>
      </c>
      <c r="AA23" s="645">
        <v>7471</v>
      </c>
      <c r="AB23" s="645">
        <v>-3619</v>
      </c>
      <c r="AC23" s="645">
        <v>0</v>
      </c>
      <c r="AD23" s="645">
        <v>0</v>
      </c>
      <c r="AE23" s="645">
        <v>-3627</v>
      </c>
      <c r="AF23" s="645">
        <v>-833</v>
      </c>
      <c r="AG23" s="645">
        <v>-1132</v>
      </c>
      <c r="AH23" s="645">
        <v>15</v>
      </c>
      <c r="AI23" s="645">
        <v>0</v>
      </c>
      <c r="AJ23" s="645">
        <v>8441889</v>
      </c>
      <c r="AK23" s="645">
        <v>8441889</v>
      </c>
    </row>
    <row r="24" spans="1:37" x14ac:dyDescent="0.2">
      <c r="A24" s="223" t="s">
        <v>288</v>
      </c>
      <c r="B24" s="216"/>
      <c r="C24" s="645">
        <v>24634146</v>
      </c>
      <c r="D24" s="645">
        <v>8284537</v>
      </c>
      <c r="E24" s="645">
        <v>9120359</v>
      </c>
      <c r="F24" s="645">
        <v>8537250</v>
      </c>
      <c r="G24" s="645">
        <v>4112921</v>
      </c>
      <c r="H24" s="645">
        <v>5056876</v>
      </c>
      <c r="I24" s="645">
        <v>3898462</v>
      </c>
      <c r="J24" s="645">
        <v>3200168</v>
      </c>
      <c r="K24" s="645">
        <v>2361547</v>
      </c>
      <c r="L24" s="645">
        <v>3877464</v>
      </c>
      <c r="M24" s="645">
        <v>1069181</v>
      </c>
      <c r="N24" s="645">
        <v>2598381</v>
      </c>
      <c r="O24" s="645">
        <v>1877709</v>
      </c>
      <c r="P24" s="645">
        <v>1473413</v>
      </c>
      <c r="Q24" s="645">
        <v>2795874</v>
      </c>
      <c r="R24" s="645">
        <v>961526</v>
      </c>
      <c r="S24" s="645">
        <v>1789179</v>
      </c>
      <c r="T24" s="645">
        <v>1292194</v>
      </c>
      <c r="U24" s="645">
        <v>1945254.933</v>
      </c>
      <c r="V24" s="645">
        <v>742142</v>
      </c>
      <c r="W24" s="645">
        <v>726076</v>
      </c>
      <c r="X24" s="645">
        <v>469134</v>
      </c>
      <c r="Y24" s="645">
        <v>418734</v>
      </c>
      <c r="Z24" s="645">
        <v>192052</v>
      </c>
      <c r="AA24" s="645">
        <v>75469</v>
      </c>
      <c r="AB24" s="645">
        <v>250653</v>
      </c>
      <c r="AC24" s="645">
        <v>201616</v>
      </c>
      <c r="AD24" s="645">
        <v>193676</v>
      </c>
      <c r="AE24" s="645">
        <v>199294</v>
      </c>
      <c r="AF24" s="645">
        <v>100691</v>
      </c>
      <c r="AG24" s="645">
        <v>85043</v>
      </c>
      <c r="AH24" s="645">
        <v>115324</v>
      </c>
      <c r="AI24" s="645">
        <v>245134</v>
      </c>
      <c r="AJ24" s="645">
        <v>92901479.932999998</v>
      </c>
      <c r="AK24" s="645">
        <v>92901479.932999998</v>
      </c>
    </row>
    <row r="25" spans="1:37" x14ac:dyDescent="0.2">
      <c r="A25" s="216"/>
      <c r="B25" s="216"/>
      <c r="C25" s="645"/>
      <c r="D25" s="645"/>
      <c r="E25" s="645"/>
      <c r="F25" s="645"/>
      <c r="G25" s="645"/>
      <c r="H25" s="645"/>
      <c r="I25" s="645"/>
      <c r="J25" s="645"/>
      <c r="K25" s="645"/>
      <c r="L25" s="645"/>
      <c r="M25" s="645"/>
      <c r="N25" s="645"/>
      <c r="O25" s="645"/>
      <c r="P25" s="645"/>
      <c r="Q25" s="645"/>
      <c r="R25" s="645"/>
      <c r="S25" s="645"/>
      <c r="T25" s="645"/>
      <c r="U25" s="645"/>
      <c r="V25" s="645"/>
      <c r="W25" s="645"/>
      <c r="X25" s="645"/>
      <c r="Y25" s="645"/>
      <c r="Z25" s="645"/>
      <c r="AA25" s="645"/>
      <c r="AB25" s="645"/>
      <c r="AC25" s="645"/>
      <c r="AD25" s="645"/>
      <c r="AE25" s="645"/>
      <c r="AF25" s="645"/>
      <c r="AG25" s="645"/>
      <c r="AH25" s="645"/>
      <c r="AI25" s="645"/>
      <c r="AJ25" s="645">
        <v>0</v>
      </c>
      <c r="AK25" s="645"/>
    </row>
    <row r="26" spans="1:37" x14ac:dyDescent="0.2">
      <c r="A26" s="224" t="s">
        <v>289</v>
      </c>
      <c r="B26" s="216"/>
      <c r="C26" s="645"/>
      <c r="D26" s="645"/>
      <c r="E26" s="645"/>
      <c r="F26" s="645"/>
      <c r="G26" s="645"/>
      <c r="H26" s="645"/>
      <c r="I26" s="645"/>
      <c r="J26" s="645"/>
      <c r="K26" s="645"/>
      <c r="L26" s="645"/>
      <c r="M26" s="645"/>
      <c r="N26" s="645"/>
      <c r="O26" s="645"/>
      <c r="P26" s="645"/>
      <c r="Q26" s="645"/>
      <c r="R26" s="645"/>
      <c r="S26" s="645"/>
      <c r="T26" s="645"/>
      <c r="U26" s="645"/>
      <c r="V26" s="645"/>
      <c r="W26" s="645"/>
      <c r="X26" s="645"/>
      <c r="Y26" s="645"/>
      <c r="Z26" s="645"/>
      <c r="AA26" s="645"/>
      <c r="AB26" s="645"/>
      <c r="AC26" s="645"/>
      <c r="AD26" s="645"/>
      <c r="AE26" s="645"/>
      <c r="AF26" s="645"/>
      <c r="AG26" s="645"/>
      <c r="AH26" s="645"/>
      <c r="AI26" s="645"/>
      <c r="AJ26" s="645">
        <v>0</v>
      </c>
      <c r="AK26" s="645"/>
    </row>
    <row r="27" spans="1:37" x14ac:dyDescent="0.2">
      <c r="A27" s="224" t="s">
        <v>290</v>
      </c>
      <c r="B27" s="216"/>
      <c r="C27" s="645">
        <v>100266346</v>
      </c>
      <c r="D27" s="645">
        <v>37911701</v>
      </c>
      <c r="E27" s="645">
        <v>27141993</v>
      </c>
      <c r="F27" s="645">
        <v>35843858</v>
      </c>
      <c r="G27" s="645">
        <v>27064778</v>
      </c>
      <c r="H27" s="645">
        <v>14086879</v>
      </c>
      <c r="I27" s="645">
        <v>17998015</v>
      </c>
      <c r="J27" s="645">
        <v>17595356</v>
      </c>
      <c r="K27" s="645">
        <v>10665110</v>
      </c>
      <c r="L27" s="645">
        <v>9725149</v>
      </c>
      <c r="M27" s="645">
        <v>14087386</v>
      </c>
      <c r="N27" s="645">
        <v>5258706</v>
      </c>
      <c r="O27" s="645">
        <v>4447473</v>
      </c>
      <c r="P27" s="645">
        <v>12000067</v>
      </c>
      <c r="Q27" s="645">
        <v>6710405</v>
      </c>
      <c r="R27" s="645">
        <v>3369531</v>
      </c>
      <c r="S27" s="645">
        <v>4465389</v>
      </c>
      <c r="T27" s="645">
        <v>6722243</v>
      </c>
      <c r="U27" s="645">
        <v>5631919.0669999998</v>
      </c>
      <c r="V27" s="645">
        <v>2988987</v>
      </c>
      <c r="W27" s="645">
        <v>2097833</v>
      </c>
      <c r="X27" s="645">
        <v>774829</v>
      </c>
      <c r="Y27" s="645">
        <v>1033786</v>
      </c>
      <c r="Z27" s="645">
        <v>1836750</v>
      </c>
      <c r="AA27" s="645">
        <v>507899</v>
      </c>
      <c r="AB27" s="645">
        <v>237602</v>
      </c>
      <c r="AC27" s="645">
        <v>298282</v>
      </c>
      <c r="AD27" s="645">
        <v>122115</v>
      </c>
      <c r="AE27" s="645">
        <v>127479</v>
      </c>
      <c r="AF27" s="645">
        <v>51931</v>
      </c>
      <c r="AG27" s="645">
        <v>55662</v>
      </c>
      <c r="AH27" s="645">
        <v>9218</v>
      </c>
      <c r="AI27" s="645">
        <v>-352</v>
      </c>
      <c r="AJ27" s="645">
        <v>371134325.06699997</v>
      </c>
      <c r="AK27" s="645">
        <v>371134325.06700003</v>
      </c>
    </row>
    <row r="28" spans="1:37" x14ac:dyDescent="0.2">
      <c r="A28" s="216"/>
      <c r="B28" s="216"/>
      <c r="C28" s="645"/>
      <c r="D28" s="645"/>
      <c r="E28" s="645"/>
      <c r="F28" s="645"/>
      <c r="G28" s="645"/>
      <c r="H28" s="645"/>
      <c r="I28" s="645"/>
      <c r="J28" s="645"/>
      <c r="K28" s="645"/>
      <c r="L28" s="645"/>
      <c r="M28" s="645"/>
      <c r="N28" s="645"/>
      <c r="O28" s="645"/>
      <c r="P28" s="645"/>
      <c r="Q28" s="645"/>
      <c r="R28" s="645"/>
      <c r="S28" s="645"/>
      <c r="T28" s="645"/>
      <c r="U28" s="645"/>
      <c r="V28" s="645"/>
      <c r="W28" s="645"/>
      <c r="X28" s="645"/>
      <c r="Y28" s="645"/>
      <c r="Z28" s="645"/>
      <c r="AA28" s="645"/>
      <c r="AB28" s="645"/>
      <c r="AC28" s="645"/>
      <c r="AD28" s="645"/>
      <c r="AE28" s="645"/>
      <c r="AF28" s="645"/>
      <c r="AG28" s="645"/>
      <c r="AH28" s="645"/>
      <c r="AI28" s="645"/>
      <c r="AJ28" s="645">
        <v>0</v>
      </c>
      <c r="AK28" s="645"/>
    </row>
    <row r="29" spans="1:37" x14ac:dyDescent="0.2">
      <c r="A29" s="216"/>
      <c r="B29" s="216"/>
      <c r="C29" s="644"/>
      <c r="D29" s="645"/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O29" s="644"/>
      <c r="P29" s="644"/>
      <c r="Q29" s="644"/>
      <c r="R29" s="644"/>
      <c r="S29" s="644"/>
      <c r="T29" s="644"/>
      <c r="U29" s="644"/>
      <c r="V29" s="644"/>
      <c r="W29" s="644"/>
      <c r="X29" s="644"/>
      <c r="Y29" s="644"/>
      <c r="Z29" s="644"/>
      <c r="AA29" s="644"/>
      <c r="AB29" s="644"/>
      <c r="AC29" s="644"/>
      <c r="AD29" s="644"/>
      <c r="AE29" s="644"/>
      <c r="AF29" s="644"/>
      <c r="AG29" s="644"/>
      <c r="AH29" s="644"/>
      <c r="AI29" s="644"/>
      <c r="AJ29" s="645">
        <v>0</v>
      </c>
      <c r="AK29" s="644"/>
    </row>
    <row r="30" spans="1:37" x14ac:dyDescent="0.2">
      <c r="A30" s="225" t="s">
        <v>291</v>
      </c>
      <c r="B30" s="216"/>
      <c r="C30" s="645"/>
      <c r="D30" s="645"/>
      <c r="E30" s="645"/>
      <c r="F30" s="645"/>
      <c r="G30" s="645"/>
      <c r="H30" s="645"/>
      <c r="I30" s="645"/>
      <c r="J30" s="645"/>
      <c r="K30" s="645"/>
      <c r="L30" s="645"/>
      <c r="M30" s="645"/>
      <c r="N30" s="645"/>
      <c r="O30" s="645"/>
      <c r="P30" s="645"/>
      <c r="Q30" s="645"/>
      <c r="R30" s="645"/>
      <c r="S30" s="645"/>
      <c r="T30" s="645"/>
      <c r="U30" s="645"/>
      <c r="V30" s="645"/>
      <c r="W30" s="645"/>
      <c r="X30" s="645"/>
      <c r="Y30" s="645"/>
      <c r="Z30" s="645"/>
      <c r="AA30" s="645"/>
      <c r="AB30" s="645"/>
      <c r="AC30" s="645"/>
      <c r="AD30" s="645"/>
      <c r="AE30" s="645"/>
      <c r="AF30" s="645"/>
      <c r="AG30" s="645"/>
      <c r="AH30" s="645"/>
      <c r="AI30" s="645"/>
      <c r="AJ30" s="645">
        <v>0</v>
      </c>
      <c r="AK30" s="644"/>
    </row>
    <row r="31" spans="1:37" x14ac:dyDescent="0.2">
      <c r="A31" s="226" t="s">
        <v>292</v>
      </c>
      <c r="B31" s="216"/>
      <c r="C31" s="645">
        <v>17293339</v>
      </c>
      <c r="D31" s="645">
        <v>15253103</v>
      </c>
      <c r="E31" s="645">
        <v>15638189</v>
      </c>
      <c r="F31" s="645">
        <v>11176882</v>
      </c>
      <c r="G31" s="645">
        <v>6578779</v>
      </c>
      <c r="H31" s="645">
        <v>3515738</v>
      </c>
      <c r="I31" s="645">
        <v>5667808</v>
      </c>
      <c r="J31" s="645">
        <v>6830564</v>
      </c>
      <c r="K31" s="645">
        <v>3283019</v>
      </c>
      <c r="L31" s="645">
        <v>5553277</v>
      </c>
      <c r="M31" s="645">
        <v>4661487</v>
      </c>
      <c r="N31" s="645">
        <v>1554007</v>
      </c>
      <c r="O31" s="645">
        <v>961807</v>
      </c>
      <c r="P31" s="645">
        <v>4495408</v>
      </c>
      <c r="Q31" s="645">
        <v>2295659</v>
      </c>
      <c r="R31" s="645">
        <v>1873361</v>
      </c>
      <c r="S31" s="645">
        <v>2392225</v>
      </c>
      <c r="T31" s="645">
        <v>2802068</v>
      </c>
      <c r="U31" s="645">
        <v>1091504.8600000001</v>
      </c>
      <c r="V31" s="645">
        <v>1322424</v>
      </c>
      <c r="W31" s="645">
        <v>965331</v>
      </c>
      <c r="X31" s="645">
        <v>447847</v>
      </c>
      <c r="Y31" s="645">
        <v>261</v>
      </c>
      <c r="Z31" s="645">
        <v>1327464</v>
      </c>
      <c r="AA31" s="645">
        <v>293349</v>
      </c>
      <c r="AB31" s="645">
        <v>24129</v>
      </c>
      <c r="AC31" s="645">
        <v>117564</v>
      </c>
      <c r="AD31" s="645">
        <v>3307</v>
      </c>
      <c r="AE31" s="645">
        <v>81972</v>
      </c>
      <c r="AF31" s="645">
        <v>10454</v>
      </c>
      <c r="AG31" s="645">
        <v>11325</v>
      </c>
      <c r="AH31" s="645">
        <v>0</v>
      </c>
      <c r="AI31" s="645">
        <v>0</v>
      </c>
      <c r="AJ31" s="645">
        <v>117523651.86</v>
      </c>
      <c r="AK31" s="645">
        <v>117523651.86</v>
      </c>
    </row>
    <row r="32" spans="1:37" x14ac:dyDescent="0.2">
      <c r="A32" s="226" t="s">
        <v>293</v>
      </c>
      <c r="B32" s="216"/>
      <c r="C32" s="645">
        <v>79729123</v>
      </c>
      <c r="D32" s="645">
        <v>22030246</v>
      </c>
      <c r="E32" s="645">
        <v>13008474</v>
      </c>
      <c r="F32" s="645">
        <v>24920527</v>
      </c>
      <c r="G32" s="645">
        <v>16404686</v>
      </c>
      <c r="H32" s="645">
        <v>8200726</v>
      </c>
      <c r="I32" s="645">
        <v>11592035</v>
      </c>
      <c r="J32" s="645">
        <v>9560608</v>
      </c>
      <c r="K32" s="645">
        <v>7635328</v>
      </c>
      <c r="L32" s="645">
        <v>5024354</v>
      </c>
      <c r="M32" s="645">
        <v>8545800</v>
      </c>
      <c r="N32" s="645">
        <v>3655818</v>
      </c>
      <c r="O32" s="645">
        <v>2533432</v>
      </c>
      <c r="P32" s="645">
        <v>7326993</v>
      </c>
      <c r="Q32" s="645">
        <v>6442998</v>
      </c>
      <c r="R32" s="645">
        <v>1290558</v>
      </c>
      <c r="S32" s="645">
        <v>1992695</v>
      </c>
      <c r="T32" s="645">
        <v>3925974</v>
      </c>
      <c r="U32" s="645">
        <v>4639576.4460000005</v>
      </c>
      <c r="V32" s="645">
        <v>992381</v>
      </c>
      <c r="W32" s="645">
        <v>1395186</v>
      </c>
      <c r="X32" s="645">
        <v>316430</v>
      </c>
      <c r="Y32" s="645">
        <v>1013157</v>
      </c>
      <c r="Z32" s="645">
        <v>643833</v>
      </c>
      <c r="AA32" s="645">
        <v>209078</v>
      </c>
      <c r="AB32" s="645">
        <v>214187</v>
      </c>
      <c r="AC32" s="645">
        <v>274776</v>
      </c>
      <c r="AD32" s="645">
        <v>101480</v>
      </c>
      <c r="AE32" s="645">
        <v>150213</v>
      </c>
      <c r="AF32" s="645">
        <v>34188</v>
      </c>
      <c r="AG32" s="645">
        <v>38783</v>
      </c>
      <c r="AH32" s="645">
        <v>0</v>
      </c>
      <c r="AI32" s="645">
        <v>0</v>
      </c>
      <c r="AJ32" s="645">
        <v>243843643.44600001</v>
      </c>
      <c r="AK32" s="645">
        <v>243843643.44600001</v>
      </c>
    </row>
    <row r="33" spans="1:37" x14ac:dyDescent="0.2">
      <c r="A33" s="226" t="s">
        <v>294</v>
      </c>
      <c r="B33" s="216"/>
      <c r="C33" s="645">
        <v>3022406</v>
      </c>
      <c r="D33" s="645">
        <v>2837785</v>
      </c>
      <c r="E33" s="645">
        <v>1204886</v>
      </c>
      <c r="F33" s="645">
        <v>0</v>
      </c>
      <c r="G33" s="645">
        <v>1413695</v>
      </c>
      <c r="H33" s="645">
        <v>0</v>
      </c>
      <c r="I33" s="645">
        <v>372337</v>
      </c>
      <c r="J33" s="645">
        <v>1533227</v>
      </c>
      <c r="K33" s="645">
        <v>71000</v>
      </c>
      <c r="L33" s="645">
        <v>47330</v>
      </c>
      <c r="M33" s="645">
        <v>234315</v>
      </c>
      <c r="N33" s="645">
        <v>0</v>
      </c>
      <c r="O33" s="645">
        <v>126019</v>
      </c>
      <c r="P33" s="645">
        <v>352826</v>
      </c>
      <c r="Q33" s="645">
        <v>0</v>
      </c>
      <c r="R33" s="645">
        <v>0</v>
      </c>
      <c r="S33" s="645">
        <v>42178</v>
      </c>
      <c r="T33" s="645">
        <v>110000</v>
      </c>
      <c r="U33" s="645">
        <v>43900</v>
      </c>
      <c r="V33" s="645">
        <v>132343</v>
      </c>
      <c r="W33" s="645">
        <v>10463</v>
      </c>
      <c r="X33" s="645">
        <v>0</v>
      </c>
      <c r="Y33" s="645">
        <v>0</v>
      </c>
      <c r="Z33" s="645">
        <v>0</v>
      </c>
      <c r="AA33" s="645">
        <v>0</v>
      </c>
      <c r="AB33" s="645">
        <v>0</v>
      </c>
      <c r="AC33" s="645">
        <v>0</v>
      </c>
      <c r="AD33" s="645">
        <v>10600</v>
      </c>
      <c r="AE33" s="645">
        <v>0</v>
      </c>
      <c r="AF33" s="645">
        <v>0</v>
      </c>
      <c r="AG33" s="645">
        <v>0</v>
      </c>
      <c r="AH33" s="645">
        <v>0</v>
      </c>
      <c r="AI33" s="645">
        <v>0</v>
      </c>
      <c r="AJ33" s="645">
        <v>11565310</v>
      </c>
      <c r="AK33" s="645">
        <v>11565310</v>
      </c>
    </row>
    <row r="34" spans="1:37" x14ac:dyDescent="0.2">
      <c r="A34" s="226" t="s">
        <v>295</v>
      </c>
      <c r="B34" s="216"/>
      <c r="C34" s="645">
        <v>617772</v>
      </c>
      <c r="D34" s="645">
        <v>-11711943</v>
      </c>
      <c r="E34" s="645">
        <v>4035061</v>
      </c>
      <c r="F34" s="645">
        <v>0</v>
      </c>
      <c r="G34" s="645">
        <v>14546</v>
      </c>
      <c r="H34" s="645">
        <v>3260000</v>
      </c>
      <c r="I34" s="645">
        <v>188578</v>
      </c>
      <c r="J34" s="645">
        <v>53012</v>
      </c>
      <c r="K34" s="645">
        <v>204371</v>
      </c>
      <c r="L34" s="645">
        <v>0</v>
      </c>
      <c r="M34" s="645">
        <v>310310</v>
      </c>
      <c r="N34" s="645">
        <v>0</v>
      </c>
      <c r="O34" s="645">
        <v>600000</v>
      </c>
      <c r="P34" s="645">
        <v>0</v>
      </c>
      <c r="Q34" s="645">
        <v>644677</v>
      </c>
      <c r="R34" s="645">
        <v>0</v>
      </c>
      <c r="S34" s="645">
        <v>0</v>
      </c>
      <c r="T34" s="645">
        <v>0</v>
      </c>
      <c r="U34" s="645">
        <v>0</v>
      </c>
      <c r="V34" s="645">
        <v>0</v>
      </c>
      <c r="W34" s="645">
        <v>0</v>
      </c>
      <c r="X34" s="645">
        <v>0</v>
      </c>
      <c r="Y34" s="645">
        <v>0</v>
      </c>
      <c r="Z34" s="645">
        <v>0</v>
      </c>
      <c r="AA34" s="645">
        <v>25594</v>
      </c>
      <c r="AB34" s="645">
        <v>0</v>
      </c>
      <c r="AC34" s="645">
        <v>0</v>
      </c>
      <c r="AD34" s="645">
        <v>0</v>
      </c>
      <c r="AE34" s="645">
        <v>-51425</v>
      </c>
      <c r="AF34" s="645">
        <v>877</v>
      </c>
      <c r="AG34" s="645">
        <v>3621</v>
      </c>
      <c r="AH34" s="645">
        <v>108</v>
      </c>
      <c r="AI34" s="645">
        <v>0</v>
      </c>
      <c r="AJ34" s="645">
        <v>-1804841</v>
      </c>
      <c r="AK34" s="645">
        <v>-1804841</v>
      </c>
    </row>
    <row r="35" spans="1:37" x14ac:dyDescent="0.2">
      <c r="A35" s="226" t="s">
        <v>296</v>
      </c>
      <c r="B35" s="216"/>
      <c r="C35" s="645">
        <v>267078</v>
      </c>
      <c r="D35" s="645">
        <v>27484</v>
      </c>
      <c r="E35" s="645">
        <v>0</v>
      </c>
      <c r="F35" s="645">
        <v>0</v>
      </c>
      <c r="G35" s="645">
        <v>0</v>
      </c>
      <c r="H35" s="645">
        <v>0</v>
      </c>
      <c r="I35" s="645">
        <v>0</v>
      </c>
      <c r="J35" s="645">
        <v>85497</v>
      </c>
      <c r="K35" s="645">
        <v>0</v>
      </c>
      <c r="L35" s="645">
        <v>17427</v>
      </c>
      <c r="M35" s="645">
        <v>24952</v>
      </c>
      <c r="N35" s="645">
        <v>0</v>
      </c>
      <c r="O35" s="645">
        <v>152</v>
      </c>
      <c r="P35" s="645">
        <v>58524</v>
      </c>
      <c r="Q35" s="645">
        <v>0</v>
      </c>
      <c r="R35" s="645">
        <v>288</v>
      </c>
      <c r="S35" s="645">
        <v>0</v>
      </c>
      <c r="T35" s="645">
        <v>0</v>
      </c>
      <c r="U35" s="645">
        <v>64.379000000000005</v>
      </c>
      <c r="V35" s="645">
        <v>0</v>
      </c>
      <c r="W35" s="645">
        <v>0</v>
      </c>
      <c r="X35" s="645">
        <v>0</v>
      </c>
      <c r="Y35" s="645">
        <v>0</v>
      </c>
      <c r="Z35" s="645">
        <v>943</v>
      </c>
      <c r="AA35" s="645">
        <v>0</v>
      </c>
      <c r="AB35" s="645">
        <v>-11500</v>
      </c>
      <c r="AC35" s="645">
        <v>0</v>
      </c>
      <c r="AD35" s="645">
        <v>0</v>
      </c>
      <c r="AE35" s="645">
        <v>0</v>
      </c>
      <c r="AF35" s="645">
        <v>0</v>
      </c>
      <c r="AG35" s="645">
        <v>0</v>
      </c>
      <c r="AH35" s="645">
        <v>0</v>
      </c>
      <c r="AI35" s="645">
        <v>0</v>
      </c>
      <c r="AJ35" s="645">
        <v>470909.37900000002</v>
      </c>
      <c r="AK35" s="645">
        <v>470909.37900000002</v>
      </c>
    </row>
    <row r="36" spans="1:37" x14ac:dyDescent="0.2">
      <c r="A36" s="226" t="s">
        <v>297</v>
      </c>
      <c r="B36" s="216"/>
      <c r="C36" s="645">
        <v>0</v>
      </c>
      <c r="D36" s="645">
        <v>0</v>
      </c>
      <c r="E36" s="645">
        <v>0</v>
      </c>
      <c r="F36" s="645">
        <v>0</v>
      </c>
      <c r="G36" s="645">
        <v>0</v>
      </c>
      <c r="H36" s="645">
        <v>0</v>
      </c>
      <c r="I36" s="645">
        <v>0</v>
      </c>
      <c r="J36" s="645">
        <v>16039</v>
      </c>
      <c r="K36" s="645">
        <v>140252</v>
      </c>
      <c r="L36" s="645">
        <v>0</v>
      </c>
      <c r="M36" s="645">
        <v>0</v>
      </c>
      <c r="N36" s="645">
        <v>0</v>
      </c>
      <c r="O36" s="645">
        <v>0</v>
      </c>
      <c r="P36" s="645">
        <v>0</v>
      </c>
      <c r="Q36" s="645">
        <v>0</v>
      </c>
      <c r="R36" s="645">
        <v>0</v>
      </c>
      <c r="S36" s="645">
        <v>0</v>
      </c>
      <c r="T36" s="645">
        <v>0</v>
      </c>
      <c r="U36" s="645">
        <v>0</v>
      </c>
      <c r="V36" s="645">
        <v>0</v>
      </c>
      <c r="W36" s="645">
        <v>0</v>
      </c>
      <c r="X36" s="645">
        <v>0</v>
      </c>
      <c r="Y36" s="645">
        <v>0</v>
      </c>
      <c r="Z36" s="645">
        <v>0</v>
      </c>
      <c r="AA36" s="645">
        <v>0</v>
      </c>
      <c r="AB36" s="645">
        <v>0</v>
      </c>
      <c r="AC36" s="645">
        <v>0</v>
      </c>
      <c r="AD36" s="645">
        <v>0</v>
      </c>
      <c r="AE36" s="645">
        <v>0</v>
      </c>
      <c r="AF36" s="645">
        <v>0</v>
      </c>
      <c r="AG36" s="645">
        <v>0</v>
      </c>
      <c r="AH36" s="645">
        <v>0</v>
      </c>
      <c r="AI36" s="645">
        <v>0</v>
      </c>
      <c r="AJ36" s="645">
        <v>156291</v>
      </c>
      <c r="AK36" s="645">
        <v>156291</v>
      </c>
    </row>
    <row r="37" spans="1:37" x14ac:dyDescent="0.2">
      <c r="A37" s="226" t="s">
        <v>298</v>
      </c>
      <c r="B37" s="216"/>
      <c r="C37" s="645">
        <v>0</v>
      </c>
      <c r="D37" s="645">
        <v>0</v>
      </c>
      <c r="E37" s="645">
        <v>0</v>
      </c>
      <c r="F37" s="645">
        <v>0</v>
      </c>
      <c r="G37" s="645">
        <v>0</v>
      </c>
      <c r="H37" s="645">
        <v>0</v>
      </c>
      <c r="I37" s="645">
        <v>0</v>
      </c>
      <c r="J37" s="645">
        <v>0</v>
      </c>
      <c r="K37" s="645">
        <v>0</v>
      </c>
      <c r="L37" s="645">
        <v>0</v>
      </c>
      <c r="M37" s="645">
        <v>0</v>
      </c>
      <c r="N37" s="645">
        <v>0</v>
      </c>
      <c r="O37" s="645">
        <v>0</v>
      </c>
      <c r="P37" s="645">
        <v>0</v>
      </c>
      <c r="Q37" s="645">
        <v>0</v>
      </c>
      <c r="R37" s="645">
        <v>0</v>
      </c>
      <c r="S37" s="645">
        <v>0</v>
      </c>
      <c r="T37" s="645">
        <v>0</v>
      </c>
      <c r="U37" s="645">
        <v>0</v>
      </c>
      <c r="V37" s="645">
        <v>0</v>
      </c>
      <c r="W37" s="645">
        <v>0</v>
      </c>
      <c r="X37" s="645">
        <v>0</v>
      </c>
      <c r="Y37" s="645">
        <v>0</v>
      </c>
      <c r="Z37" s="645">
        <v>0</v>
      </c>
      <c r="AA37" s="645">
        <v>0</v>
      </c>
      <c r="AB37" s="645">
        <v>0</v>
      </c>
      <c r="AC37" s="645">
        <v>0</v>
      </c>
      <c r="AD37" s="645">
        <v>0</v>
      </c>
      <c r="AE37" s="645">
        <v>0</v>
      </c>
      <c r="AF37" s="645">
        <v>0</v>
      </c>
      <c r="AG37" s="645">
        <v>0</v>
      </c>
      <c r="AH37" s="645">
        <v>0</v>
      </c>
      <c r="AI37" s="645">
        <v>0</v>
      </c>
      <c r="AJ37" s="645">
        <v>0</v>
      </c>
      <c r="AK37" s="645">
        <v>0</v>
      </c>
    </row>
    <row r="38" spans="1:37" x14ac:dyDescent="0.2">
      <c r="A38" s="227" t="s">
        <v>299</v>
      </c>
      <c r="B38" s="216"/>
      <c r="C38" s="645">
        <v>100929718</v>
      </c>
      <c r="D38" s="645">
        <v>28436675</v>
      </c>
      <c r="E38" s="645">
        <v>33886610</v>
      </c>
      <c r="F38" s="645">
        <v>36097409</v>
      </c>
      <c r="G38" s="645">
        <v>24411706</v>
      </c>
      <c r="H38" s="645">
        <v>14976464</v>
      </c>
      <c r="I38" s="645">
        <v>17820758</v>
      </c>
      <c r="J38" s="645">
        <v>18078947</v>
      </c>
      <c r="K38" s="645">
        <v>11333970</v>
      </c>
      <c r="L38" s="645">
        <v>10642388</v>
      </c>
      <c r="M38" s="645">
        <v>13776864</v>
      </c>
      <c r="N38" s="645">
        <v>5209825</v>
      </c>
      <c r="O38" s="645">
        <v>4221410</v>
      </c>
      <c r="P38" s="645">
        <v>12233751</v>
      </c>
      <c r="Q38" s="645">
        <v>9383334</v>
      </c>
      <c r="R38" s="645">
        <v>3164207</v>
      </c>
      <c r="S38" s="645">
        <v>4427098</v>
      </c>
      <c r="T38" s="645">
        <v>6838042</v>
      </c>
      <c r="U38" s="645">
        <v>5775045.6850000005</v>
      </c>
      <c r="V38" s="645">
        <v>2447148</v>
      </c>
      <c r="W38" s="645">
        <v>2370980</v>
      </c>
      <c r="X38" s="645">
        <v>764277</v>
      </c>
      <c r="Y38" s="645">
        <v>1013418</v>
      </c>
      <c r="Z38" s="645">
        <v>1972240</v>
      </c>
      <c r="AA38" s="645">
        <v>528021</v>
      </c>
      <c r="AB38" s="645">
        <v>226816</v>
      </c>
      <c r="AC38" s="645">
        <v>392340</v>
      </c>
      <c r="AD38" s="645">
        <v>115387</v>
      </c>
      <c r="AE38" s="645">
        <v>180760</v>
      </c>
      <c r="AF38" s="645">
        <v>45519</v>
      </c>
      <c r="AG38" s="645">
        <v>53729</v>
      </c>
      <c r="AH38" s="645">
        <v>108</v>
      </c>
      <c r="AI38" s="645">
        <v>0</v>
      </c>
      <c r="AJ38" s="645">
        <v>371754964.685</v>
      </c>
      <c r="AK38" s="645">
        <v>371754964.685</v>
      </c>
    </row>
    <row r="39" spans="1:37" x14ac:dyDescent="0.2">
      <c r="A39" s="216"/>
      <c r="B39" s="216"/>
      <c r="C39" s="645"/>
      <c r="D39" s="645"/>
      <c r="E39" s="645"/>
      <c r="F39" s="645"/>
      <c r="G39" s="645"/>
      <c r="H39" s="645"/>
      <c r="I39" s="645"/>
      <c r="J39" s="645"/>
      <c r="K39" s="645"/>
      <c r="L39" s="645"/>
      <c r="M39" s="645"/>
      <c r="N39" s="645"/>
      <c r="O39" s="645"/>
      <c r="P39" s="645"/>
      <c r="Q39" s="645"/>
      <c r="R39" s="645"/>
      <c r="S39" s="645"/>
      <c r="T39" s="645"/>
      <c r="U39" s="645"/>
      <c r="V39" s="645"/>
      <c r="W39" s="645"/>
      <c r="X39" s="645"/>
      <c r="Y39" s="645"/>
      <c r="Z39" s="645"/>
      <c r="AA39" s="645"/>
      <c r="AB39" s="645"/>
      <c r="AC39" s="645"/>
      <c r="AD39" s="645"/>
      <c r="AE39" s="645"/>
      <c r="AF39" s="645"/>
      <c r="AG39" s="645"/>
      <c r="AH39" s="645"/>
      <c r="AI39" s="645"/>
      <c r="AJ39" s="645">
        <v>0</v>
      </c>
      <c r="AK39" s="645"/>
    </row>
    <row r="40" spans="1:37" x14ac:dyDescent="0.2">
      <c r="A40" s="228"/>
      <c r="B40" s="228"/>
      <c r="C40" s="645"/>
      <c r="D40" s="645"/>
      <c r="E40" s="645"/>
      <c r="F40" s="645"/>
      <c r="G40" s="645"/>
      <c r="H40" s="645"/>
      <c r="I40" s="645"/>
      <c r="J40" s="645"/>
      <c r="K40" s="645"/>
      <c r="L40" s="645"/>
      <c r="M40" s="645"/>
      <c r="N40" s="645"/>
      <c r="O40" s="645"/>
      <c r="P40" s="645"/>
      <c r="Q40" s="645"/>
      <c r="R40" s="645"/>
      <c r="S40" s="645"/>
      <c r="T40" s="645"/>
      <c r="U40" s="645"/>
      <c r="V40" s="645"/>
      <c r="W40" s="645"/>
      <c r="X40" s="645"/>
      <c r="Y40" s="645"/>
      <c r="Z40" s="645"/>
      <c r="AA40" s="645"/>
      <c r="AB40" s="645"/>
      <c r="AC40" s="645"/>
      <c r="AD40" s="645"/>
      <c r="AE40" s="645"/>
      <c r="AF40" s="645"/>
      <c r="AG40" s="645"/>
      <c r="AH40" s="645"/>
      <c r="AI40" s="645"/>
      <c r="AJ40" s="645">
        <v>0</v>
      </c>
      <c r="AK40" s="645"/>
    </row>
    <row r="41" spans="1:37" x14ac:dyDescent="0.2">
      <c r="A41" s="228" t="s">
        <v>300</v>
      </c>
      <c r="B41" s="228"/>
      <c r="C41" s="645">
        <v>13770634</v>
      </c>
      <c r="D41" s="645">
        <v>28016419</v>
      </c>
      <c r="E41" s="645">
        <v>17472472</v>
      </c>
      <c r="F41" s="645">
        <v>3314646</v>
      </c>
      <c r="G41" s="645">
        <v>3735923</v>
      </c>
      <c r="H41" s="645">
        <v>4978420</v>
      </c>
      <c r="I41" s="645">
        <v>1646567</v>
      </c>
      <c r="J41" s="645">
        <v>7155716</v>
      </c>
      <c r="K41" s="645">
        <v>1034977</v>
      </c>
      <c r="L41" s="645">
        <v>1064707</v>
      </c>
      <c r="M41" s="645">
        <v>377103</v>
      </c>
      <c r="N41" s="645">
        <v>178090</v>
      </c>
      <c r="O41" s="645">
        <v>612403</v>
      </c>
      <c r="P41" s="645">
        <v>456525</v>
      </c>
      <c r="Q41" s="645">
        <v>4886273</v>
      </c>
      <c r="R41" s="645">
        <v>386423</v>
      </c>
      <c r="S41" s="645">
        <v>138953</v>
      </c>
      <c r="T41" s="645">
        <v>227008</v>
      </c>
      <c r="U41" s="645">
        <v>810605.46</v>
      </c>
      <c r="V41" s="645">
        <v>109240</v>
      </c>
      <c r="W41" s="645">
        <v>333096</v>
      </c>
      <c r="X41" s="645">
        <v>19388</v>
      </c>
      <c r="Y41" s="645">
        <v>345401</v>
      </c>
      <c r="Z41" s="645">
        <v>783688</v>
      </c>
      <c r="AA41" s="645">
        <v>70840</v>
      </c>
      <c r="AB41" s="645">
        <v>76450</v>
      </c>
      <c r="AC41" s="645">
        <v>190632</v>
      </c>
      <c r="AD41" s="645">
        <v>98965</v>
      </c>
      <c r="AE41" s="645">
        <v>72624</v>
      </c>
      <c r="AF41" s="645">
        <v>12001</v>
      </c>
      <c r="AG41" s="645">
        <v>10643</v>
      </c>
      <c r="AH41" s="645">
        <v>83526</v>
      </c>
      <c r="AI41" s="645">
        <v>25960</v>
      </c>
      <c r="AJ41" s="645">
        <v>92496318.459999993</v>
      </c>
      <c r="AK41" s="645">
        <v>92496318.460000008</v>
      </c>
    </row>
    <row r="42" spans="1:37" x14ac:dyDescent="0.2">
      <c r="A42" s="229"/>
      <c r="B42" s="229"/>
      <c r="C42" s="644"/>
      <c r="D42" s="644"/>
      <c r="E42" s="644"/>
      <c r="F42" s="644"/>
      <c r="G42" s="644"/>
      <c r="H42" s="644"/>
      <c r="I42" s="644"/>
      <c r="J42" s="644"/>
      <c r="K42" s="644"/>
      <c r="L42" s="644"/>
      <c r="M42" s="644"/>
      <c r="N42" s="644"/>
      <c r="O42" s="644"/>
      <c r="P42" s="644"/>
      <c r="Q42" s="644"/>
      <c r="R42" s="644"/>
      <c r="S42" s="644"/>
      <c r="T42" s="644"/>
      <c r="U42" s="644"/>
      <c r="V42" s="644"/>
      <c r="W42" s="644"/>
      <c r="X42" s="644"/>
      <c r="Y42" s="644"/>
      <c r="Z42" s="644"/>
      <c r="AA42" s="644"/>
      <c r="AB42" s="644"/>
      <c r="AC42" s="644"/>
      <c r="AD42" s="644"/>
      <c r="AE42" s="644"/>
      <c r="AF42" s="644"/>
      <c r="AG42" s="644"/>
      <c r="AH42" s="644"/>
      <c r="AI42" s="644"/>
      <c r="AJ42" s="645">
        <v>0</v>
      </c>
      <c r="AK42" s="644"/>
    </row>
    <row r="43" spans="1:37" x14ac:dyDescent="0.2">
      <c r="A43" s="228" t="s">
        <v>301</v>
      </c>
      <c r="B43" s="228"/>
      <c r="C43" s="645">
        <v>13107262</v>
      </c>
      <c r="D43" s="645">
        <v>37491445</v>
      </c>
      <c r="E43" s="645">
        <v>10727855</v>
      </c>
      <c r="F43" s="645">
        <v>3061095</v>
      </c>
      <c r="G43" s="645">
        <v>6388995</v>
      </c>
      <c r="H43" s="645">
        <v>4088835</v>
      </c>
      <c r="I43" s="645">
        <v>1823824</v>
      </c>
      <c r="J43" s="645">
        <v>6672125</v>
      </c>
      <c r="K43" s="645">
        <v>366117</v>
      </c>
      <c r="L43" s="645">
        <v>147468</v>
      </c>
      <c r="M43" s="645">
        <v>687625</v>
      </c>
      <c r="N43" s="645">
        <v>226971</v>
      </c>
      <c r="O43" s="645">
        <v>838466</v>
      </c>
      <c r="P43" s="645">
        <v>222841</v>
      </c>
      <c r="Q43" s="645">
        <v>2213344</v>
      </c>
      <c r="R43" s="645">
        <v>591747</v>
      </c>
      <c r="S43" s="645">
        <v>177244</v>
      </c>
      <c r="T43" s="645">
        <v>111209</v>
      </c>
      <c r="U43" s="645">
        <v>667478.84199999925</v>
      </c>
      <c r="V43" s="645">
        <v>651079</v>
      </c>
      <c r="W43" s="645">
        <v>59949</v>
      </c>
      <c r="X43" s="645">
        <v>29940</v>
      </c>
      <c r="Y43" s="645">
        <v>365769</v>
      </c>
      <c r="Z43" s="645">
        <v>648198</v>
      </c>
      <c r="AA43" s="645">
        <v>50718</v>
      </c>
      <c r="AB43" s="645">
        <v>87236</v>
      </c>
      <c r="AC43" s="645">
        <v>96574</v>
      </c>
      <c r="AD43" s="645">
        <v>105693</v>
      </c>
      <c r="AE43" s="645">
        <v>19343</v>
      </c>
      <c r="AF43" s="645">
        <v>18413</v>
      </c>
      <c r="AG43" s="645">
        <v>12576</v>
      </c>
      <c r="AH43" s="645">
        <v>92636</v>
      </c>
      <c r="AI43" s="645">
        <v>25608</v>
      </c>
      <c r="AJ43" s="645">
        <v>91875678.841999993</v>
      </c>
      <c r="AK43" s="647">
        <v>91875678.842000067</v>
      </c>
    </row>
    <row r="44" spans="1:37" x14ac:dyDescent="0.2">
      <c r="A44" s="230"/>
      <c r="B44" s="230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636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636"/>
      <c r="AB44" s="215"/>
      <c r="AC44" s="215"/>
      <c r="AD44" s="215"/>
      <c r="AE44" s="215"/>
      <c r="AF44" s="215"/>
      <c r="AG44" s="215"/>
      <c r="AH44" s="215"/>
      <c r="AI44" s="215"/>
      <c r="AJ44" s="215"/>
    </row>
    <row r="45" spans="1:37" ht="15" x14ac:dyDescent="0.25">
      <c r="A45" s="213"/>
      <c r="B45" s="213"/>
      <c r="C45" s="213"/>
      <c r="D45" s="213"/>
      <c r="E45" s="213"/>
      <c r="F45" s="214"/>
      <c r="G45" s="213"/>
      <c r="H45" s="214"/>
      <c r="I45" s="213"/>
      <c r="J45" s="213"/>
      <c r="K45" s="213"/>
      <c r="L45" s="213"/>
      <c r="M45" s="634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634"/>
      <c r="AB45" s="213"/>
      <c r="AC45" s="213"/>
      <c r="AD45" s="213"/>
      <c r="AE45" s="213"/>
      <c r="AF45" s="213"/>
      <c r="AG45" s="213"/>
      <c r="AH45" s="213"/>
      <c r="AI45" s="213"/>
      <c r="AJ45" s="213"/>
    </row>
    <row r="46" spans="1:37" ht="15" x14ac:dyDescent="0.25">
      <c r="A46" s="213"/>
      <c r="B46" s="213"/>
      <c r="C46" s="213"/>
      <c r="D46" s="213"/>
      <c r="E46" s="214"/>
      <c r="F46" s="213"/>
      <c r="G46" s="213"/>
      <c r="H46" s="214"/>
      <c r="I46" s="213"/>
      <c r="J46" s="213"/>
      <c r="K46" s="213"/>
      <c r="L46" s="213"/>
      <c r="M46" s="634"/>
      <c r="N46" s="213"/>
      <c r="O46" s="213"/>
      <c r="P46" s="213"/>
      <c r="Q46" s="214"/>
      <c r="R46" s="213"/>
      <c r="S46" s="213"/>
      <c r="T46" s="213"/>
      <c r="U46" s="213"/>
      <c r="V46" s="213"/>
      <c r="W46" s="213"/>
      <c r="X46" s="213"/>
      <c r="Y46" s="213"/>
      <c r="Z46" s="213"/>
      <c r="AA46" s="634"/>
      <c r="AB46" s="213"/>
      <c r="AC46" s="213"/>
      <c r="AD46" s="213"/>
      <c r="AE46" s="213"/>
      <c r="AF46" s="213"/>
      <c r="AG46" s="213"/>
      <c r="AH46" s="213"/>
      <c r="AI46" s="213"/>
      <c r="AJ46" s="213"/>
    </row>
    <row r="47" spans="1:37" ht="15" x14ac:dyDescent="0.25">
      <c r="A47" s="213"/>
      <c r="B47" s="213"/>
      <c r="C47" s="213"/>
      <c r="D47" s="213"/>
      <c r="E47" s="213"/>
      <c r="F47" s="213"/>
      <c r="G47" s="213"/>
      <c r="H47" s="214"/>
      <c r="I47" s="213"/>
      <c r="J47" s="213"/>
      <c r="K47" s="213"/>
      <c r="L47" s="214"/>
      <c r="M47" s="635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634"/>
      <c r="AB47" s="213"/>
      <c r="AC47" s="213"/>
      <c r="AD47" s="213"/>
      <c r="AE47" s="213"/>
      <c r="AF47" s="213"/>
      <c r="AG47" s="213"/>
      <c r="AH47" s="213"/>
      <c r="AI47" s="213"/>
      <c r="AJ47" s="213"/>
    </row>
  </sheetData>
  <mergeCells count="33">
    <mergeCell ref="Q1:Q3"/>
    <mergeCell ref="R1:R3"/>
    <mergeCell ref="S1:S3"/>
    <mergeCell ref="Z1:Z3"/>
    <mergeCell ref="AB1:AB3"/>
    <mergeCell ref="U1:U3"/>
    <mergeCell ref="W1:W3"/>
    <mergeCell ref="V1:V3"/>
    <mergeCell ref="X1:X3"/>
    <mergeCell ref="Y1:Y3"/>
    <mergeCell ref="T1:T3"/>
    <mergeCell ref="AA1:AA3"/>
    <mergeCell ref="L1:L3"/>
    <mergeCell ref="N1:N3"/>
    <mergeCell ref="O1:O3"/>
    <mergeCell ref="P1:P3"/>
    <mergeCell ref="M1:M3"/>
    <mergeCell ref="AI1:AI3"/>
    <mergeCell ref="AG1:AG3"/>
    <mergeCell ref="AH1:AH3"/>
    <mergeCell ref="AC1:AC3"/>
    <mergeCell ref="AD1:AD3"/>
    <mergeCell ref="AF1:AF3"/>
    <mergeCell ref="AE1:AE3"/>
    <mergeCell ref="J1:J3"/>
    <mergeCell ref="I1:I3"/>
    <mergeCell ref="K1:K3"/>
    <mergeCell ref="H1:H3"/>
    <mergeCell ref="C1:C3"/>
    <mergeCell ref="D1:D3"/>
    <mergeCell ref="E1:E3"/>
    <mergeCell ref="F1:F3"/>
    <mergeCell ref="G1:G3"/>
  </mergeCells>
  <pageMargins left="0.70866141732283472" right="0.70866141732283472" top="1.54" bottom="0.74803149606299213" header="0.6" footer="0.31496062992125984"/>
  <pageSetup paperSize="9" scale="86" firstPageNumber="24" orientation="portrait" useFirstPageNumber="1" r:id="rId1"/>
  <headerFooter alignWithMargins="0">
    <oddHeader>&amp;C&amp;"Times New Roman,Regular"&amp;12
&amp;"Times New Roman,Bold"3.3. SJÓÐSTREYMI ÁRIÐ 2011</oddHeader>
    <oddFooter>&amp;R&amp;"Times New Roman,Regular"&amp;10&amp;P</oddFooter>
  </headerFooter>
  <colBreaks count="5" manualBreakCount="5">
    <brk id="8" max="42" man="1"/>
    <brk id="14" max="42" man="1"/>
    <brk id="20" max="42" man="1"/>
    <brk id="27" max="42" man="1"/>
    <brk id="32" max="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6"/>
  <sheetViews>
    <sheetView zoomScaleNormal="100" zoomScaleSheetLayoutView="80" workbookViewId="0">
      <selection activeCell="AK4" sqref="AK4"/>
    </sheetView>
  </sheetViews>
  <sheetFormatPr defaultRowHeight="15" outlineLevelRow="1" x14ac:dyDescent="0.25"/>
  <cols>
    <col min="1" max="1" width="32.42578125" style="16" customWidth="1"/>
    <col min="2" max="2" width="0.42578125" style="509" customWidth="1"/>
    <col min="3" max="3" width="12.42578125" style="509" customWidth="1"/>
    <col min="4" max="4" width="13.42578125" style="509" customWidth="1"/>
    <col min="5" max="5" width="14.28515625" style="509" customWidth="1"/>
    <col min="6" max="6" width="12.5703125" style="509" customWidth="1"/>
    <col min="7" max="7" width="12" style="509" customWidth="1"/>
    <col min="8" max="8" width="14.140625" style="509" customWidth="1"/>
    <col min="9" max="10" width="15.140625" style="509" customWidth="1"/>
    <col min="11" max="11" width="16.140625" style="509" customWidth="1"/>
    <col min="12" max="12" width="15.85546875" style="509" customWidth="1"/>
    <col min="13" max="13" width="15.140625" style="509" customWidth="1"/>
    <col min="14" max="14" width="14.140625" style="509" customWidth="1"/>
    <col min="15" max="15" width="13.85546875" style="509" customWidth="1"/>
    <col min="16" max="16" width="13.85546875" style="644" customWidth="1"/>
    <col min="17" max="17" width="14.28515625" style="509" customWidth="1"/>
    <col min="18" max="18" width="12.140625" style="509" customWidth="1"/>
    <col min="19" max="20" width="14.140625" style="509" customWidth="1"/>
    <col min="21" max="21" width="14" style="509" customWidth="1"/>
    <col min="22" max="22" width="15.28515625" style="509" customWidth="1"/>
    <col min="23" max="23" width="13.85546875" style="509" customWidth="1"/>
    <col min="24" max="24" width="13.5703125" style="509" customWidth="1"/>
    <col min="25" max="25" width="13.42578125" style="509" customWidth="1"/>
    <col min="26" max="26" width="13.28515625" style="509" customWidth="1"/>
    <col min="27" max="27" width="13.7109375" style="509" customWidth="1"/>
    <col min="28" max="28" width="12.28515625" style="509" customWidth="1"/>
    <col min="29" max="29" width="12.85546875" style="509" customWidth="1"/>
    <col min="30" max="30" width="14.140625" style="644" customWidth="1"/>
    <col min="31" max="31" width="12.28515625" style="509" customWidth="1"/>
    <col min="32" max="32" width="15.7109375" style="509" customWidth="1"/>
    <col min="33" max="33" width="12.7109375" style="509" customWidth="1"/>
    <col min="34" max="34" width="13.28515625" style="509" customWidth="1"/>
    <col min="35" max="35" width="11.7109375" style="509" customWidth="1"/>
    <col min="36" max="36" width="11.140625" style="509" customWidth="1"/>
    <col min="37" max="37" width="11.42578125" style="509" customWidth="1"/>
    <col min="38" max="38" width="12.85546875" style="509" customWidth="1"/>
    <col min="39" max="39" width="13.7109375" style="366" customWidth="1"/>
    <col min="40" max="40" width="1.85546875" style="366" customWidth="1"/>
    <col min="41" max="41" width="14.28515625" style="366" customWidth="1"/>
    <col min="42" max="42" width="13.7109375" style="366" customWidth="1"/>
    <col min="43" max="43" width="13.5703125" style="509" customWidth="1"/>
    <col min="44" max="16384" width="9.140625" style="509"/>
  </cols>
  <sheetData>
    <row r="1" spans="1:45" ht="15" customHeight="1" x14ac:dyDescent="0.2">
      <c r="A1" s="307"/>
      <c r="B1" s="307"/>
      <c r="C1" s="1056" t="s">
        <v>302</v>
      </c>
      <c r="D1" s="1056"/>
      <c r="E1" s="1055" t="s">
        <v>31</v>
      </c>
      <c r="F1" s="1055" t="s">
        <v>12</v>
      </c>
      <c r="G1" s="1055" t="s">
        <v>36</v>
      </c>
      <c r="H1" s="1055" t="s">
        <v>83</v>
      </c>
      <c r="I1" s="1055" t="s">
        <v>84</v>
      </c>
      <c r="J1" s="1005" t="s">
        <v>86</v>
      </c>
      <c r="K1" s="1058" t="s">
        <v>35</v>
      </c>
      <c r="L1" s="1053" t="s">
        <v>87</v>
      </c>
      <c r="M1" s="1053" t="s">
        <v>10</v>
      </c>
      <c r="N1" s="1057" t="s">
        <v>303</v>
      </c>
      <c r="O1" s="1057"/>
      <c r="P1" s="1054" t="s">
        <v>271</v>
      </c>
      <c r="Q1" s="1059" t="s">
        <v>16</v>
      </c>
      <c r="R1" s="1059"/>
      <c r="S1" s="1053" t="s">
        <v>91</v>
      </c>
      <c r="T1" s="1060" t="s">
        <v>93</v>
      </c>
      <c r="U1" s="1061" t="s">
        <v>543</v>
      </c>
      <c r="V1" s="1062" t="s">
        <v>356</v>
      </c>
      <c r="W1" s="1063" t="s">
        <v>304</v>
      </c>
      <c r="X1" s="1051" t="s">
        <v>95</v>
      </c>
      <c r="Y1" s="1047" t="s">
        <v>487</v>
      </c>
      <c r="Z1" s="1052" t="s">
        <v>305</v>
      </c>
      <c r="AA1" s="1047" t="s">
        <v>488</v>
      </c>
      <c r="AB1" s="1047" t="s">
        <v>307</v>
      </c>
      <c r="AC1" s="1047" t="s">
        <v>308</v>
      </c>
      <c r="AD1" s="1047" t="s">
        <v>310</v>
      </c>
      <c r="AE1" s="1047" t="s">
        <v>309</v>
      </c>
      <c r="AF1" s="1047" t="s">
        <v>544</v>
      </c>
      <c r="AG1" s="1047" t="s">
        <v>489</v>
      </c>
      <c r="AH1" s="1047" t="s">
        <v>105</v>
      </c>
      <c r="AI1" s="1047" t="s">
        <v>311</v>
      </c>
      <c r="AJ1" s="1047" t="s">
        <v>107</v>
      </c>
      <c r="AK1" s="1047" t="s">
        <v>108</v>
      </c>
      <c r="AL1" s="1047" t="s">
        <v>599</v>
      </c>
      <c r="AM1" s="974"/>
      <c r="AN1" s="975"/>
      <c r="AO1" s="974"/>
      <c r="AP1" s="974"/>
      <c r="AQ1" s="496"/>
      <c r="AR1" s="496"/>
      <c r="AS1" s="496"/>
    </row>
    <row r="2" spans="1:45" ht="11.25" x14ac:dyDescent="0.2">
      <c r="A2" s="307"/>
      <c r="B2" s="307"/>
      <c r="C2" s="1056"/>
      <c r="D2" s="1056"/>
      <c r="E2" s="1055"/>
      <c r="F2" s="1055"/>
      <c r="G2" s="1055"/>
      <c r="H2" s="1055"/>
      <c r="I2" s="1055"/>
      <c r="J2" s="1005"/>
      <c r="K2" s="1058"/>
      <c r="L2" s="1053"/>
      <c r="M2" s="1053"/>
      <c r="N2" s="1057"/>
      <c r="O2" s="1057"/>
      <c r="P2" s="1054"/>
      <c r="Q2" s="1059"/>
      <c r="R2" s="1059"/>
      <c r="S2" s="1053"/>
      <c r="T2" s="1060"/>
      <c r="U2" s="1061"/>
      <c r="V2" s="1062"/>
      <c r="W2" s="1063"/>
      <c r="X2" s="1051"/>
      <c r="Y2" s="1047"/>
      <c r="Z2" s="1052"/>
      <c r="AA2" s="1047"/>
      <c r="AB2" s="1047"/>
      <c r="AC2" s="1047"/>
      <c r="AD2" s="1047"/>
      <c r="AE2" s="1047"/>
      <c r="AF2" s="1047"/>
      <c r="AG2" s="1047"/>
      <c r="AH2" s="1047"/>
      <c r="AI2" s="1047"/>
      <c r="AJ2" s="1047"/>
      <c r="AK2" s="1047"/>
      <c r="AL2" s="1047"/>
      <c r="AM2" s="975" t="s">
        <v>132</v>
      </c>
      <c r="AN2" s="975"/>
      <c r="AO2" s="975" t="s">
        <v>313</v>
      </c>
      <c r="AP2" s="975" t="s">
        <v>313</v>
      </c>
      <c r="AQ2" s="496"/>
      <c r="AR2" s="496"/>
      <c r="AS2" s="496"/>
    </row>
    <row r="3" spans="1:45" ht="11.25" customHeight="1" x14ac:dyDescent="0.2">
      <c r="A3" s="307"/>
      <c r="B3" s="307"/>
      <c r="C3" s="1056"/>
      <c r="D3" s="1056"/>
      <c r="E3" s="1055" t="s">
        <v>314</v>
      </c>
      <c r="F3" s="1055" t="s">
        <v>314</v>
      </c>
      <c r="G3" s="1055"/>
      <c r="H3" s="1055"/>
      <c r="I3" s="1055"/>
      <c r="J3" s="1005"/>
      <c r="K3" s="1058" t="s">
        <v>314</v>
      </c>
      <c r="L3" s="1053" t="s">
        <v>314</v>
      </c>
      <c r="M3" s="1053"/>
      <c r="N3" s="1057"/>
      <c r="O3" s="1057"/>
      <c r="P3" s="1054" t="s">
        <v>314</v>
      </c>
      <c r="Q3" s="1059"/>
      <c r="R3" s="1059"/>
      <c r="S3" s="1053" t="s">
        <v>314</v>
      </c>
      <c r="T3" s="1060" t="s">
        <v>314</v>
      </c>
      <c r="U3" s="1061"/>
      <c r="V3" s="1062" t="s">
        <v>314</v>
      </c>
      <c r="W3" s="1063" t="s">
        <v>314</v>
      </c>
      <c r="X3" s="1051" t="s">
        <v>314</v>
      </c>
      <c r="Y3" s="1047"/>
      <c r="Z3" s="1052"/>
      <c r="AA3" s="1047"/>
      <c r="AB3" s="1047"/>
      <c r="AC3" s="1047"/>
      <c r="AD3" s="1047"/>
      <c r="AE3" s="1047"/>
      <c r="AF3" s="1047"/>
      <c r="AG3" s="1047"/>
      <c r="AH3" s="1047"/>
      <c r="AI3" s="1047"/>
      <c r="AJ3" s="1047"/>
      <c r="AK3" s="1047"/>
      <c r="AL3" s="1047"/>
      <c r="AM3" s="975" t="s">
        <v>153</v>
      </c>
      <c r="AN3" s="975"/>
      <c r="AO3" s="975" t="s">
        <v>315</v>
      </c>
      <c r="AP3" s="975" t="s">
        <v>316</v>
      </c>
      <c r="AQ3" s="496"/>
      <c r="AR3" s="496"/>
      <c r="AS3" s="496"/>
    </row>
    <row r="4" spans="1:45" ht="11.25" x14ac:dyDescent="0.2">
      <c r="A4" s="311" t="s">
        <v>66</v>
      </c>
      <c r="B4" s="307"/>
      <c r="C4" s="1048" t="s">
        <v>154</v>
      </c>
      <c r="D4" s="1048"/>
      <c r="E4" s="555" t="s">
        <v>155</v>
      </c>
      <c r="F4" s="555" t="s">
        <v>156</v>
      </c>
      <c r="G4" s="555" t="s">
        <v>157</v>
      </c>
      <c r="H4" s="555" t="s">
        <v>158</v>
      </c>
      <c r="I4" s="555" t="s">
        <v>159</v>
      </c>
      <c r="J4" s="317" t="s">
        <v>160</v>
      </c>
      <c r="K4" s="332" t="s">
        <v>161</v>
      </c>
      <c r="L4" s="317" t="s">
        <v>162</v>
      </c>
      <c r="M4" s="317" t="s">
        <v>163</v>
      </c>
      <c r="N4" s="1050" t="s">
        <v>164</v>
      </c>
      <c r="O4" s="1050"/>
      <c r="P4" s="318" t="s">
        <v>165</v>
      </c>
      <c r="Q4" s="1049" t="s">
        <v>166</v>
      </c>
      <c r="R4" s="1049"/>
      <c r="S4" s="556" t="s">
        <v>167</v>
      </c>
      <c r="T4" s="556" t="s">
        <v>168</v>
      </c>
      <c r="U4" s="513" t="s">
        <v>169</v>
      </c>
      <c r="V4" s="513" t="s">
        <v>170</v>
      </c>
      <c r="W4" s="513" t="s">
        <v>171</v>
      </c>
      <c r="X4" s="513" t="s">
        <v>172</v>
      </c>
      <c r="Y4" s="513" t="s">
        <v>173</v>
      </c>
      <c r="Z4" s="513" t="s">
        <v>174</v>
      </c>
      <c r="AA4" s="513" t="s">
        <v>175</v>
      </c>
      <c r="AB4" s="513" t="s">
        <v>176</v>
      </c>
      <c r="AC4" s="513" t="s">
        <v>177</v>
      </c>
      <c r="AD4" s="331" t="s">
        <v>178</v>
      </c>
      <c r="AE4" s="331" t="s">
        <v>179</v>
      </c>
      <c r="AF4" s="331" t="s">
        <v>180</v>
      </c>
      <c r="AG4" s="331" t="s">
        <v>181</v>
      </c>
      <c r="AH4" s="331" t="s">
        <v>182</v>
      </c>
      <c r="AI4" s="331" t="s">
        <v>183</v>
      </c>
      <c r="AJ4" s="331" t="s">
        <v>184</v>
      </c>
      <c r="AK4" s="331" t="s">
        <v>185</v>
      </c>
      <c r="AL4" s="331" t="s">
        <v>186</v>
      </c>
      <c r="AM4" s="309"/>
      <c r="AN4" s="309"/>
      <c r="AO4" s="309"/>
      <c r="AP4" s="309"/>
    </row>
    <row r="5" spans="1:45" ht="11.25" x14ac:dyDescent="0.2">
      <c r="A5" s="307"/>
      <c r="B5" s="307"/>
      <c r="C5" s="904" t="s">
        <v>317</v>
      </c>
      <c r="D5" s="904" t="s">
        <v>318</v>
      </c>
      <c r="E5" s="307"/>
      <c r="F5" s="307"/>
      <c r="G5" s="307"/>
      <c r="H5" s="307"/>
      <c r="I5" s="307"/>
      <c r="J5" s="307"/>
      <c r="K5" s="307"/>
      <c r="L5" s="307"/>
      <c r="M5" s="307"/>
      <c r="N5" s="904" t="s">
        <v>318</v>
      </c>
      <c r="O5" s="904" t="s">
        <v>321</v>
      </c>
      <c r="P5" s="904"/>
      <c r="Q5" s="904" t="s">
        <v>319</v>
      </c>
      <c r="R5" s="904" t="s">
        <v>320</v>
      </c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9" t="s">
        <v>518</v>
      </c>
      <c r="AN5" s="372"/>
      <c r="AO5" s="309" t="s">
        <v>502</v>
      </c>
      <c r="AP5" s="309" t="s">
        <v>519</v>
      </c>
      <c r="AQ5" s="496"/>
      <c r="AR5" s="307"/>
      <c r="AS5" s="307"/>
    </row>
    <row r="6" spans="1:45" ht="13.5" customHeight="1" x14ac:dyDescent="0.25">
      <c r="A6" s="236" t="s">
        <v>490</v>
      </c>
      <c r="B6" s="307"/>
      <c r="C6" s="969"/>
      <c r="D6" s="969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7"/>
      <c r="AN6" s="307"/>
      <c r="AO6" s="307"/>
      <c r="AP6" s="307"/>
      <c r="AQ6" s="496"/>
      <c r="AR6" s="307"/>
      <c r="AS6" s="307"/>
    </row>
    <row r="7" spans="1:45" ht="13.5" customHeight="1" x14ac:dyDescent="0.25">
      <c r="A7" s="236" t="s">
        <v>406</v>
      </c>
      <c r="B7" s="307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7"/>
      <c r="AN7" s="307"/>
      <c r="AO7" s="307"/>
      <c r="AP7" s="307"/>
      <c r="AQ7" s="496"/>
      <c r="AR7" s="307"/>
      <c r="AS7" s="307"/>
    </row>
    <row r="8" spans="1:45" ht="15" customHeight="1" outlineLevel="1" x14ac:dyDescent="0.25">
      <c r="A8" s="237" t="s">
        <v>187</v>
      </c>
      <c r="B8" s="366"/>
      <c r="C8" s="502"/>
      <c r="D8" s="502"/>
      <c r="E8" s="502"/>
      <c r="F8" s="502"/>
      <c r="G8" s="502"/>
      <c r="H8" s="502"/>
      <c r="I8" s="502"/>
      <c r="J8" s="502"/>
      <c r="K8" s="502"/>
      <c r="L8" s="502"/>
      <c r="M8" s="502"/>
      <c r="N8" s="502"/>
      <c r="O8" s="502"/>
      <c r="P8" s="645"/>
      <c r="Q8" s="502"/>
      <c r="R8" s="502"/>
      <c r="S8" s="502"/>
      <c r="T8" s="502"/>
      <c r="U8" s="502"/>
      <c r="V8" s="502"/>
      <c r="W8" s="502"/>
      <c r="X8" s="502"/>
      <c r="Y8" s="502"/>
      <c r="Z8" s="502"/>
      <c r="AA8" s="502"/>
      <c r="AB8" s="502"/>
      <c r="AC8" s="502"/>
      <c r="AD8" s="645"/>
      <c r="AE8" s="502"/>
      <c r="AF8" s="502"/>
      <c r="AG8" s="502"/>
      <c r="AH8" s="502"/>
      <c r="AI8" s="502"/>
      <c r="AJ8" s="502"/>
      <c r="AK8" s="502"/>
      <c r="AL8" s="502"/>
      <c r="AQ8" s="116"/>
    </row>
    <row r="9" spans="1:45" ht="15" customHeight="1" outlineLevel="1" x14ac:dyDescent="0.25">
      <c r="A9" s="238" t="s">
        <v>188</v>
      </c>
      <c r="B9" s="366"/>
      <c r="C9" s="648">
        <v>719713</v>
      </c>
      <c r="D9" s="648">
        <v>4036974</v>
      </c>
      <c r="E9" s="648">
        <v>5591229</v>
      </c>
      <c r="F9" s="648">
        <v>3791958</v>
      </c>
      <c r="G9" s="648">
        <v>1772507</v>
      </c>
      <c r="H9" s="648">
        <v>1477243</v>
      </c>
      <c r="I9" s="650">
        <v>976174</v>
      </c>
      <c r="J9" s="650">
        <v>664912</v>
      </c>
      <c r="K9" s="650">
        <v>1312723</v>
      </c>
      <c r="L9" s="650">
        <v>874989</v>
      </c>
      <c r="M9" s="650">
        <v>1265881</v>
      </c>
      <c r="N9" s="650">
        <v>1207968</v>
      </c>
      <c r="O9" s="650">
        <v>358367</v>
      </c>
      <c r="P9" s="650">
        <v>108788</v>
      </c>
      <c r="Q9" s="650">
        <v>68709</v>
      </c>
      <c r="R9" s="650">
        <v>549956</v>
      </c>
      <c r="S9" s="650">
        <v>873473</v>
      </c>
      <c r="T9" s="650">
        <v>194937</v>
      </c>
      <c r="U9" s="650">
        <v>392882</v>
      </c>
      <c r="V9" s="650">
        <v>343484</v>
      </c>
      <c r="W9" s="650">
        <v>151065</v>
      </c>
      <c r="X9" s="650">
        <v>67894.270999999993</v>
      </c>
      <c r="Y9" s="650">
        <v>206880</v>
      </c>
      <c r="Z9" s="650">
        <v>13986</v>
      </c>
      <c r="AA9" s="650">
        <v>0</v>
      </c>
      <c r="AB9" s="650">
        <v>19149</v>
      </c>
      <c r="AC9" s="650">
        <v>87779</v>
      </c>
      <c r="AD9" s="650">
        <v>15447</v>
      </c>
      <c r="AE9" s="650">
        <v>20825</v>
      </c>
      <c r="AF9" s="650">
        <v>7681</v>
      </c>
      <c r="AG9" s="650">
        <v>21605</v>
      </c>
      <c r="AH9" s="650">
        <v>5595</v>
      </c>
      <c r="AI9" s="650">
        <v>1539</v>
      </c>
      <c r="AJ9" s="650">
        <v>1378</v>
      </c>
      <c r="AK9" s="650">
        <v>7914</v>
      </c>
      <c r="AL9" s="650">
        <v>0</v>
      </c>
      <c r="AM9" s="653">
        <v>27211604.271000002</v>
      </c>
      <c r="AN9" s="652"/>
      <c r="AO9" s="653">
        <v>982081.27099999995</v>
      </c>
      <c r="AP9" s="653">
        <v>26229523</v>
      </c>
      <c r="AQ9" s="116"/>
      <c r="AR9" s="355"/>
    </row>
    <row r="10" spans="1:45" ht="15" customHeight="1" outlineLevel="1" x14ac:dyDescent="0.25">
      <c r="A10" s="238" t="s">
        <v>189</v>
      </c>
      <c r="B10" s="366"/>
      <c r="C10" s="648">
        <v>1863579</v>
      </c>
      <c r="D10" s="648">
        <v>11613433</v>
      </c>
      <c r="E10" s="648">
        <v>11059022</v>
      </c>
      <c r="F10" s="648">
        <v>8060870</v>
      </c>
      <c r="G10" s="648">
        <v>3753139</v>
      </c>
      <c r="H10" s="648">
        <v>3000321</v>
      </c>
      <c r="I10" s="650">
        <v>2075219</v>
      </c>
      <c r="J10" s="650">
        <v>1840268</v>
      </c>
      <c r="K10" s="650">
        <v>2671847</v>
      </c>
      <c r="L10" s="650">
        <v>1773062</v>
      </c>
      <c r="M10" s="650">
        <v>2626951</v>
      </c>
      <c r="N10" s="650">
        <v>3624900</v>
      </c>
      <c r="O10" s="650">
        <v>968943</v>
      </c>
      <c r="P10" s="650">
        <v>239154</v>
      </c>
      <c r="Q10" s="650">
        <v>254811</v>
      </c>
      <c r="R10" s="650">
        <v>839086</v>
      </c>
      <c r="S10" s="650">
        <v>1335583</v>
      </c>
      <c r="T10" s="650">
        <v>396348</v>
      </c>
      <c r="U10" s="650">
        <v>799648</v>
      </c>
      <c r="V10" s="650">
        <v>686900</v>
      </c>
      <c r="W10" s="650">
        <v>327800</v>
      </c>
      <c r="X10" s="650">
        <v>175668.171</v>
      </c>
      <c r="Y10" s="650">
        <v>788616</v>
      </c>
      <c r="Z10" s="650">
        <v>50423</v>
      </c>
      <c r="AA10" s="650">
        <v>0</v>
      </c>
      <c r="AB10" s="650">
        <v>182253</v>
      </c>
      <c r="AC10" s="650">
        <v>186996</v>
      </c>
      <c r="AD10" s="650">
        <v>30989</v>
      </c>
      <c r="AE10" s="650">
        <v>41694</v>
      </c>
      <c r="AF10" s="650">
        <v>15361</v>
      </c>
      <c r="AG10" s="650">
        <v>62862</v>
      </c>
      <c r="AH10" s="650">
        <v>11775</v>
      </c>
      <c r="AI10" s="650">
        <v>5466</v>
      </c>
      <c r="AJ10" s="650">
        <v>3448</v>
      </c>
      <c r="AK10" s="650">
        <v>5245</v>
      </c>
      <c r="AL10" s="650">
        <v>0</v>
      </c>
      <c r="AM10" s="653">
        <v>61371680.170999996</v>
      </c>
      <c r="AN10" s="652"/>
      <c r="AO10" s="653">
        <v>2606505.1710000001</v>
      </c>
      <c r="AP10" s="653">
        <v>58765175</v>
      </c>
      <c r="AQ10" s="116"/>
      <c r="AR10" s="355"/>
    </row>
    <row r="11" spans="1:45" ht="15" customHeight="1" outlineLevel="1" x14ac:dyDescent="0.25">
      <c r="A11" s="238" t="s">
        <v>190</v>
      </c>
      <c r="B11" s="366"/>
      <c r="C11" s="648">
        <v>-8611</v>
      </c>
      <c r="D11" s="648">
        <v>-6886</v>
      </c>
      <c r="E11" s="648">
        <v>-1788</v>
      </c>
      <c r="F11" s="648">
        <v>-63397</v>
      </c>
      <c r="G11" s="648">
        <v>-19831</v>
      </c>
      <c r="H11" s="648">
        <v>-3363</v>
      </c>
      <c r="I11" s="650">
        <v>-6436</v>
      </c>
      <c r="J11" s="650">
        <v>-11724</v>
      </c>
      <c r="K11" s="650">
        <v>-12200</v>
      </c>
      <c r="L11" s="650">
        <v>-20818</v>
      </c>
      <c r="M11" s="650">
        <v>-54721</v>
      </c>
      <c r="N11" s="650">
        <v>2865</v>
      </c>
      <c r="O11" s="650">
        <v>-227311</v>
      </c>
      <c r="P11" s="650">
        <v>-217</v>
      </c>
      <c r="Q11" s="650">
        <v>-2462</v>
      </c>
      <c r="R11" s="650">
        <v>162</v>
      </c>
      <c r="S11" s="650">
        <v>154</v>
      </c>
      <c r="T11" s="650">
        <v>-1982</v>
      </c>
      <c r="U11" s="650">
        <v>-2797</v>
      </c>
      <c r="V11" s="650">
        <v>-7332</v>
      </c>
      <c r="W11" s="650">
        <v>-3469</v>
      </c>
      <c r="X11" s="650">
        <v>-425.03199999999998</v>
      </c>
      <c r="Y11" s="650">
        <v>0</v>
      </c>
      <c r="Z11" s="650">
        <v>0</v>
      </c>
      <c r="AA11" s="650">
        <v>-408</v>
      </c>
      <c r="AB11" s="650">
        <v>-116</v>
      </c>
      <c r="AC11" s="650">
        <v>-6477</v>
      </c>
      <c r="AD11" s="650">
        <v>1053</v>
      </c>
      <c r="AE11" s="650">
        <v>0</v>
      </c>
      <c r="AF11" s="650">
        <v>0</v>
      </c>
      <c r="AG11" s="650">
        <v>0</v>
      </c>
      <c r="AH11" s="650">
        <v>0</v>
      </c>
      <c r="AI11" s="650">
        <v>0</v>
      </c>
      <c r="AJ11" s="650">
        <v>0</v>
      </c>
      <c r="AK11" s="650">
        <v>0</v>
      </c>
      <c r="AL11" s="650">
        <v>0</v>
      </c>
      <c r="AM11" s="653">
        <v>-458537.03200000001</v>
      </c>
      <c r="AN11" s="652"/>
      <c r="AO11" s="653">
        <v>-9369.0319999999992</v>
      </c>
      <c r="AP11" s="653">
        <v>-449168</v>
      </c>
      <c r="AQ11" s="116"/>
      <c r="AR11" s="355"/>
    </row>
    <row r="12" spans="1:45" ht="15" customHeight="1" outlineLevel="1" x14ac:dyDescent="0.25">
      <c r="A12" s="239" t="s">
        <v>491</v>
      </c>
      <c r="B12" s="461"/>
      <c r="C12" s="649">
        <v>91996</v>
      </c>
      <c r="D12" s="649">
        <v>90281</v>
      </c>
      <c r="E12" s="649">
        <v>247609</v>
      </c>
      <c r="F12" s="649">
        <v>879541</v>
      </c>
      <c r="G12" s="649">
        <v>279223</v>
      </c>
      <c r="H12" s="649">
        <v>87442</v>
      </c>
      <c r="I12" s="651">
        <v>36335</v>
      </c>
      <c r="J12" s="651">
        <v>70231</v>
      </c>
      <c r="K12" s="651">
        <v>67966</v>
      </c>
      <c r="L12" s="651">
        <v>105524</v>
      </c>
      <c r="M12" s="651">
        <v>236000</v>
      </c>
      <c r="N12" s="651">
        <v>27581</v>
      </c>
      <c r="O12" s="651">
        <v>12702</v>
      </c>
      <c r="P12" s="651">
        <v>22723</v>
      </c>
      <c r="Q12" s="651">
        <v>0</v>
      </c>
      <c r="R12" s="651">
        <v>0</v>
      </c>
      <c r="S12" s="651">
        <v>3483</v>
      </c>
      <c r="T12" s="651">
        <v>19023</v>
      </c>
      <c r="U12" s="651">
        <v>67186</v>
      </c>
      <c r="V12" s="651">
        <v>55707</v>
      </c>
      <c r="W12" s="651">
        <v>12995</v>
      </c>
      <c r="X12" s="651">
        <v>20317.664000000001</v>
      </c>
      <c r="Y12" s="651">
        <v>7557</v>
      </c>
      <c r="Z12" s="651">
        <v>1457</v>
      </c>
      <c r="AA12" s="651">
        <v>3464</v>
      </c>
      <c r="AB12" s="651">
        <v>2437</v>
      </c>
      <c r="AC12" s="651">
        <v>14998</v>
      </c>
      <c r="AD12" s="651">
        <v>0</v>
      </c>
      <c r="AE12" s="651">
        <v>2484</v>
      </c>
      <c r="AF12" s="651">
        <v>775</v>
      </c>
      <c r="AG12" s="651">
        <v>1442</v>
      </c>
      <c r="AH12" s="651">
        <v>1978</v>
      </c>
      <c r="AI12" s="651">
        <v>0</v>
      </c>
      <c r="AJ12" s="651">
        <v>417</v>
      </c>
      <c r="AK12" s="651">
        <v>2407</v>
      </c>
      <c r="AL12" s="651">
        <v>516</v>
      </c>
      <c r="AM12" s="653">
        <v>2473797.6639999999</v>
      </c>
      <c r="AN12" s="654"/>
      <c r="AO12" s="653">
        <v>147492.66399999999</v>
      </c>
      <c r="AP12" s="653">
        <v>2326305</v>
      </c>
      <c r="AQ12" s="116"/>
      <c r="AR12" s="355"/>
    </row>
    <row r="13" spans="1:45" ht="15" customHeight="1" outlineLevel="1" x14ac:dyDescent="0.25">
      <c r="A13" s="239" t="s">
        <v>192</v>
      </c>
      <c r="B13" s="502"/>
      <c r="C13" s="648">
        <v>9391377</v>
      </c>
      <c r="D13" s="648">
        <v>0</v>
      </c>
      <c r="E13" s="648">
        <v>0</v>
      </c>
      <c r="F13" s="648">
        <v>0</v>
      </c>
      <c r="G13" s="648">
        <v>0</v>
      </c>
      <c r="H13" s="648">
        <v>0</v>
      </c>
      <c r="I13" s="650">
        <v>0</v>
      </c>
      <c r="J13" s="650">
        <v>0</v>
      </c>
      <c r="K13" s="650">
        <v>0</v>
      </c>
      <c r="L13" s="650">
        <v>0</v>
      </c>
      <c r="M13" s="650">
        <v>0</v>
      </c>
      <c r="N13" s="650">
        <v>0</v>
      </c>
      <c r="O13" s="650">
        <v>0</v>
      </c>
      <c r="P13" s="650">
        <v>1321879</v>
      </c>
      <c r="Q13" s="650">
        <v>0</v>
      </c>
      <c r="R13" s="650">
        <v>0</v>
      </c>
      <c r="S13" s="650">
        <v>0</v>
      </c>
      <c r="T13" s="650">
        <v>0</v>
      </c>
      <c r="U13" s="650">
        <v>0</v>
      </c>
      <c r="V13" s="650">
        <v>0</v>
      </c>
      <c r="W13" s="650">
        <v>0</v>
      </c>
      <c r="X13" s="650">
        <v>842172.64399999997</v>
      </c>
      <c r="Y13" s="650">
        <v>0</v>
      </c>
      <c r="Z13" s="650">
        <v>0</v>
      </c>
      <c r="AA13" s="650">
        <v>0</v>
      </c>
      <c r="AB13" s="650">
        <v>0</v>
      </c>
      <c r="AC13" s="650">
        <v>0</v>
      </c>
      <c r="AD13" s="650">
        <v>0</v>
      </c>
      <c r="AE13" s="650">
        <v>127027</v>
      </c>
      <c r="AF13" s="650">
        <v>76515</v>
      </c>
      <c r="AG13" s="650">
        <v>124947</v>
      </c>
      <c r="AH13" s="650">
        <v>88030</v>
      </c>
      <c r="AI13" s="650">
        <v>69237</v>
      </c>
      <c r="AJ13" s="650">
        <v>40239</v>
      </c>
      <c r="AK13" s="650">
        <v>107794</v>
      </c>
      <c r="AL13" s="650">
        <v>237143</v>
      </c>
      <c r="AM13" s="653">
        <v>12426360.643999999</v>
      </c>
      <c r="AN13" s="652"/>
      <c r="AO13" s="653">
        <v>12426360.643999999</v>
      </c>
      <c r="AP13" s="653">
        <v>0</v>
      </c>
      <c r="AQ13" s="116"/>
      <c r="AR13" s="355"/>
    </row>
    <row r="14" spans="1:45" ht="15" customHeight="1" outlineLevel="1" x14ac:dyDescent="0.25">
      <c r="A14" s="238" t="s">
        <v>492</v>
      </c>
      <c r="B14" s="461"/>
      <c r="C14" s="649">
        <v>9483373</v>
      </c>
      <c r="D14" s="649">
        <v>90281</v>
      </c>
      <c r="E14" s="649">
        <v>247609</v>
      </c>
      <c r="F14" s="649">
        <v>879541</v>
      </c>
      <c r="G14" s="649">
        <v>279223</v>
      </c>
      <c r="H14" s="649">
        <v>87442</v>
      </c>
      <c r="I14" s="651">
        <v>36335</v>
      </c>
      <c r="J14" s="651">
        <v>70231</v>
      </c>
      <c r="K14" s="651">
        <v>67966</v>
      </c>
      <c r="L14" s="651">
        <v>105524</v>
      </c>
      <c r="M14" s="651">
        <v>236000</v>
      </c>
      <c r="N14" s="651">
        <v>27581</v>
      </c>
      <c r="O14" s="651">
        <v>12702</v>
      </c>
      <c r="P14" s="651">
        <v>1344602</v>
      </c>
      <c r="Q14" s="651">
        <v>0</v>
      </c>
      <c r="R14" s="651">
        <v>0</v>
      </c>
      <c r="S14" s="651">
        <v>3483</v>
      </c>
      <c r="T14" s="651">
        <v>19023</v>
      </c>
      <c r="U14" s="651">
        <v>67186</v>
      </c>
      <c r="V14" s="651">
        <v>55707</v>
      </c>
      <c r="W14" s="651">
        <v>12995</v>
      </c>
      <c r="X14" s="651">
        <v>862490.30799999996</v>
      </c>
      <c r="Y14" s="651">
        <v>7557</v>
      </c>
      <c r="Z14" s="651">
        <v>1457</v>
      </c>
      <c r="AA14" s="651">
        <v>3464</v>
      </c>
      <c r="AB14" s="651">
        <v>2437</v>
      </c>
      <c r="AC14" s="651">
        <v>14998</v>
      </c>
      <c r="AD14" s="651">
        <v>0</v>
      </c>
      <c r="AE14" s="651">
        <v>129511</v>
      </c>
      <c r="AF14" s="651">
        <v>77290</v>
      </c>
      <c r="AG14" s="651">
        <v>126389</v>
      </c>
      <c r="AH14" s="651">
        <v>90008</v>
      </c>
      <c r="AI14" s="651">
        <v>69237</v>
      </c>
      <c r="AJ14" s="651">
        <v>40656</v>
      </c>
      <c r="AK14" s="651">
        <v>110201</v>
      </c>
      <c r="AL14" s="651">
        <v>237659</v>
      </c>
      <c r="AM14" s="653">
        <v>14900158.308</v>
      </c>
      <c r="AN14" s="654"/>
      <c r="AO14" s="653">
        <v>12573853.308</v>
      </c>
      <c r="AP14" s="653">
        <v>2326305</v>
      </c>
      <c r="AQ14" s="116"/>
      <c r="AR14" s="355"/>
    </row>
    <row r="15" spans="1:45" x14ac:dyDescent="0.25">
      <c r="A15" s="237" t="s">
        <v>408</v>
      </c>
      <c r="B15" s="366"/>
      <c r="C15" s="648">
        <v>12058054</v>
      </c>
      <c r="D15" s="648">
        <v>15733802</v>
      </c>
      <c r="E15" s="648">
        <v>16896072</v>
      </c>
      <c r="F15" s="648">
        <v>12668972</v>
      </c>
      <c r="G15" s="648">
        <v>5785038</v>
      </c>
      <c r="H15" s="648">
        <v>4561643</v>
      </c>
      <c r="I15" s="650">
        <v>3081292</v>
      </c>
      <c r="J15" s="650">
        <v>2563687</v>
      </c>
      <c r="K15" s="650">
        <v>4040336</v>
      </c>
      <c r="L15" s="650">
        <v>2732757</v>
      </c>
      <c r="M15" s="650">
        <v>4074111</v>
      </c>
      <c r="N15" s="650">
        <v>4863314</v>
      </c>
      <c r="O15" s="650">
        <v>1112701</v>
      </c>
      <c r="P15" s="650">
        <v>1692327</v>
      </c>
      <c r="Q15" s="650">
        <v>321058</v>
      </c>
      <c r="R15" s="650">
        <v>1389204</v>
      </c>
      <c r="S15" s="650">
        <v>2212693</v>
      </c>
      <c r="T15" s="650">
        <v>608326</v>
      </c>
      <c r="U15" s="650">
        <v>1256919</v>
      </c>
      <c r="V15" s="650">
        <v>1078759</v>
      </c>
      <c r="W15" s="650">
        <v>488391</v>
      </c>
      <c r="X15" s="650">
        <v>1105627.7179999999</v>
      </c>
      <c r="Y15" s="650">
        <v>1003053</v>
      </c>
      <c r="Z15" s="650">
        <v>65866</v>
      </c>
      <c r="AA15" s="650">
        <v>3056</v>
      </c>
      <c r="AB15" s="650">
        <v>203723</v>
      </c>
      <c r="AC15" s="650">
        <v>283296</v>
      </c>
      <c r="AD15" s="650">
        <v>47489</v>
      </c>
      <c r="AE15" s="650">
        <v>192030</v>
      </c>
      <c r="AF15" s="650">
        <v>100332</v>
      </c>
      <c r="AG15" s="650">
        <v>210856</v>
      </c>
      <c r="AH15" s="650">
        <v>107378</v>
      </c>
      <c r="AI15" s="650">
        <v>76242</v>
      </c>
      <c r="AJ15" s="650">
        <v>45482</v>
      </c>
      <c r="AK15" s="650">
        <v>123360</v>
      </c>
      <c r="AL15" s="650">
        <v>237659</v>
      </c>
      <c r="AM15" s="653">
        <v>103024905.71799999</v>
      </c>
      <c r="AN15" s="653"/>
      <c r="AO15" s="653">
        <v>16153070.717999998</v>
      </c>
      <c r="AP15" s="653">
        <v>86871835</v>
      </c>
      <c r="AQ15" s="116"/>
      <c r="AR15" s="355"/>
    </row>
    <row r="16" spans="1:45" ht="11.25" customHeight="1" x14ac:dyDescent="0.25">
      <c r="A16" s="366"/>
      <c r="B16" s="366"/>
      <c r="C16" s="502"/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645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2"/>
      <c r="AD16" s="645"/>
      <c r="AE16" s="502"/>
      <c r="AF16" s="502"/>
      <c r="AG16" s="502"/>
      <c r="AH16" s="502"/>
      <c r="AI16" s="502"/>
      <c r="AJ16" s="502"/>
      <c r="AK16" s="502"/>
      <c r="AL16" s="502"/>
      <c r="AM16" s="502"/>
      <c r="AO16" s="308"/>
      <c r="AQ16" s="116"/>
      <c r="AR16" s="355"/>
    </row>
    <row r="17" spans="1:44" ht="15" customHeight="1" outlineLevel="1" x14ac:dyDescent="0.25">
      <c r="A17" s="240" t="s">
        <v>194</v>
      </c>
      <c r="B17" s="366"/>
      <c r="C17" s="502"/>
      <c r="D17" s="502"/>
      <c r="E17" s="502"/>
      <c r="F17" s="502"/>
      <c r="G17" s="502"/>
      <c r="H17" s="502"/>
      <c r="I17" s="502"/>
      <c r="J17" s="502"/>
      <c r="K17" s="502"/>
      <c r="L17" s="502"/>
      <c r="M17" s="502"/>
      <c r="N17" s="502"/>
      <c r="O17" s="502"/>
      <c r="P17" s="645"/>
      <c r="Q17" s="502"/>
      <c r="R17" s="502"/>
      <c r="S17" s="502"/>
      <c r="T17" s="502"/>
      <c r="U17" s="502"/>
      <c r="V17" s="502"/>
      <c r="W17" s="502"/>
      <c r="X17" s="502"/>
      <c r="Y17" s="502"/>
      <c r="Z17" s="502"/>
      <c r="AA17" s="502"/>
      <c r="AB17" s="502"/>
      <c r="AC17" s="502"/>
      <c r="AD17" s="645"/>
      <c r="AE17" s="502"/>
      <c r="AF17" s="502"/>
      <c r="AG17" s="502"/>
      <c r="AH17" s="502"/>
      <c r="AI17" s="502"/>
      <c r="AJ17" s="502"/>
      <c r="AK17" s="502"/>
      <c r="AL17" s="502"/>
      <c r="AM17" s="502"/>
      <c r="AQ17" s="116"/>
      <c r="AR17" s="355"/>
    </row>
    <row r="18" spans="1:44" ht="15" customHeight="1" outlineLevel="1" x14ac:dyDescent="0.25">
      <c r="A18" s="241" t="s">
        <v>195</v>
      </c>
      <c r="B18" s="366"/>
      <c r="C18" s="655">
        <v>21737031</v>
      </c>
      <c r="D18" s="655">
        <v>1476966</v>
      </c>
      <c r="E18" s="655">
        <v>6690990</v>
      </c>
      <c r="F18" s="655">
        <v>7888753</v>
      </c>
      <c r="G18" s="655">
        <v>3254836</v>
      </c>
      <c r="H18" s="655">
        <v>3258075</v>
      </c>
      <c r="I18" s="655">
        <v>892415</v>
      </c>
      <c r="J18" s="655">
        <v>255956</v>
      </c>
      <c r="K18" s="655">
        <v>2282743</v>
      </c>
      <c r="L18" s="655">
        <v>1693630</v>
      </c>
      <c r="M18" s="655">
        <v>1963508</v>
      </c>
      <c r="N18" s="655">
        <v>718319</v>
      </c>
      <c r="O18" s="655">
        <v>38078</v>
      </c>
      <c r="P18" s="655">
        <v>2473918</v>
      </c>
      <c r="Q18" s="655">
        <v>1734616</v>
      </c>
      <c r="R18" s="655">
        <v>114154</v>
      </c>
      <c r="S18" s="655">
        <v>451953</v>
      </c>
      <c r="T18" s="655">
        <v>26797</v>
      </c>
      <c r="U18" s="655">
        <v>882500</v>
      </c>
      <c r="V18" s="655">
        <v>815106</v>
      </c>
      <c r="W18" s="655">
        <v>1149161</v>
      </c>
      <c r="X18" s="655">
        <v>1911245.0290000001</v>
      </c>
      <c r="Y18" s="655">
        <v>693279</v>
      </c>
      <c r="Z18" s="655">
        <v>665734</v>
      </c>
      <c r="AA18" s="655">
        <v>465838</v>
      </c>
      <c r="AB18" s="655">
        <v>400488</v>
      </c>
      <c r="AC18" s="655">
        <v>147633</v>
      </c>
      <c r="AD18" s="655">
        <v>1892</v>
      </c>
      <c r="AE18" s="655">
        <v>230958</v>
      </c>
      <c r="AF18" s="655">
        <v>192138</v>
      </c>
      <c r="AG18" s="655">
        <v>296177</v>
      </c>
      <c r="AH18" s="655">
        <v>189060</v>
      </c>
      <c r="AI18" s="655">
        <v>94277</v>
      </c>
      <c r="AJ18" s="655">
        <v>79028</v>
      </c>
      <c r="AK18" s="655">
        <v>113792</v>
      </c>
      <c r="AL18" s="655">
        <v>236012</v>
      </c>
      <c r="AM18" s="655">
        <v>65517056.028999999</v>
      </c>
      <c r="AO18" s="655">
        <v>27954124.028999999</v>
      </c>
      <c r="AP18" s="655">
        <v>37562932</v>
      </c>
      <c r="AR18" s="355"/>
    </row>
    <row r="19" spans="1:44" ht="15" customHeight="1" outlineLevel="1" x14ac:dyDescent="0.25">
      <c r="A19" s="241" t="s">
        <v>197</v>
      </c>
      <c r="B19" s="366"/>
      <c r="C19" s="655">
        <v>0</v>
      </c>
      <c r="D19" s="655">
        <v>0</v>
      </c>
      <c r="E19" s="655">
        <v>-514</v>
      </c>
      <c r="F19" s="655">
        <v>-11625</v>
      </c>
      <c r="G19" s="655">
        <v>-5944</v>
      </c>
      <c r="H19" s="655">
        <v>-6869</v>
      </c>
      <c r="I19" s="655">
        <v>0</v>
      </c>
      <c r="J19" s="655">
        <v>0</v>
      </c>
      <c r="K19" s="655">
        <v>-2000</v>
      </c>
      <c r="L19" s="655">
        <v>0</v>
      </c>
      <c r="M19" s="655">
        <v>-5784</v>
      </c>
      <c r="N19" s="655">
        <v>0</v>
      </c>
      <c r="O19" s="655">
        <v>0</v>
      </c>
      <c r="P19" s="655">
        <v>0</v>
      </c>
      <c r="Q19" s="655">
        <v>0</v>
      </c>
      <c r="R19" s="655">
        <v>0</v>
      </c>
      <c r="S19" s="655">
        <v>0</v>
      </c>
      <c r="T19" s="655">
        <v>0</v>
      </c>
      <c r="U19" s="655">
        <v>-657</v>
      </c>
      <c r="V19" s="655">
        <v>-1793</v>
      </c>
      <c r="W19" s="655">
        <v>-32046</v>
      </c>
      <c r="X19" s="655">
        <v>0</v>
      </c>
      <c r="Y19" s="655">
        <v>0</v>
      </c>
      <c r="Z19" s="655">
        <v>0</v>
      </c>
      <c r="AA19" s="655">
        <v>-458</v>
      </c>
      <c r="AB19" s="655">
        <v>0</v>
      </c>
      <c r="AC19" s="655">
        <v>-210</v>
      </c>
      <c r="AD19" s="655">
        <v>0</v>
      </c>
      <c r="AE19" s="655">
        <v>0</v>
      </c>
      <c r="AF19" s="655">
        <v>0</v>
      </c>
      <c r="AG19" s="655">
        <v>0</v>
      </c>
      <c r="AH19" s="655">
        <v>0</v>
      </c>
      <c r="AI19" s="655">
        <v>0</v>
      </c>
      <c r="AJ19" s="655">
        <v>0</v>
      </c>
      <c r="AK19" s="655">
        <v>0</v>
      </c>
      <c r="AL19" s="655">
        <v>0</v>
      </c>
      <c r="AM19" s="655">
        <v>-67900</v>
      </c>
      <c r="AO19" s="655">
        <v>0</v>
      </c>
      <c r="AP19" s="655">
        <v>-67900</v>
      </c>
      <c r="AR19" s="355"/>
    </row>
    <row r="20" spans="1:44" ht="15" customHeight="1" outlineLevel="1" x14ac:dyDescent="0.25">
      <c r="A20" s="241" t="s">
        <v>198</v>
      </c>
      <c r="B20" s="366"/>
      <c r="C20" s="655">
        <v>348</v>
      </c>
      <c r="D20" s="655">
        <v>347</v>
      </c>
      <c r="E20" s="655">
        <v>8016</v>
      </c>
      <c r="F20" s="655">
        <v>4336</v>
      </c>
      <c r="G20" s="655">
        <v>3268</v>
      </c>
      <c r="H20" s="655">
        <v>7490</v>
      </c>
      <c r="I20" s="655">
        <v>0</v>
      </c>
      <c r="J20" s="655">
        <v>0</v>
      </c>
      <c r="K20" s="655">
        <v>2105</v>
      </c>
      <c r="L20" s="655">
        <v>6643</v>
      </c>
      <c r="M20" s="655">
        <v>6519</v>
      </c>
      <c r="N20" s="655">
        <v>0</v>
      </c>
      <c r="O20" s="655">
        <v>0</v>
      </c>
      <c r="P20" s="655">
        <v>-105</v>
      </c>
      <c r="Q20" s="655">
        <v>0</v>
      </c>
      <c r="R20" s="655">
        <v>0</v>
      </c>
      <c r="S20" s="655">
        <v>76</v>
      </c>
      <c r="T20" s="655">
        <v>0</v>
      </c>
      <c r="U20" s="655">
        <v>0</v>
      </c>
      <c r="V20" s="655">
        <v>0</v>
      </c>
      <c r="W20" s="655">
        <v>349</v>
      </c>
      <c r="X20" s="655">
        <v>28.568999999999999</v>
      </c>
      <c r="Y20" s="655">
        <v>100</v>
      </c>
      <c r="Z20" s="655">
        <v>0</v>
      </c>
      <c r="AA20" s="655">
        <v>0</v>
      </c>
      <c r="AB20" s="655">
        <v>0</v>
      </c>
      <c r="AC20" s="655">
        <v>3254</v>
      </c>
      <c r="AD20" s="655">
        <v>1849</v>
      </c>
      <c r="AE20" s="655">
        <v>13</v>
      </c>
      <c r="AF20" s="655">
        <v>0</v>
      </c>
      <c r="AG20" s="655">
        <v>344</v>
      </c>
      <c r="AH20" s="655">
        <v>0</v>
      </c>
      <c r="AI20" s="655">
        <v>0</v>
      </c>
      <c r="AJ20" s="655">
        <v>0</v>
      </c>
      <c r="AK20" s="655">
        <v>0</v>
      </c>
      <c r="AL20" s="655">
        <v>0</v>
      </c>
      <c r="AM20" s="655">
        <v>44980.569000000003</v>
      </c>
      <c r="AO20" s="655">
        <v>628.56899999999996</v>
      </c>
      <c r="AP20" s="655">
        <v>44352</v>
      </c>
      <c r="AR20" s="355"/>
    </row>
    <row r="21" spans="1:44" ht="15" customHeight="1" outlineLevel="1" x14ac:dyDescent="0.25">
      <c r="A21" s="241" t="s">
        <v>199</v>
      </c>
      <c r="B21" s="366"/>
      <c r="C21" s="655">
        <v>0</v>
      </c>
      <c r="D21" s="655">
        <v>0</v>
      </c>
      <c r="E21" s="655">
        <v>0</v>
      </c>
      <c r="F21" s="655">
        <v>0</v>
      </c>
      <c r="G21" s="655">
        <v>0</v>
      </c>
      <c r="H21" s="655">
        <v>0</v>
      </c>
      <c r="I21" s="655">
        <v>0</v>
      </c>
      <c r="J21" s="655">
        <v>0</v>
      </c>
      <c r="K21" s="655">
        <v>0</v>
      </c>
      <c r="L21" s="655">
        <v>0</v>
      </c>
      <c r="M21" s="655">
        <v>0</v>
      </c>
      <c r="N21" s="655">
        <v>0</v>
      </c>
      <c r="O21" s="655">
        <v>0</v>
      </c>
      <c r="P21" s="655">
        <v>0</v>
      </c>
      <c r="Q21" s="655">
        <v>0</v>
      </c>
      <c r="R21" s="655">
        <v>0</v>
      </c>
      <c r="S21" s="655">
        <v>0</v>
      </c>
      <c r="T21" s="655">
        <v>15623</v>
      </c>
      <c r="U21" s="655">
        <v>0</v>
      </c>
      <c r="V21" s="655">
        <v>0</v>
      </c>
      <c r="W21" s="655">
        <v>0</v>
      </c>
      <c r="X21" s="655">
        <v>0</v>
      </c>
      <c r="Y21" s="655">
        <v>0</v>
      </c>
      <c r="Z21" s="655">
        <v>0</v>
      </c>
      <c r="AA21" s="655">
        <v>0</v>
      </c>
      <c r="AB21" s="655">
        <v>0</v>
      </c>
      <c r="AC21" s="655">
        <v>0</v>
      </c>
      <c r="AD21" s="655">
        <v>0</v>
      </c>
      <c r="AE21" s="655">
        <v>0</v>
      </c>
      <c r="AF21" s="655">
        <v>0</v>
      </c>
      <c r="AG21" s="655">
        <v>0</v>
      </c>
      <c r="AH21" s="655">
        <v>0</v>
      </c>
      <c r="AI21" s="655">
        <v>0</v>
      </c>
      <c r="AJ21" s="655">
        <v>0</v>
      </c>
      <c r="AK21" s="655">
        <v>0</v>
      </c>
      <c r="AL21" s="655">
        <v>0</v>
      </c>
      <c r="AM21" s="655">
        <v>15623</v>
      </c>
      <c r="AO21" s="655">
        <v>0</v>
      </c>
      <c r="AP21" s="655">
        <v>15623</v>
      </c>
      <c r="AR21" s="355"/>
    </row>
    <row r="22" spans="1:44" x14ac:dyDescent="0.25">
      <c r="A22" s="240" t="s">
        <v>410</v>
      </c>
      <c r="B22" s="366"/>
      <c r="C22" s="655">
        <v>21737379</v>
      </c>
      <c r="D22" s="655">
        <v>1477313</v>
      </c>
      <c r="E22" s="655">
        <v>6698492</v>
      </c>
      <c r="F22" s="655">
        <v>7881464</v>
      </c>
      <c r="G22" s="655">
        <v>3252160</v>
      </c>
      <c r="H22" s="655">
        <v>3258696</v>
      </c>
      <c r="I22" s="655">
        <v>892415</v>
      </c>
      <c r="J22" s="655">
        <v>255956</v>
      </c>
      <c r="K22" s="655">
        <v>2282848</v>
      </c>
      <c r="L22" s="655">
        <v>1700273</v>
      </c>
      <c r="M22" s="655">
        <v>1964243</v>
      </c>
      <c r="N22" s="655">
        <v>718319</v>
      </c>
      <c r="O22" s="655">
        <v>38078</v>
      </c>
      <c r="P22" s="655">
        <v>2473813</v>
      </c>
      <c r="Q22" s="655">
        <v>1734616</v>
      </c>
      <c r="R22" s="655">
        <v>114154</v>
      </c>
      <c r="S22" s="655">
        <v>452029</v>
      </c>
      <c r="T22" s="655">
        <v>42420</v>
      </c>
      <c r="U22" s="655">
        <v>881843</v>
      </c>
      <c r="V22" s="655">
        <v>813313</v>
      </c>
      <c r="W22" s="655">
        <v>1117464</v>
      </c>
      <c r="X22" s="655">
        <v>1911273.598</v>
      </c>
      <c r="Y22" s="655">
        <v>693379</v>
      </c>
      <c r="Z22" s="655">
        <v>665734</v>
      </c>
      <c r="AA22" s="655">
        <v>465380</v>
      </c>
      <c r="AB22" s="655">
        <v>400488</v>
      </c>
      <c r="AC22" s="655">
        <v>150677</v>
      </c>
      <c r="AD22" s="655">
        <v>3741</v>
      </c>
      <c r="AE22" s="655">
        <v>230971</v>
      </c>
      <c r="AF22" s="655">
        <v>192138</v>
      </c>
      <c r="AG22" s="655">
        <v>296521</v>
      </c>
      <c r="AH22" s="655">
        <v>189060</v>
      </c>
      <c r="AI22" s="655">
        <v>94277</v>
      </c>
      <c r="AJ22" s="655">
        <v>79028</v>
      </c>
      <c r="AK22" s="655">
        <v>113792</v>
      </c>
      <c r="AL22" s="655">
        <v>236012</v>
      </c>
      <c r="AM22" s="655">
        <v>65509759.597999997</v>
      </c>
      <c r="AO22" s="655">
        <v>27954752.597999997</v>
      </c>
      <c r="AP22" s="655">
        <v>37555007</v>
      </c>
      <c r="AR22" s="355"/>
    </row>
    <row r="23" spans="1:44" ht="11.25" customHeight="1" x14ac:dyDescent="0.25">
      <c r="A23" s="240"/>
      <c r="B23" s="366"/>
      <c r="C23" s="502"/>
      <c r="D23" s="502"/>
      <c r="E23" s="502"/>
      <c r="F23" s="461"/>
      <c r="G23" s="502"/>
      <c r="H23" s="502"/>
      <c r="I23" s="502"/>
      <c r="J23" s="502"/>
      <c r="K23" s="502"/>
      <c r="L23" s="502"/>
      <c r="M23" s="502"/>
      <c r="N23" s="502"/>
      <c r="O23" s="502"/>
      <c r="P23" s="645"/>
      <c r="Q23" s="502"/>
      <c r="R23" s="502"/>
      <c r="S23" s="502"/>
      <c r="T23" s="502"/>
      <c r="U23" s="502"/>
      <c r="V23" s="502"/>
      <c r="W23" s="502"/>
      <c r="X23" s="502"/>
      <c r="Y23" s="502"/>
      <c r="Z23" s="502"/>
      <c r="AA23" s="502"/>
      <c r="AB23" s="502"/>
      <c r="AC23" s="502"/>
      <c r="AD23" s="645"/>
      <c r="AE23" s="502"/>
      <c r="AF23" s="502"/>
      <c r="AG23" s="502"/>
      <c r="AH23" s="502"/>
      <c r="AI23" s="502"/>
      <c r="AJ23" s="502"/>
      <c r="AK23" s="502"/>
      <c r="AL23" s="502"/>
      <c r="AM23" s="502"/>
      <c r="AQ23" s="116"/>
      <c r="AR23" s="355"/>
    </row>
    <row r="24" spans="1:44" ht="15" customHeight="1" outlineLevel="1" x14ac:dyDescent="0.25">
      <c r="A24" s="508" t="s">
        <v>201</v>
      </c>
      <c r="B24" s="366"/>
      <c r="C24" s="502"/>
      <c r="D24" s="502"/>
      <c r="E24" s="502"/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645"/>
      <c r="Q24" s="502"/>
      <c r="R24" s="502"/>
      <c r="S24" s="502"/>
      <c r="T24" s="502"/>
      <c r="U24" s="502"/>
      <c r="V24" s="502"/>
      <c r="W24" s="502"/>
      <c r="X24" s="502"/>
      <c r="Y24" s="502"/>
      <c r="Z24" s="502"/>
      <c r="AA24" s="502"/>
      <c r="AB24" s="502"/>
      <c r="AC24" s="502"/>
      <c r="AD24" s="645"/>
      <c r="AE24" s="502"/>
      <c r="AF24" s="502"/>
      <c r="AG24" s="502"/>
      <c r="AH24" s="502"/>
      <c r="AI24" s="502"/>
      <c r="AJ24" s="502"/>
      <c r="AK24" s="502"/>
      <c r="AL24" s="502"/>
      <c r="AM24" s="502"/>
      <c r="AQ24" s="116"/>
      <c r="AR24" s="355"/>
    </row>
    <row r="25" spans="1:44" ht="15" customHeight="1" outlineLevel="1" x14ac:dyDescent="0.25">
      <c r="A25" s="242" t="s">
        <v>202</v>
      </c>
      <c r="B25" s="366"/>
      <c r="C25" s="656">
        <v>0</v>
      </c>
      <c r="D25" s="656">
        <v>0</v>
      </c>
      <c r="E25" s="656">
        <v>0</v>
      </c>
      <c r="F25" s="656">
        <v>0</v>
      </c>
      <c r="G25" s="656">
        <v>0</v>
      </c>
      <c r="H25" s="656">
        <v>0</v>
      </c>
      <c r="I25" s="656">
        <v>0</v>
      </c>
      <c r="J25" s="656">
        <v>0</v>
      </c>
      <c r="K25" s="656">
        <v>0</v>
      </c>
      <c r="L25" s="656">
        <v>0</v>
      </c>
      <c r="M25" s="656">
        <v>0</v>
      </c>
      <c r="N25" s="656">
        <v>0</v>
      </c>
      <c r="O25" s="656">
        <v>0</v>
      </c>
      <c r="P25" s="656">
        <v>0</v>
      </c>
      <c r="Q25" s="656">
        <v>0</v>
      </c>
      <c r="R25" s="656">
        <v>0</v>
      </c>
      <c r="S25" s="656">
        <v>0</v>
      </c>
      <c r="T25" s="656">
        <v>0</v>
      </c>
      <c r="U25" s="656">
        <v>0</v>
      </c>
      <c r="V25" s="656">
        <v>0</v>
      </c>
      <c r="W25" s="656">
        <v>0</v>
      </c>
      <c r="X25" s="656">
        <v>0</v>
      </c>
      <c r="Y25" s="656">
        <v>0</v>
      </c>
      <c r="Z25" s="656">
        <v>0</v>
      </c>
      <c r="AA25" s="656">
        <v>0</v>
      </c>
      <c r="AB25" s="656">
        <v>0</v>
      </c>
      <c r="AC25" s="656">
        <v>0</v>
      </c>
      <c r="AD25" s="656">
        <v>0</v>
      </c>
      <c r="AE25" s="656">
        <v>0</v>
      </c>
      <c r="AF25" s="656">
        <v>0</v>
      </c>
      <c r="AG25" s="656">
        <v>0</v>
      </c>
      <c r="AH25" s="656">
        <v>0</v>
      </c>
      <c r="AI25" s="656">
        <v>0</v>
      </c>
      <c r="AJ25" s="656">
        <v>0</v>
      </c>
      <c r="AK25" s="656">
        <v>0</v>
      </c>
      <c r="AL25" s="656">
        <v>0</v>
      </c>
      <c r="AM25" s="656">
        <v>0</v>
      </c>
      <c r="AO25" s="656">
        <v>0</v>
      </c>
      <c r="AP25" s="656">
        <v>0</v>
      </c>
      <c r="AR25" s="355"/>
    </row>
    <row r="26" spans="1:44" ht="15" customHeight="1" outlineLevel="1" x14ac:dyDescent="0.25">
      <c r="A26" s="242" t="s">
        <v>203</v>
      </c>
      <c r="B26" s="366"/>
      <c r="C26" s="656">
        <v>0</v>
      </c>
      <c r="D26" s="656">
        <v>0</v>
      </c>
      <c r="E26" s="656">
        <v>0</v>
      </c>
      <c r="F26" s="656">
        <v>0</v>
      </c>
      <c r="G26" s="656">
        <v>0</v>
      </c>
      <c r="H26" s="656">
        <v>0</v>
      </c>
      <c r="I26" s="656">
        <v>0</v>
      </c>
      <c r="J26" s="656">
        <v>0</v>
      </c>
      <c r="K26" s="656">
        <v>0</v>
      </c>
      <c r="L26" s="656">
        <v>0</v>
      </c>
      <c r="M26" s="656">
        <v>0</v>
      </c>
      <c r="N26" s="656">
        <v>0</v>
      </c>
      <c r="O26" s="656">
        <v>0</v>
      </c>
      <c r="P26" s="656">
        <v>0</v>
      </c>
      <c r="Q26" s="656">
        <v>0</v>
      </c>
      <c r="R26" s="656">
        <v>0</v>
      </c>
      <c r="S26" s="656">
        <v>0</v>
      </c>
      <c r="T26" s="656">
        <v>0</v>
      </c>
      <c r="U26" s="656">
        <v>40</v>
      </c>
      <c r="V26" s="656">
        <v>0</v>
      </c>
      <c r="W26" s="656">
        <v>0</v>
      </c>
      <c r="X26" s="656">
        <v>0</v>
      </c>
      <c r="Y26" s="656">
        <v>0</v>
      </c>
      <c r="Z26" s="656">
        <v>0</v>
      </c>
      <c r="AA26" s="656">
        <v>0</v>
      </c>
      <c r="AB26" s="656">
        <v>0</v>
      </c>
      <c r="AC26" s="656">
        <v>0</v>
      </c>
      <c r="AD26" s="656">
        <v>0</v>
      </c>
      <c r="AE26" s="656">
        <v>0</v>
      </c>
      <c r="AF26" s="656">
        <v>0</v>
      </c>
      <c r="AG26" s="656">
        <v>0</v>
      </c>
      <c r="AH26" s="656">
        <v>0</v>
      </c>
      <c r="AI26" s="656">
        <v>0</v>
      </c>
      <c r="AJ26" s="656">
        <v>0</v>
      </c>
      <c r="AK26" s="656">
        <v>0</v>
      </c>
      <c r="AL26" s="656">
        <v>0</v>
      </c>
      <c r="AM26" s="656">
        <v>40</v>
      </c>
      <c r="AO26" s="656">
        <v>0</v>
      </c>
      <c r="AP26" s="656">
        <v>40</v>
      </c>
      <c r="AR26" s="355"/>
    </row>
    <row r="27" spans="1:44" ht="15" customHeight="1" outlineLevel="1" x14ac:dyDescent="0.25">
      <c r="A27" s="242" t="s">
        <v>204</v>
      </c>
      <c r="B27" s="366"/>
      <c r="C27" s="656">
        <v>2261662</v>
      </c>
      <c r="D27" s="656">
        <v>1390457</v>
      </c>
      <c r="E27" s="656">
        <v>5061605</v>
      </c>
      <c r="F27" s="656">
        <v>1454016</v>
      </c>
      <c r="G27" s="656">
        <v>-87183</v>
      </c>
      <c r="H27" s="656">
        <v>-52929</v>
      </c>
      <c r="I27" s="656">
        <v>80991</v>
      </c>
      <c r="J27" s="656">
        <v>-12076</v>
      </c>
      <c r="K27" s="656">
        <v>1568188</v>
      </c>
      <c r="L27" s="656">
        <v>1796946</v>
      </c>
      <c r="M27" s="656">
        <v>116447</v>
      </c>
      <c r="N27" s="656">
        <v>57659</v>
      </c>
      <c r="O27" s="656">
        <v>8441</v>
      </c>
      <c r="P27" s="656">
        <v>-35350</v>
      </c>
      <c r="Q27" s="656">
        <v>646</v>
      </c>
      <c r="R27" s="656">
        <v>7081</v>
      </c>
      <c r="S27" s="656">
        <v>71244</v>
      </c>
      <c r="T27" s="656">
        <v>11129</v>
      </c>
      <c r="U27" s="656">
        <v>-51602</v>
      </c>
      <c r="V27" s="656">
        <v>-332857</v>
      </c>
      <c r="W27" s="656">
        <v>298008</v>
      </c>
      <c r="X27" s="656">
        <v>352625.61099999998</v>
      </c>
      <c r="Y27" s="656">
        <v>110003</v>
      </c>
      <c r="Z27" s="656">
        <v>48996</v>
      </c>
      <c r="AA27" s="656">
        <v>12518</v>
      </c>
      <c r="AB27" s="656">
        <v>-112</v>
      </c>
      <c r="AC27" s="656">
        <v>22691</v>
      </c>
      <c r="AD27" s="656">
        <v>1569</v>
      </c>
      <c r="AE27" s="656">
        <v>-384</v>
      </c>
      <c r="AF27" s="656">
        <v>-7304</v>
      </c>
      <c r="AG27" s="656">
        <v>-10682</v>
      </c>
      <c r="AH27" s="656">
        <v>124</v>
      </c>
      <c r="AI27" s="656">
        <v>-511</v>
      </c>
      <c r="AJ27" s="656">
        <v>-1242</v>
      </c>
      <c r="AK27" s="656">
        <v>0</v>
      </c>
      <c r="AL27" s="656">
        <v>0</v>
      </c>
      <c r="AM27" s="656">
        <v>14140814.611</v>
      </c>
      <c r="AO27" s="656">
        <v>2558826.611</v>
      </c>
      <c r="AP27" s="656">
        <v>11581988</v>
      </c>
      <c r="AR27" s="355"/>
    </row>
    <row r="28" spans="1:44" ht="15" customHeight="1" outlineLevel="1" x14ac:dyDescent="0.25">
      <c r="A28" s="242" t="s">
        <v>205</v>
      </c>
      <c r="B28" s="366"/>
      <c r="C28" s="656">
        <v>0</v>
      </c>
      <c r="D28" s="656">
        <v>0</v>
      </c>
      <c r="E28" s="656">
        <v>12305</v>
      </c>
      <c r="F28" s="656">
        <v>4630</v>
      </c>
      <c r="G28" s="656">
        <v>254</v>
      </c>
      <c r="H28" s="656">
        <v>11472</v>
      </c>
      <c r="I28" s="656">
        <v>0</v>
      </c>
      <c r="J28" s="656">
        <v>0</v>
      </c>
      <c r="K28" s="656">
        <v>0</v>
      </c>
      <c r="L28" s="656">
        <v>0</v>
      </c>
      <c r="M28" s="656">
        <v>231</v>
      </c>
      <c r="N28" s="656">
        <v>0</v>
      </c>
      <c r="O28" s="656">
        <v>0</v>
      </c>
      <c r="P28" s="656">
        <v>0</v>
      </c>
      <c r="Q28" s="656">
        <v>0</v>
      </c>
      <c r="R28" s="656">
        <v>0</v>
      </c>
      <c r="S28" s="656">
        <v>0</v>
      </c>
      <c r="T28" s="656">
        <v>0</v>
      </c>
      <c r="U28" s="656">
        <v>0</v>
      </c>
      <c r="V28" s="656">
        <v>2342</v>
      </c>
      <c r="W28" s="656">
        <v>0</v>
      </c>
      <c r="X28" s="656">
        <v>0</v>
      </c>
      <c r="Y28" s="656">
        <v>0</v>
      </c>
      <c r="Z28" s="656">
        <v>0</v>
      </c>
      <c r="AA28" s="656">
        <v>0</v>
      </c>
      <c r="AB28" s="656">
        <v>0</v>
      </c>
      <c r="AC28" s="656">
        <v>0</v>
      </c>
      <c r="AD28" s="656">
        <v>0</v>
      </c>
      <c r="AE28" s="656">
        <v>0</v>
      </c>
      <c r="AF28" s="656">
        <v>0</v>
      </c>
      <c r="AG28" s="656">
        <v>0</v>
      </c>
      <c r="AH28" s="656">
        <v>0</v>
      </c>
      <c r="AI28" s="656">
        <v>0</v>
      </c>
      <c r="AJ28" s="656">
        <v>0</v>
      </c>
      <c r="AK28" s="656">
        <v>0</v>
      </c>
      <c r="AL28" s="656">
        <v>0</v>
      </c>
      <c r="AM28" s="656">
        <v>31234</v>
      </c>
      <c r="AO28" s="656">
        <v>0</v>
      </c>
      <c r="AP28" s="656">
        <v>31234</v>
      </c>
      <c r="AR28" s="355"/>
    </row>
    <row r="29" spans="1:44" ht="15" customHeight="1" outlineLevel="1" x14ac:dyDescent="0.25">
      <c r="A29" s="242" t="s">
        <v>206</v>
      </c>
      <c r="B29" s="366"/>
      <c r="C29" s="656">
        <v>11804692</v>
      </c>
      <c r="D29" s="656">
        <v>9881376</v>
      </c>
      <c r="E29" s="656">
        <v>21862521</v>
      </c>
      <c r="F29" s="656">
        <v>20026055</v>
      </c>
      <c r="G29" s="656">
        <v>6549924</v>
      </c>
      <c r="H29" s="656">
        <v>8589739</v>
      </c>
      <c r="I29" s="656">
        <v>4840139</v>
      </c>
      <c r="J29" s="656">
        <v>1957917</v>
      </c>
      <c r="K29" s="656">
        <v>4718668</v>
      </c>
      <c r="L29" s="656">
        <v>5215767</v>
      </c>
      <c r="M29" s="656">
        <v>5363682</v>
      </c>
      <c r="N29" s="656">
        <v>4359823</v>
      </c>
      <c r="O29" s="656">
        <v>638252</v>
      </c>
      <c r="P29" s="656">
        <v>4976198</v>
      </c>
      <c r="Q29" s="656">
        <v>3324583</v>
      </c>
      <c r="R29" s="656">
        <v>1382801</v>
      </c>
      <c r="S29" s="656">
        <v>2429969</v>
      </c>
      <c r="T29" s="656">
        <v>320114</v>
      </c>
      <c r="U29" s="656">
        <v>1886174</v>
      </c>
      <c r="V29" s="656">
        <v>1854348</v>
      </c>
      <c r="W29" s="656">
        <v>1754551</v>
      </c>
      <c r="X29" s="656">
        <v>1239485.8319999999</v>
      </c>
      <c r="Y29" s="656">
        <v>1386188</v>
      </c>
      <c r="Z29" s="656">
        <v>1689340</v>
      </c>
      <c r="AA29" s="656">
        <v>752263</v>
      </c>
      <c r="AB29" s="656">
        <v>665021</v>
      </c>
      <c r="AC29" s="656">
        <v>515092</v>
      </c>
      <c r="AD29" s="656">
        <v>37268</v>
      </c>
      <c r="AE29" s="656">
        <v>172586</v>
      </c>
      <c r="AF29" s="656">
        <v>290663</v>
      </c>
      <c r="AG29" s="656">
        <v>146136</v>
      </c>
      <c r="AH29" s="656">
        <v>76483</v>
      </c>
      <c r="AI29" s="656">
        <v>51395</v>
      </c>
      <c r="AJ29" s="656">
        <v>47285</v>
      </c>
      <c r="AK29" s="656">
        <v>3589</v>
      </c>
      <c r="AL29" s="656">
        <v>412</v>
      </c>
      <c r="AM29" s="656">
        <v>130810499.832</v>
      </c>
      <c r="AO29" s="656">
        <v>19473945.831999999</v>
      </c>
      <c r="AP29" s="656">
        <v>111336554</v>
      </c>
      <c r="AR29" s="355"/>
    </row>
    <row r="30" spans="1:44" ht="15" customHeight="1" outlineLevel="1" x14ac:dyDescent="0.25">
      <c r="A30" s="242" t="s">
        <v>207</v>
      </c>
      <c r="B30" s="366"/>
      <c r="C30" s="656">
        <v>0</v>
      </c>
      <c r="D30" s="656">
        <v>0</v>
      </c>
      <c r="E30" s="656">
        <v>0</v>
      </c>
      <c r="F30" s="656">
        <v>0</v>
      </c>
      <c r="G30" s="656">
        <v>0</v>
      </c>
      <c r="H30" s="656">
        <v>0</v>
      </c>
      <c r="I30" s="656">
        <v>0</v>
      </c>
      <c r="J30" s="656">
        <v>0</v>
      </c>
      <c r="K30" s="656">
        <v>0</v>
      </c>
      <c r="L30" s="656">
        <v>0</v>
      </c>
      <c r="M30" s="656">
        <v>0</v>
      </c>
      <c r="N30" s="656">
        <v>0</v>
      </c>
      <c r="O30" s="656">
        <v>0</v>
      </c>
      <c r="P30" s="656">
        <v>0</v>
      </c>
      <c r="Q30" s="656">
        <v>0</v>
      </c>
      <c r="R30" s="656">
        <v>0</v>
      </c>
      <c r="S30" s="656">
        <v>0</v>
      </c>
      <c r="T30" s="656">
        <v>0</v>
      </c>
      <c r="U30" s="656">
        <v>0</v>
      </c>
      <c r="V30" s="656">
        <v>0</v>
      </c>
      <c r="W30" s="656">
        <v>0</v>
      </c>
      <c r="X30" s="656">
        <v>0</v>
      </c>
      <c r="Y30" s="656">
        <v>0</v>
      </c>
      <c r="Z30" s="656">
        <v>0</v>
      </c>
      <c r="AA30" s="656">
        <v>0</v>
      </c>
      <c r="AB30" s="656">
        <v>0</v>
      </c>
      <c r="AC30" s="656">
        <v>0</v>
      </c>
      <c r="AD30" s="656">
        <v>0</v>
      </c>
      <c r="AE30" s="656">
        <v>0</v>
      </c>
      <c r="AF30" s="656">
        <v>0</v>
      </c>
      <c r="AG30" s="656">
        <v>0</v>
      </c>
      <c r="AH30" s="656">
        <v>0</v>
      </c>
      <c r="AI30" s="656">
        <v>0</v>
      </c>
      <c r="AJ30" s="656">
        <v>0</v>
      </c>
      <c r="AK30" s="656">
        <v>0</v>
      </c>
      <c r="AL30" s="656">
        <v>0</v>
      </c>
      <c r="AM30" s="656">
        <v>0</v>
      </c>
      <c r="AO30" s="656">
        <v>0</v>
      </c>
      <c r="AP30" s="656">
        <v>0</v>
      </c>
      <c r="AR30" s="355"/>
    </row>
    <row r="31" spans="1:44" ht="15" customHeight="1" outlineLevel="1" x14ac:dyDescent="0.25">
      <c r="A31" s="242" t="s">
        <v>208</v>
      </c>
      <c r="B31" s="366"/>
      <c r="C31" s="656">
        <v>0</v>
      </c>
      <c r="D31" s="656">
        <v>0</v>
      </c>
      <c r="E31" s="656">
        <v>0</v>
      </c>
      <c r="F31" s="656">
        <v>0</v>
      </c>
      <c r="G31" s="656">
        <v>0</v>
      </c>
      <c r="H31" s="656">
        <v>0</v>
      </c>
      <c r="I31" s="656">
        <v>0</v>
      </c>
      <c r="J31" s="656">
        <v>0</v>
      </c>
      <c r="K31" s="656">
        <v>0</v>
      </c>
      <c r="L31" s="656">
        <v>0</v>
      </c>
      <c r="M31" s="656">
        <v>0</v>
      </c>
      <c r="N31" s="656">
        <v>0</v>
      </c>
      <c r="O31" s="656">
        <v>0</v>
      </c>
      <c r="P31" s="656">
        <v>0</v>
      </c>
      <c r="Q31" s="656">
        <v>0</v>
      </c>
      <c r="R31" s="656">
        <v>0</v>
      </c>
      <c r="S31" s="656">
        <v>0</v>
      </c>
      <c r="T31" s="656">
        <v>0</v>
      </c>
      <c r="U31" s="656">
        <v>0</v>
      </c>
      <c r="V31" s="656">
        <v>0</v>
      </c>
      <c r="W31" s="656">
        <v>0</v>
      </c>
      <c r="X31" s="656">
        <v>0</v>
      </c>
      <c r="Y31" s="656">
        <v>0</v>
      </c>
      <c r="Z31" s="656">
        <v>0</v>
      </c>
      <c r="AA31" s="656">
        <v>0</v>
      </c>
      <c r="AB31" s="656">
        <v>0</v>
      </c>
      <c r="AC31" s="656">
        <v>0</v>
      </c>
      <c r="AD31" s="656">
        <v>0</v>
      </c>
      <c r="AE31" s="656">
        <v>1224</v>
      </c>
      <c r="AF31" s="656">
        <v>0</v>
      </c>
      <c r="AG31" s="656">
        <v>0</v>
      </c>
      <c r="AH31" s="656">
        <v>0</v>
      </c>
      <c r="AI31" s="656">
        <v>0</v>
      </c>
      <c r="AJ31" s="656">
        <v>0</v>
      </c>
      <c r="AK31" s="656">
        <v>0</v>
      </c>
      <c r="AL31" s="656">
        <v>0</v>
      </c>
      <c r="AM31" s="656">
        <v>1224</v>
      </c>
      <c r="AO31" s="656">
        <v>1224</v>
      </c>
      <c r="AP31" s="656">
        <v>0</v>
      </c>
      <c r="AR31" s="355"/>
    </row>
    <row r="32" spans="1:44" ht="15" customHeight="1" outlineLevel="1" x14ac:dyDescent="0.25">
      <c r="A32" s="242" t="s">
        <v>209</v>
      </c>
      <c r="B32" s="366"/>
      <c r="C32" s="656">
        <v>-87018</v>
      </c>
      <c r="D32" s="656">
        <v>-286792</v>
      </c>
      <c r="E32" s="656">
        <v>-945973</v>
      </c>
      <c r="F32" s="656">
        <v>-1267740</v>
      </c>
      <c r="G32" s="656">
        <v>-686577</v>
      </c>
      <c r="H32" s="656">
        <v>-897559</v>
      </c>
      <c r="I32" s="656">
        <v>-529293</v>
      </c>
      <c r="J32" s="656">
        <v>11719</v>
      </c>
      <c r="K32" s="656">
        <v>-57026</v>
      </c>
      <c r="L32" s="656">
        <v>-200000</v>
      </c>
      <c r="M32" s="656">
        <v>-737554</v>
      </c>
      <c r="N32" s="656">
        <v>-234439</v>
      </c>
      <c r="O32" s="656">
        <v>-34320</v>
      </c>
      <c r="P32" s="656">
        <v>-153955</v>
      </c>
      <c r="Q32" s="656">
        <v>-25069</v>
      </c>
      <c r="R32" s="656">
        <v>-21211</v>
      </c>
      <c r="S32" s="656">
        <v>-434103</v>
      </c>
      <c r="T32" s="656">
        <v>15461</v>
      </c>
      <c r="U32" s="656">
        <v>35150</v>
      </c>
      <c r="V32" s="656">
        <v>-188095</v>
      </c>
      <c r="W32" s="656">
        <v>-94901</v>
      </c>
      <c r="X32" s="656">
        <v>-50597.97</v>
      </c>
      <c r="Y32" s="656">
        <v>-158315</v>
      </c>
      <c r="Z32" s="656">
        <v>-97653</v>
      </c>
      <c r="AA32" s="656">
        <v>-22222</v>
      </c>
      <c r="AB32" s="656">
        <v>-7820</v>
      </c>
      <c r="AC32" s="656">
        <v>-3962</v>
      </c>
      <c r="AD32" s="656">
        <v>-564</v>
      </c>
      <c r="AE32" s="656">
        <v>-423</v>
      </c>
      <c r="AF32" s="656">
        <v>3317</v>
      </c>
      <c r="AG32" s="656">
        <v>-70769</v>
      </c>
      <c r="AH32" s="656">
        <v>3939</v>
      </c>
      <c r="AI32" s="656">
        <v>-6708</v>
      </c>
      <c r="AJ32" s="656">
        <v>-5079</v>
      </c>
      <c r="AK32" s="656">
        <v>0</v>
      </c>
      <c r="AL32" s="656">
        <v>56</v>
      </c>
      <c r="AM32" s="656">
        <v>-7236095.9699999997</v>
      </c>
      <c r="AO32" s="656">
        <v>-375057.97</v>
      </c>
      <c r="AP32" s="656">
        <v>-6861038</v>
      </c>
      <c r="AR32" s="355"/>
    </row>
    <row r="33" spans="1:44" ht="15" customHeight="1" outlineLevel="1" x14ac:dyDescent="0.25">
      <c r="A33" s="242" t="s">
        <v>210</v>
      </c>
      <c r="B33" s="366"/>
      <c r="C33" s="656">
        <v>109641</v>
      </c>
      <c r="D33" s="656">
        <v>-66063</v>
      </c>
      <c r="E33" s="656">
        <v>0</v>
      </c>
      <c r="F33" s="657">
        <v>0</v>
      </c>
      <c r="G33" s="656">
        <v>0</v>
      </c>
      <c r="H33" s="656">
        <v>0</v>
      </c>
      <c r="I33" s="656">
        <v>0</v>
      </c>
      <c r="J33" s="656">
        <v>0</v>
      </c>
      <c r="K33" s="656">
        <v>29749</v>
      </c>
      <c r="L33" s="656">
        <v>0</v>
      </c>
      <c r="M33" s="656">
        <v>0</v>
      </c>
      <c r="N33" s="656">
        <v>0</v>
      </c>
      <c r="O33" s="656">
        <v>0</v>
      </c>
      <c r="P33" s="656">
        <v>0</v>
      </c>
      <c r="Q33" s="656">
        <v>0</v>
      </c>
      <c r="R33" s="656">
        <v>0</v>
      </c>
      <c r="S33" s="656">
        <v>0</v>
      </c>
      <c r="T33" s="656">
        <v>0</v>
      </c>
      <c r="U33" s="656">
        <v>0</v>
      </c>
      <c r="V33" s="656">
        <v>0</v>
      </c>
      <c r="W33" s="656">
        <v>0</v>
      </c>
      <c r="X33" s="656">
        <v>-11806.499</v>
      </c>
      <c r="Y33" s="656">
        <v>0</v>
      </c>
      <c r="Z33" s="656">
        <v>0</v>
      </c>
      <c r="AA33" s="656">
        <v>0</v>
      </c>
      <c r="AB33" s="656">
        <v>0</v>
      </c>
      <c r="AC33" s="656">
        <v>0</v>
      </c>
      <c r="AD33" s="656">
        <v>0</v>
      </c>
      <c r="AE33" s="656">
        <v>0</v>
      </c>
      <c r="AF33" s="656">
        <v>0</v>
      </c>
      <c r="AG33" s="656">
        <v>0</v>
      </c>
      <c r="AH33" s="656">
        <v>0</v>
      </c>
      <c r="AI33" s="656">
        <v>0</v>
      </c>
      <c r="AJ33" s="656">
        <v>0</v>
      </c>
      <c r="AK33" s="656">
        <v>0</v>
      </c>
      <c r="AL33" s="656">
        <v>0</v>
      </c>
      <c r="AM33" s="656">
        <v>61520.501000000004</v>
      </c>
      <c r="AO33" s="656">
        <v>97834.501000000004</v>
      </c>
      <c r="AP33" s="656">
        <v>-36314</v>
      </c>
      <c r="AR33" s="355"/>
    </row>
    <row r="34" spans="1:44" x14ac:dyDescent="0.25">
      <c r="A34" s="243" t="s">
        <v>411</v>
      </c>
      <c r="B34" s="366"/>
      <c r="C34" s="656">
        <v>14088977</v>
      </c>
      <c r="D34" s="656">
        <v>10918978</v>
      </c>
      <c r="E34" s="656">
        <v>25990458</v>
      </c>
      <c r="F34" s="656">
        <v>20216961</v>
      </c>
      <c r="G34" s="656">
        <v>5776418</v>
      </c>
      <c r="H34" s="656">
        <v>7650723</v>
      </c>
      <c r="I34" s="656">
        <v>4391837</v>
      </c>
      <c r="J34" s="656">
        <v>1957560</v>
      </c>
      <c r="K34" s="656">
        <v>6259579</v>
      </c>
      <c r="L34" s="656">
        <v>6812713</v>
      </c>
      <c r="M34" s="656">
        <v>4742806</v>
      </c>
      <c r="N34" s="656">
        <v>4183043</v>
      </c>
      <c r="O34" s="656">
        <v>612373</v>
      </c>
      <c r="P34" s="656">
        <v>4786893</v>
      </c>
      <c r="Q34" s="656">
        <v>3300160</v>
      </c>
      <c r="R34" s="656">
        <v>1368671</v>
      </c>
      <c r="S34" s="656">
        <v>2067110</v>
      </c>
      <c r="T34" s="656">
        <v>346704</v>
      </c>
      <c r="U34" s="656">
        <v>1869762</v>
      </c>
      <c r="V34" s="656">
        <v>1335738</v>
      </c>
      <c r="W34" s="656">
        <v>1957658</v>
      </c>
      <c r="X34" s="656">
        <v>1529706.9739999999</v>
      </c>
      <c r="Y34" s="656">
        <v>1337876</v>
      </c>
      <c r="Z34" s="656">
        <v>1640683</v>
      </c>
      <c r="AA34" s="656">
        <v>742559</v>
      </c>
      <c r="AB34" s="656">
        <v>657089</v>
      </c>
      <c r="AC34" s="656">
        <v>533821</v>
      </c>
      <c r="AD34" s="656">
        <v>38273</v>
      </c>
      <c r="AE34" s="656">
        <v>173003</v>
      </c>
      <c r="AF34" s="656">
        <v>286676</v>
      </c>
      <c r="AG34" s="656">
        <v>64685</v>
      </c>
      <c r="AH34" s="656">
        <v>80546</v>
      </c>
      <c r="AI34" s="656">
        <v>44176</v>
      </c>
      <c r="AJ34" s="656">
        <v>40964</v>
      </c>
      <c r="AK34" s="656">
        <v>3589</v>
      </c>
      <c r="AL34" s="656">
        <v>468</v>
      </c>
      <c r="AM34" s="656">
        <v>137809236.97399998</v>
      </c>
      <c r="AO34" s="656">
        <v>21756772.973999999</v>
      </c>
      <c r="AP34" s="656">
        <v>116052464</v>
      </c>
      <c r="AR34" s="355"/>
    </row>
    <row r="35" spans="1:44" x14ac:dyDescent="0.25">
      <c r="A35" s="366"/>
      <c r="B35" s="366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645"/>
      <c r="Q35" s="502"/>
      <c r="R35" s="502"/>
      <c r="S35" s="502"/>
      <c r="T35" s="502"/>
      <c r="U35" s="502"/>
      <c r="V35" s="502"/>
      <c r="W35" s="502"/>
      <c r="X35" s="502"/>
      <c r="Y35" s="502"/>
      <c r="Z35" s="502"/>
      <c r="AA35" s="502"/>
      <c r="AB35" s="502"/>
      <c r="AC35" s="502"/>
      <c r="AD35" s="645"/>
      <c r="AE35" s="502"/>
      <c r="AF35" s="502"/>
      <c r="AG35" s="502"/>
      <c r="AH35" s="502"/>
      <c r="AI35" s="502"/>
      <c r="AJ35" s="502"/>
      <c r="AK35" s="502"/>
      <c r="AL35" s="502"/>
      <c r="AM35" s="502"/>
      <c r="AN35" s="509"/>
      <c r="AO35" s="509"/>
      <c r="AP35" s="509"/>
      <c r="AQ35" s="116"/>
      <c r="AR35" s="355"/>
    </row>
    <row r="36" spans="1:44" ht="15" hidden="1" customHeight="1" outlineLevel="1" x14ac:dyDescent="0.25">
      <c r="A36" s="244" t="s">
        <v>212</v>
      </c>
      <c r="B36" s="366"/>
      <c r="C36" s="502"/>
      <c r="D36" s="502"/>
      <c r="E36" s="502"/>
      <c r="F36" s="502"/>
      <c r="G36" s="502"/>
      <c r="H36" s="502"/>
      <c r="I36" s="502"/>
      <c r="J36" s="502"/>
      <c r="K36" s="392"/>
      <c r="L36" s="502"/>
      <c r="M36" s="502"/>
      <c r="N36" s="502"/>
      <c r="O36" s="502"/>
      <c r="P36" s="645"/>
      <c r="Q36" s="502"/>
      <c r="R36" s="502"/>
      <c r="S36" s="502"/>
      <c r="T36" s="502"/>
      <c r="U36" s="502"/>
      <c r="V36" s="502"/>
      <c r="W36" s="502"/>
      <c r="X36" s="502"/>
      <c r="Y36" s="502"/>
      <c r="Z36" s="392"/>
      <c r="AA36" s="502"/>
      <c r="AB36" s="502"/>
      <c r="AC36" s="502"/>
      <c r="AD36" s="645"/>
      <c r="AE36" s="502"/>
      <c r="AF36" s="502"/>
      <c r="AG36" s="502"/>
      <c r="AH36" s="502"/>
      <c r="AI36" s="502"/>
      <c r="AJ36" s="502"/>
      <c r="AK36" s="502"/>
      <c r="AL36" s="502"/>
      <c r="AM36" s="502"/>
      <c r="AN36" s="509"/>
      <c r="AO36" s="509"/>
      <c r="AP36" s="509"/>
      <c r="AQ36" s="116"/>
      <c r="AR36" s="355"/>
    </row>
    <row r="37" spans="1:44" ht="15" hidden="1" customHeight="1" outlineLevel="1" x14ac:dyDescent="0.25">
      <c r="A37" s="245" t="s">
        <v>213</v>
      </c>
      <c r="B37" s="366"/>
      <c r="C37" s="658">
        <v>167506</v>
      </c>
      <c r="D37" s="658">
        <v>147892</v>
      </c>
      <c r="E37" s="658">
        <v>291261</v>
      </c>
      <c r="F37" s="658">
        <v>177458</v>
      </c>
      <c r="G37" s="658">
        <v>46605</v>
      </c>
      <c r="H37" s="658">
        <v>133773</v>
      </c>
      <c r="I37" s="658">
        <v>79005</v>
      </c>
      <c r="J37" s="658">
        <v>33796</v>
      </c>
      <c r="K37" s="658">
        <v>96119</v>
      </c>
      <c r="L37" s="658">
        <v>105500</v>
      </c>
      <c r="M37" s="658">
        <v>67939</v>
      </c>
      <c r="N37" s="658">
        <v>22792</v>
      </c>
      <c r="O37" s="658">
        <v>3216</v>
      </c>
      <c r="P37" s="658">
        <v>57979</v>
      </c>
      <c r="Q37" s="658">
        <v>14150</v>
      </c>
      <c r="R37" s="658">
        <v>6602</v>
      </c>
      <c r="S37" s="658">
        <v>59393</v>
      </c>
      <c r="T37" s="658">
        <v>1557</v>
      </c>
      <c r="U37" s="658">
        <v>23711</v>
      </c>
      <c r="V37" s="658">
        <v>27386</v>
      </c>
      <c r="W37" s="658">
        <v>41241</v>
      </c>
      <c r="X37" s="658">
        <v>25278.231</v>
      </c>
      <c r="Y37" s="658">
        <v>14358</v>
      </c>
      <c r="Z37" s="658">
        <v>7362</v>
      </c>
      <c r="AA37" s="658">
        <v>9314</v>
      </c>
      <c r="AB37" s="658">
        <v>5324</v>
      </c>
      <c r="AC37" s="658">
        <v>16410</v>
      </c>
      <c r="AD37" s="658">
        <v>88</v>
      </c>
      <c r="AE37" s="658">
        <v>6264</v>
      </c>
      <c r="AF37" s="658">
        <v>3162</v>
      </c>
      <c r="AG37" s="658">
        <v>8841</v>
      </c>
      <c r="AH37" s="658">
        <v>4784</v>
      </c>
      <c r="AI37" s="658">
        <v>2899</v>
      </c>
      <c r="AJ37" s="658">
        <v>3071</v>
      </c>
      <c r="AK37" s="658">
        <v>0</v>
      </c>
      <c r="AL37" s="658">
        <v>0</v>
      </c>
      <c r="AM37" s="658">
        <v>1712036.2309999999</v>
      </c>
      <c r="AO37" s="658">
        <v>285108.23100000003</v>
      </c>
      <c r="AP37" s="658">
        <v>1426928</v>
      </c>
      <c r="AR37" s="355"/>
    </row>
    <row r="38" spans="1:44" ht="15" hidden="1" customHeight="1" outlineLevel="1" x14ac:dyDescent="0.25">
      <c r="A38" s="245" t="s">
        <v>214</v>
      </c>
      <c r="B38" s="366"/>
      <c r="C38" s="658">
        <v>0</v>
      </c>
      <c r="D38" s="658">
        <v>0</v>
      </c>
      <c r="E38" s="658">
        <v>0</v>
      </c>
      <c r="F38" s="658">
        <v>0</v>
      </c>
      <c r="G38" s="658">
        <v>0</v>
      </c>
      <c r="H38" s="658">
        <v>0</v>
      </c>
      <c r="I38" s="658">
        <v>334</v>
      </c>
      <c r="J38" s="658">
        <v>0</v>
      </c>
      <c r="K38" s="658">
        <v>0</v>
      </c>
      <c r="L38" s="658">
        <v>8257</v>
      </c>
      <c r="M38" s="658">
        <v>0</v>
      </c>
      <c r="N38" s="658">
        <v>0</v>
      </c>
      <c r="O38" s="658">
        <v>0</v>
      </c>
      <c r="P38" s="658">
        <v>0</v>
      </c>
      <c r="Q38" s="658">
        <v>0</v>
      </c>
      <c r="R38" s="658">
        <v>0</v>
      </c>
      <c r="S38" s="658">
        <v>0</v>
      </c>
      <c r="T38" s="658">
        <v>557</v>
      </c>
      <c r="U38" s="658">
        <v>0</v>
      </c>
      <c r="V38" s="658">
        <v>466</v>
      </c>
      <c r="W38" s="658">
        <v>370</v>
      </c>
      <c r="X38" s="658">
        <v>0</v>
      </c>
      <c r="Y38" s="658">
        <v>1795</v>
      </c>
      <c r="Z38" s="658">
        <v>0</v>
      </c>
      <c r="AA38" s="658">
        <v>179</v>
      </c>
      <c r="AB38" s="658">
        <v>0</v>
      </c>
      <c r="AC38" s="658">
        <v>0</v>
      </c>
      <c r="AD38" s="658">
        <v>2</v>
      </c>
      <c r="AE38" s="658">
        <v>0</v>
      </c>
      <c r="AF38" s="658">
        <v>0</v>
      </c>
      <c r="AG38" s="658">
        <v>0</v>
      </c>
      <c r="AH38" s="658">
        <v>0</v>
      </c>
      <c r="AI38" s="658">
        <v>0</v>
      </c>
      <c r="AJ38" s="658">
        <v>0</v>
      </c>
      <c r="AK38" s="658">
        <v>0</v>
      </c>
      <c r="AL38" s="658">
        <v>1</v>
      </c>
      <c r="AM38" s="658">
        <v>11961</v>
      </c>
      <c r="AO38" s="658">
        <v>1</v>
      </c>
      <c r="AP38" s="658">
        <v>11960</v>
      </c>
      <c r="AR38" s="355"/>
    </row>
    <row r="39" spans="1:44" ht="15" hidden="1" customHeight="1" outlineLevel="1" x14ac:dyDescent="0.25">
      <c r="A39" s="245" t="s">
        <v>215</v>
      </c>
      <c r="B39" s="366"/>
      <c r="C39" s="658">
        <v>0</v>
      </c>
      <c r="D39" s="658">
        <v>0</v>
      </c>
      <c r="E39" s="658">
        <v>0</v>
      </c>
      <c r="F39" s="658">
        <v>0</v>
      </c>
      <c r="G39" s="658">
        <v>0</v>
      </c>
      <c r="H39" s="658">
        <v>0</v>
      </c>
      <c r="I39" s="658">
        <v>0</v>
      </c>
      <c r="J39" s="658">
        <v>0</v>
      </c>
      <c r="K39" s="658">
        <v>0</v>
      </c>
      <c r="L39" s="658">
        <v>0</v>
      </c>
      <c r="M39" s="658">
        <v>0</v>
      </c>
      <c r="N39" s="658">
        <v>0</v>
      </c>
      <c r="O39" s="658">
        <v>0</v>
      </c>
      <c r="P39" s="658">
        <v>0</v>
      </c>
      <c r="Q39" s="658">
        <v>0</v>
      </c>
      <c r="R39" s="658">
        <v>0</v>
      </c>
      <c r="S39" s="658">
        <v>0</v>
      </c>
      <c r="T39" s="658">
        <v>0</v>
      </c>
      <c r="U39" s="658">
        <v>0</v>
      </c>
      <c r="V39" s="658">
        <v>0</v>
      </c>
      <c r="W39" s="658">
        <v>0</v>
      </c>
      <c r="X39" s="658">
        <v>0</v>
      </c>
      <c r="Y39" s="658">
        <v>0</v>
      </c>
      <c r="Z39" s="658">
        <v>0</v>
      </c>
      <c r="AA39" s="658">
        <v>0</v>
      </c>
      <c r="AB39" s="658">
        <v>0</v>
      </c>
      <c r="AC39" s="658">
        <v>0</v>
      </c>
      <c r="AD39" s="658">
        <v>0</v>
      </c>
      <c r="AE39" s="658">
        <v>0</v>
      </c>
      <c r="AF39" s="658">
        <v>0</v>
      </c>
      <c r="AG39" s="658">
        <v>0</v>
      </c>
      <c r="AH39" s="658">
        <v>0</v>
      </c>
      <c r="AI39" s="658">
        <v>0</v>
      </c>
      <c r="AJ39" s="658">
        <v>0</v>
      </c>
      <c r="AK39" s="658">
        <v>0</v>
      </c>
      <c r="AL39" s="658">
        <v>0</v>
      </c>
      <c r="AM39" s="658">
        <v>0</v>
      </c>
      <c r="AO39" s="658">
        <v>0</v>
      </c>
      <c r="AP39" s="658">
        <v>0</v>
      </c>
      <c r="AR39" s="355"/>
    </row>
    <row r="40" spans="1:44" ht="15" hidden="1" customHeight="1" outlineLevel="1" x14ac:dyDescent="0.25">
      <c r="A40" s="245" t="s">
        <v>216</v>
      </c>
      <c r="B40" s="366"/>
      <c r="C40" s="658">
        <v>0</v>
      </c>
      <c r="D40" s="658">
        <v>0</v>
      </c>
      <c r="E40" s="658">
        <v>0</v>
      </c>
      <c r="F40" s="658">
        <v>0</v>
      </c>
      <c r="G40" s="658">
        <v>0</v>
      </c>
      <c r="H40" s="658">
        <v>0</v>
      </c>
      <c r="I40" s="658">
        <v>0</v>
      </c>
      <c r="J40" s="658">
        <v>0</v>
      </c>
      <c r="K40" s="658">
        <v>0</v>
      </c>
      <c r="L40" s="658">
        <v>0</v>
      </c>
      <c r="M40" s="658">
        <v>0</v>
      </c>
      <c r="N40" s="658">
        <v>0</v>
      </c>
      <c r="O40" s="658">
        <v>0</v>
      </c>
      <c r="P40" s="658">
        <v>0</v>
      </c>
      <c r="Q40" s="658">
        <v>0</v>
      </c>
      <c r="R40" s="658">
        <v>0</v>
      </c>
      <c r="S40" s="658">
        <v>0</v>
      </c>
      <c r="T40" s="658">
        <v>0</v>
      </c>
      <c r="U40" s="658">
        <v>0</v>
      </c>
      <c r="V40" s="658">
        <v>0</v>
      </c>
      <c r="W40" s="658">
        <v>0</v>
      </c>
      <c r="X40" s="658">
        <v>0</v>
      </c>
      <c r="Y40" s="658">
        <v>0</v>
      </c>
      <c r="Z40" s="658">
        <v>0</v>
      </c>
      <c r="AA40" s="658">
        <v>0</v>
      </c>
      <c r="AB40" s="658">
        <v>0</v>
      </c>
      <c r="AC40" s="658">
        <v>0</v>
      </c>
      <c r="AD40" s="658">
        <v>0</v>
      </c>
      <c r="AE40" s="658">
        <v>0</v>
      </c>
      <c r="AF40" s="658">
        <v>0</v>
      </c>
      <c r="AG40" s="658">
        <v>0</v>
      </c>
      <c r="AH40" s="658">
        <v>0</v>
      </c>
      <c r="AI40" s="658">
        <v>0</v>
      </c>
      <c r="AJ40" s="658">
        <v>0</v>
      </c>
      <c r="AK40" s="658">
        <v>0</v>
      </c>
      <c r="AL40" s="658">
        <v>0</v>
      </c>
      <c r="AM40" s="658">
        <v>0</v>
      </c>
      <c r="AO40" s="658">
        <v>0</v>
      </c>
      <c r="AP40" s="658">
        <v>0</v>
      </c>
      <c r="AR40" s="355"/>
    </row>
    <row r="41" spans="1:44" ht="15" hidden="1" customHeight="1" outlineLevel="1" x14ac:dyDescent="0.25">
      <c r="A41" s="245" t="s">
        <v>217</v>
      </c>
      <c r="B41" s="366"/>
      <c r="C41" s="658">
        <v>0</v>
      </c>
      <c r="D41" s="658">
        <v>0</v>
      </c>
      <c r="E41" s="658">
        <v>0</v>
      </c>
      <c r="F41" s="658">
        <v>0</v>
      </c>
      <c r="G41" s="658">
        <v>0</v>
      </c>
      <c r="H41" s="658">
        <v>0</v>
      </c>
      <c r="I41" s="658">
        <v>0</v>
      </c>
      <c r="J41" s="658">
        <v>33796</v>
      </c>
      <c r="K41" s="658">
        <v>26317</v>
      </c>
      <c r="L41" s="658">
        <v>0</v>
      </c>
      <c r="M41" s="658">
        <v>10142</v>
      </c>
      <c r="N41" s="658">
        <v>122591</v>
      </c>
      <c r="O41" s="658">
        <v>17300</v>
      </c>
      <c r="P41" s="658">
        <v>0</v>
      </c>
      <c r="Q41" s="658">
        <v>0</v>
      </c>
      <c r="R41" s="658">
        <v>0</v>
      </c>
      <c r="S41" s="658">
        <v>42294</v>
      </c>
      <c r="T41" s="658">
        <v>0</v>
      </c>
      <c r="U41" s="658">
        <v>9213</v>
      </c>
      <c r="V41" s="658">
        <v>0</v>
      </c>
      <c r="W41" s="658">
        <v>21633</v>
      </c>
      <c r="X41" s="658">
        <v>0</v>
      </c>
      <c r="Y41" s="658">
        <v>0</v>
      </c>
      <c r="Z41" s="658">
        <v>0</v>
      </c>
      <c r="AA41" s="658">
        <v>375</v>
      </c>
      <c r="AB41" s="658">
        <v>0</v>
      </c>
      <c r="AC41" s="658">
        <v>16276</v>
      </c>
      <c r="AD41" s="658">
        <v>44</v>
      </c>
      <c r="AE41" s="658">
        <v>0</v>
      </c>
      <c r="AF41" s="658">
        <v>4</v>
      </c>
      <c r="AG41" s="658">
        <v>0</v>
      </c>
      <c r="AH41" s="658">
        <v>1901</v>
      </c>
      <c r="AI41" s="658">
        <v>0</v>
      </c>
      <c r="AJ41" s="658">
        <v>595</v>
      </c>
      <c r="AK41" s="658">
        <v>0</v>
      </c>
      <c r="AL41" s="658">
        <v>0</v>
      </c>
      <c r="AM41" s="658">
        <v>302481</v>
      </c>
      <c r="AO41" s="658">
        <v>2500</v>
      </c>
      <c r="AP41" s="658">
        <v>299981</v>
      </c>
      <c r="AR41" s="355"/>
    </row>
    <row r="42" spans="1:44" collapsed="1" x14ac:dyDescent="0.25">
      <c r="A42" s="244" t="s">
        <v>412</v>
      </c>
      <c r="B42" s="366"/>
      <c r="C42" s="658">
        <v>167506</v>
      </c>
      <c r="D42" s="658">
        <v>147892</v>
      </c>
      <c r="E42" s="658">
        <v>291261</v>
      </c>
      <c r="F42" s="658">
        <v>177458</v>
      </c>
      <c r="G42" s="658">
        <v>46605</v>
      </c>
      <c r="H42" s="658">
        <v>133773</v>
      </c>
      <c r="I42" s="658">
        <v>79339</v>
      </c>
      <c r="J42" s="658">
        <v>67592</v>
      </c>
      <c r="K42" s="658">
        <v>122436</v>
      </c>
      <c r="L42" s="658">
        <v>113757</v>
      </c>
      <c r="M42" s="658">
        <v>78081</v>
      </c>
      <c r="N42" s="658">
        <v>145383</v>
      </c>
      <c r="O42" s="658">
        <v>20516</v>
      </c>
      <c r="P42" s="658">
        <v>57979</v>
      </c>
      <c r="Q42" s="658">
        <v>14150</v>
      </c>
      <c r="R42" s="658">
        <v>6602</v>
      </c>
      <c r="S42" s="658">
        <v>101687</v>
      </c>
      <c r="T42" s="658">
        <v>2114</v>
      </c>
      <c r="U42" s="658">
        <v>32924</v>
      </c>
      <c r="V42" s="658">
        <v>27852</v>
      </c>
      <c r="W42" s="658">
        <v>63244</v>
      </c>
      <c r="X42" s="658">
        <v>25278.231</v>
      </c>
      <c r="Y42" s="658">
        <v>16153</v>
      </c>
      <c r="Z42" s="658">
        <v>7362</v>
      </c>
      <c r="AA42" s="658">
        <v>9868</v>
      </c>
      <c r="AB42" s="658">
        <v>5324</v>
      </c>
      <c r="AC42" s="658">
        <v>32686</v>
      </c>
      <c r="AD42" s="658">
        <v>134</v>
      </c>
      <c r="AE42" s="658">
        <v>6264</v>
      </c>
      <c r="AF42" s="658">
        <v>3166</v>
      </c>
      <c r="AG42" s="658">
        <v>8841</v>
      </c>
      <c r="AH42" s="658">
        <v>6685</v>
      </c>
      <c r="AI42" s="658">
        <v>2899</v>
      </c>
      <c r="AJ42" s="658">
        <v>3666</v>
      </c>
      <c r="AK42" s="658">
        <v>0</v>
      </c>
      <c r="AL42" s="658">
        <v>1</v>
      </c>
      <c r="AM42" s="658">
        <v>2026478.2309999999</v>
      </c>
      <c r="AO42" s="658">
        <v>287609.23100000003</v>
      </c>
      <c r="AP42" s="658">
        <v>1738869</v>
      </c>
      <c r="AR42" s="355"/>
    </row>
    <row r="43" spans="1:44" x14ac:dyDescent="0.25">
      <c r="A43" s="366"/>
      <c r="B43" s="366"/>
      <c r="C43" s="502"/>
      <c r="D43" s="502"/>
      <c r="E43" s="502"/>
      <c r="F43" s="461"/>
      <c r="G43" s="502"/>
      <c r="H43" s="502"/>
      <c r="I43" s="502"/>
      <c r="J43" s="502"/>
      <c r="K43" s="502"/>
      <c r="L43" s="502"/>
      <c r="M43" s="502"/>
      <c r="N43" s="502"/>
      <c r="O43" s="502"/>
      <c r="P43" s="645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2"/>
      <c r="AD43" s="645"/>
      <c r="AE43" s="502"/>
      <c r="AF43" s="502"/>
      <c r="AG43" s="502"/>
      <c r="AH43" s="502"/>
      <c r="AI43" s="502"/>
      <c r="AJ43" s="502"/>
      <c r="AK43" s="502"/>
      <c r="AL43" s="502"/>
      <c r="AM43" s="502"/>
      <c r="AN43" s="509"/>
      <c r="AO43" s="509"/>
      <c r="AP43" s="509"/>
      <c r="AQ43" s="116"/>
      <c r="AR43" s="355"/>
    </row>
    <row r="44" spans="1:44" ht="15" customHeight="1" outlineLevel="1" x14ac:dyDescent="0.25">
      <c r="A44" s="246" t="s">
        <v>219</v>
      </c>
      <c r="B44" s="366"/>
      <c r="C44" s="502"/>
      <c r="D44" s="502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645"/>
      <c r="Q44" s="502"/>
      <c r="R44" s="502"/>
      <c r="S44" s="502"/>
      <c r="T44" s="502"/>
      <c r="U44" s="502"/>
      <c r="V44" s="502"/>
      <c r="W44" s="502"/>
      <c r="X44" s="502"/>
      <c r="Y44" s="502"/>
      <c r="Z44" s="502"/>
      <c r="AA44" s="502"/>
      <c r="AB44" s="502"/>
      <c r="AC44" s="502"/>
      <c r="AD44" s="645"/>
      <c r="AE44" s="502"/>
      <c r="AF44" s="502"/>
      <c r="AG44" s="502"/>
      <c r="AH44" s="502"/>
      <c r="AI44" s="502"/>
      <c r="AJ44" s="502"/>
      <c r="AK44" s="502"/>
      <c r="AL44" s="502"/>
      <c r="AM44" s="502"/>
      <c r="AN44" s="509"/>
      <c r="AO44" s="509"/>
      <c r="AP44" s="509"/>
      <c r="AQ44" s="116"/>
      <c r="AR44" s="355"/>
    </row>
    <row r="45" spans="1:44" ht="15" customHeight="1" outlineLevel="1" x14ac:dyDescent="0.25">
      <c r="A45" s="247" t="s">
        <v>213</v>
      </c>
      <c r="B45" s="366"/>
      <c r="C45" s="659">
        <v>214329</v>
      </c>
      <c r="D45" s="659">
        <v>84904</v>
      </c>
      <c r="E45" s="659">
        <v>310891</v>
      </c>
      <c r="F45" s="659">
        <v>329565</v>
      </c>
      <c r="G45" s="659">
        <v>189878</v>
      </c>
      <c r="H45" s="659">
        <v>219030</v>
      </c>
      <c r="I45" s="659">
        <v>118507</v>
      </c>
      <c r="J45" s="659">
        <v>34940</v>
      </c>
      <c r="K45" s="659">
        <v>117955</v>
      </c>
      <c r="L45" s="659">
        <v>93918</v>
      </c>
      <c r="M45" s="659">
        <v>97268</v>
      </c>
      <c r="N45" s="659">
        <v>92236</v>
      </c>
      <c r="O45" s="659">
        <v>13016</v>
      </c>
      <c r="P45" s="659">
        <v>72825</v>
      </c>
      <c r="Q45" s="659">
        <v>31859</v>
      </c>
      <c r="R45" s="659">
        <v>31995</v>
      </c>
      <c r="S45" s="659">
        <v>76989</v>
      </c>
      <c r="T45" s="659">
        <v>12512</v>
      </c>
      <c r="U45" s="659">
        <v>41004</v>
      </c>
      <c r="V45" s="659">
        <v>80275</v>
      </c>
      <c r="W45" s="659">
        <v>29555</v>
      </c>
      <c r="X45" s="659">
        <v>28315.059000000001</v>
      </c>
      <c r="Y45" s="659">
        <v>13634</v>
      </c>
      <c r="Z45" s="659">
        <v>10530</v>
      </c>
      <c r="AA45" s="659">
        <v>4588</v>
      </c>
      <c r="AB45" s="659">
        <v>22751</v>
      </c>
      <c r="AC45" s="659">
        <v>13427</v>
      </c>
      <c r="AD45" s="659">
        <v>2155</v>
      </c>
      <c r="AE45" s="659">
        <v>14617</v>
      </c>
      <c r="AF45" s="659">
        <v>9486</v>
      </c>
      <c r="AG45" s="659">
        <v>13261</v>
      </c>
      <c r="AH45" s="659">
        <v>7176</v>
      </c>
      <c r="AI45" s="659">
        <v>4348</v>
      </c>
      <c r="AJ45" s="659">
        <v>3071</v>
      </c>
      <c r="AK45" s="659">
        <v>1740</v>
      </c>
      <c r="AL45" s="659">
        <v>835</v>
      </c>
      <c r="AM45" s="659">
        <v>2443385.0589999999</v>
      </c>
      <c r="AO45" s="659">
        <v>392754.05900000001</v>
      </c>
      <c r="AP45" s="659">
        <v>2050631</v>
      </c>
      <c r="AR45" s="355"/>
    </row>
    <row r="46" spans="1:44" ht="15" customHeight="1" outlineLevel="1" x14ac:dyDescent="0.25">
      <c r="A46" s="247" t="s">
        <v>220</v>
      </c>
      <c r="B46" s="366"/>
      <c r="C46" s="659">
        <v>0</v>
      </c>
      <c r="D46" s="659">
        <v>0</v>
      </c>
      <c r="E46" s="659">
        <v>0</v>
      </c>
      <c r="F46" s="659">
        <v>0</v>
      </c>
      <c r="G46" s="659">
        <v>0</v>
      </c>
      <c r="H46" s="659">
        <v>0</v>
      </c>
      <c r="I46" s="659">
        <v>0</v>
      </c>
      <c r="J46" s="659">
        <v>15727</v>
      </c>
      <c r="K46" s="659">
        <v>0</v>
      </c>
      <c r="L46" s="659">
        <v>0</v>
      </c>
      <c r="M46" s="659">
        <v>0</v>
      </c>
      <c r="N46" s="659">
        <v>40925</v>
      </c>
      <c r="O46" s="659">
        <v>5775</v>
      </c>
      <c r="P46" s="659">
        <v>0</v>
      </c>
      <c r="Q46" s="659">
        <v>26312</v>
      </c>
      <c r="R46" s="659">
        <v>11584</v>
      </c>
      <c r="S46" s="659">
        <v>0</v>
      </c>
      <c r="T46" s="659">
        <v>0</v>
      </c>
      <c r="U46" s="659">
        <v>23250</v>
      </c>
      <c r="V46" s="659">
        <v>0</v>
      </c>
      <c r="W46" s="659">
        <v>24459</v>
      </c>
      <c r="X46" s="659">
        <v>0</v>
      </c>
      <c r="Y46" s="659">
        <v>14816</v>
      </c>
      <c r="Z46" s="659">
        <v>13934</v>
      </c>
      <c r="AA46" s="659">
        <v>0</v>
      </c>
      <c r="AB46" s="659">
        <v>0</v>
      </c>
      <c r="AC46" s="659">
        <v>0</v>
      </c>
      <c r="AD46" s="659">
        <v>428</v>
      </c>
      <c r="AE46" s="659">
        <v>0</v>
      </c>
      <c r="AF46" s="659">
        <v>0</v>
      </c>
      <c r="AG46" s="659">
        <v>1461</v>
      </c>
      <c r="AH46" s="659">
        <v>0</v>
      </c>
      <c r="AI46" s="659">
        <v>0</v>
      </c>
      <c r="AJ46" s="659">
        <v>409</v>
      </c>
      <c r="AK46" s="659">
        <v>2184</v>
      </c>
      <c r="AL46" s="659">
        <v>8286</v>
      </c>
      <c r="AM46" s="659">
        <v>189550</v>
      </c>
      <c r="AO46" s="659">
        <v>12340</v>
      </c>
      <c r="AP46" s="659">
        <v>177210</v>
      </c>
      <c r="AR46" s="355"/>
    </row>
    <row r="47" spans="1:44" x14ac:dyDescent="0.25">
      <c r="A47" s="246" t="s">
        <v>219</v>
      </c>
      <c r="B47" s="366"/>
      <c r="C47" s="659">
        <v>214329</v>
      </c>
      <c r="D47" s="659">
        <v>84904</v>
      </c>
      <c r="E47" s="659">
        <v>310891</v>
      </c>
      <c r="F47" s="659">
        <v>329565</v>
      </c>
      <c r="G47" s="659">
        <v>189878</v>
      </c>
      <c r="H47" s="659">
        <v>219030</v>
      </c>
      <c r="I47" s="659">
        <v>118507</v>
      </c>
      <c r="J47" s="659">
        <v>50667</v>
      </c>
      <c r="K47" s="659">
        <v>117955</v>
      </c>
      <c r="L47" s="659">
        <v>93918</v>
      </c>
      <c r="M47" s="659">
        <v>97268</v>
      </c>
      <c r="N47" s="659">
        <v>133161</v>
      </c>
      <c r="O47" s="659">
        <v>18791</v>
      </c>
      <c r="P47" s="659">
        <v>72825</v>
      </c>
      <c r="Q47" s="659">
        <v>58171</v>
      </c>
      <c r="R47" s="659">
        <v>43579</v>
      </c>
      <c r="S47" s="659">
        <v>76989</v>
      </c>
      <c r="T47" s="659">
        <v>12512</v>
      </c>
      <c r="U47" s="659">
        <v>64254</v>
      </c>
      <c r="V47" s="659">
        <v>80275</v>
      </c>
      <c r="W47" s="659">
        <v>54014</v>
      </c>
      <c r="X47" s="659">
        <v>28315.059000000001</v>
      </c>
      <c r="Y47" s="659">
        <v>28450</v>
      </c>
      <c r="Z47" s="659">
        <v>24464</v>
      </c>
      <c r="AA47" s="659">
        <v>4588</v>
      </c>
      <c r="AB47" s="659">
        <v>22751</v>
      </c>
      <c r="AC47" s="659">
        <v>13427</v>
      </c>
      <c r="AD47" s="659">
        <v>2583</v>
      </c>
      <c r="AE47" s="659">
        <v>14617</v>
      </c>
      <c r="AF47" s="659">
        <v>9486</v>
      </c>
      <c r="AG47" s="659">
        <v>14722</v>
      </c>
      <c r="AH47" s="659">
        <v>7176</v>
      </c>
      <c r="AI47" s="659">
        <v>4348</v>
      </c>
      <c r="AJ47" s="659">
        <v>3480</v>
      </c>
      <c r="AK47" s="659">
        <v>3924</v>
      </c>
      <c r="AL47" s="659">
        <v>9121</v>
      </c>
      <c r="AM47" s="659">
        <v>2632935.0589999999</v>
      </c>
      <c r="AO47" s="659">
        <v>405094.05900000001</v>
      </c>
      <c r="AP47" s="659">
        <v>2227841</v>
      </c>
      <c r="AR47" s="355"/>
    </row>
    <row r="48" spans="1:44" x14ac:dyDescent="0.25">
      <c r="A48" s="247"/>
      <c r="B48" s="366"/>
      <c r="C48" s="502"/>
      <c r="D48" s="502"/>
      <c r="E48" s="502"/>
      <c r="F48" s="502"/>
      <c r="G48" s="502"/>
      <c r="H48" s="502"/>
      <c r="I48" s="502"/>
      <c r="J48" s="502"/>
      <c r="K48" s="502"/>
      <c r="L48" s="502"/>
      <c r="M48" s="502"/>
      <c r="N48" s="502"/>
      <c r="O48" s="502"/>
      <c r="P48" s="645"/>
      <c r="Q48" s="502"/>
      <c r="R48" s="502"/>
      <c r="S48" s="502"/>
      <c r="T48" s="502"/>
      <c r="U48" s="502"/>
      <c r="V48" s="502"/>
      <c r="W48" s="502"/>
      <c r="X48" s="502"/>
      <c r="Y48" s="502"/>
      <c r="Z48" s="502"/>
      <c r="AA48" s="502"/>
      <c r="AB48" s="502"/>
      <c r="AC48" s="502"/>
      <c r="AD48" s="645"/>
      <c r="AE48" s="502"/>
      <c r="AF48" s="502"/>
      <c r="AG48" s="502"/>
      <c r="AH48" s="502"/>
      <c r="AI48" s="502"/>
      <c r="AJ48" s="502"/>
      <c r="AK48" s="502"/>
      <c r="AL48" s="502"/>
      <c r="AM48" s="502"/>
      <c r="AN48" s="509"/>
      <c r="AO48" s="509"/>
      <c r="AP48" s="509"/>
      <c r="AQ48" s="116"/>
      <c r="AR48" s="355"/>
    </row>
    <row r="49" spans="1:44" x14ac:dyDescent="0.25">
      <c r="A49" s="246" t="s">
        <v>222</v>
      </c>
      <c r="B49" s="366"/>
      <c r="C49" s="661">
        <v>19293</v>
      </c>
      <c r="D49" s="661">
        <v>14676</v>
      </c>
      <c r="E49" s="661">
        <v>68824</v>
      </c>
      <c r="F49" s="661">
        <v>39167</v>
      </c>
      <c r="G49" s="661">
        <v>0</v>
      </c>
      <c r="H49" s="661">
        <v>0</v>
      </c>
      <c r="I49" s="661">
        <v>0</v>
      </c>
      <c r="J49" s="661">
        <v>0</v>
      </c>
      <c r="K49" s="661">
        <v>0</v>
      </c>
      <c r="L49" s="661">
        <v>7354</v>
      </c>
      <c r="M49" s="661">
        <v>13082</v>
      </c>
      <c r="N49" s="661">
        <v>0</v>
      </c>
      <c r="O49" s="661">
        <v>0</v>
      </c>
      <c r="P49" s="661">
        <v>0</v>
      </c>
      <c r="Q49" s="661">
        <v>14220</v>
      </c>
      <c r="R49" s="661">
        <v>19278</v>
      </c>
      <c r="S49" s="661">
        <v>0</v>
      </c>
      <c r="T49" s="661">
        <v>0</v>
      </c>
      <c r="U49" s="661">
        <v>0</v>
      </c>
      <c r="V49" s="661">
        <v>0</v>
      </c>
      <c r="W49" s="661">
        <v>0</v>
      </c>
      <c r="X49" s="661">
        <v>1777.4</v>
      </c>
      <c r="Y49" s="661">
        <v>0</v>
      </c>
      <c r="Z49" s="661">
        <v>0</v>
      </c>
      <c r="AA49" s="661">
        <v>0</v>
      </c>
      <c r="AB49" s="661">
        <v>0</v>
      </c>
      <c r="AC49" s="661">
        <v>165</v>
      </c>
      <c r="AD49" s="661">
        <v>0</v>
      </c>
      <c r="AE49" s="661">
        <v>23302</v>
      </c>
      <c r="AF49" s="661">
        <v>0</v>
      </c>
      <c r="AG49" s="661">
        <v>0</v>
      </c>
      <c r="AH49" s="661">
        <v>0</v>
      </c>
      <c r="AI49" s="661">
        <v>0</v>
      </c>
      <c r="AJ49" s="661">
        <v>-1</v>
      </c>
      <c r="AK49" s="661">
        <v>0</v>
      </c>
      <c r="AL49" s="661">
        <v>0</v>
      </c>
      <c r="AM49" s="661">
        <v>221137.4</v>
      </c>
      <c r="AO49" s="661">
        <v>44371.4</v>
      </c>
      <c r="AP49" s="661">
        <v>176766</v>
      </c>
      <c r="AR49" s="355"/>
    </row>
    <row r="50" spans="1:44" x14ac:dyDescent="0.25">
      <c r="A50" s="366"/>
      <c r="B50" s="366"/>
      <c r="C50" s="661"/>
      <c r="D50" s="661"/>
      <c r="E50" s="661"/>
      <c r="F50" s="661"/>
      <c r="G50" s="661"/>
      <c r="H50" s="661"/>
      <c r="I50" s="661"/>
      <c r="J50" s="661"/>
      <c r="K50" s="661"/>
      <c r="L50" s="661"/>
      <c r="M50" s="661"/>
      <c r="N50" s="661"/>
      <c r="O50" s="661"/>
      <c r="P50" s="661"/>
      <c r="Q50" s="661"/>
      <c r="R50" s="661"/>
      <c r="S50" s="661"/>
      <c r="T50" s="661"/>
      <c r="U50" s="661"/>
      <c r="V50" s="661"/>
      <c r="W50" s="661"/>
      <c r="X50" s="661"/>
      <c r="Y50" s="661"/>
      <c r="Z50" s="661"/>
      <c r="AA50" s="661"/>
      <c r="AB50" s="661"/>
      <c r="AC50" s="661"/>
      <c r="AD50" s="661"/>
      <c r="AE50" s="661"/>
      <c r="AF50" s="661"/>
      <c r="AG50" s="661"/>
      <c r="AH50" s="661"/>
      <c r="AI50" s="661"/>
      <c r="AJ50" s="661"/>
      <c r="AK50" s="661"/>
      <c r="AL50" s="661"/>
      <c r="AM50" s="661"/>
      <c r="AO50" s="660"/>
      <c r="AP50" s="660"/>
      <c r="AR50" s="355"/>
    </row>
    <row r="51" spans="1:44" x14ac:dyDescent="0.25">
      <c r="A51" s="248" t="s">
        <v>223</v>
      </c>
      <c r="B51" s="366"/>
      <c r="C51" s="661">
        <v>152201</v>
      </c>
      <c r="D51" s="661">
        <v>125771</v>
      </c>
      <c r="E51" s="661">
        <v>276125</v>
      </c>
      <c r="F51" s="661">
        <v>0</v>
      </c>
      <c r="G51" s="661">
        <v>0</v>
      </c>
      <c r="H51" s="661">
        <v>0</v>
      </c>
      <c r="I51" s="661">
        <v>0</v>
      </c>
      <c r="J51" s="661">
        <v>0</v>
      </c>
      <c r="K51" s="661">
        <v>0</v>
      </c>
      <c r="L51" s="661">
        <v>63920</v>
      </c>
      <c r="M51" s="661">
        <v>0</v>
      </c>
      <c r="N51" s="661">
        <v>0</v>
      </c>
      <c r="O51" s="661">
        <v>0</v>
      </c>
      <c r="P51" s="661">
        <v>47416</v>
      </c>
      <c r="Q51" s="661">
        <v>0</v>
      </c>
      <c r="R51" s="661">
        <v>10252</v>
      </c>
      <c r="S51" s="661">
        <v>27391</v>
      </c>
      <c r="T51" s="661">
        <v>3474</v>
      </c>
      <c r="U51" s="661">
        <v>0</v>
      </c>
      <c r="V51" s="661">
        <v>22513</v>
      </c>
      <c r="W51" s="661">
        <v>0</v>
      </c>
      <c r="X51" s="661">
        <v>17626.64</v>
      </c>
      <c r="Y51" s="661">
        <v>0</v>
      </c>
      <c r="Z51" s="661">
        <v>0</v>
      </c>
      <c r="AA51" s="661">
        <v>6568</v>
      </c>
      <c r="AB51" s="661">
        <v>0</v>
      </c>
      <c r="AC51" s="661">
        <v>0</v>
      </c>
      <c r="AD51" s="661">
        <v>0</v>
      </c>
      <c r="AE51" s="661">
        <v>2421</v>
      </c>
      <c r="AF51" s="661">
        <v>0</v>
      </c>
      <c r="AG51" s="661">
        <v>0</v>
      </c>
      <c r="AH51" s="661">
        <v>0</v>
      </c>
      <c r="AI51" s="661">
        <v>0</v>
      </c>
      <c r="AJ51" s="661">
        <v>0</v>
      </c>
      <c r="AK51" s="661">
        <v>0</v>
      </c>
      <c r="AL51" s="661">
        <v>0</v>
      </c>
      <c r="AM51" s="661">
        <v>755678.64</v>
      </c>
      <c r="AO51" s="661">
        <v>219664.64000000001</v>
      </c>
      <c r="AP51" s="661">
        <v>536014</v>
      </c>
      <c r="AR51" s="355"/>
    </row>
    <row r="52" spans="1:44" ht="11.25" customHeight="1" x14ac:dyDescent="0.25">
      <c r="A52" s="248"/>
      <c r="B52" s="366"/>
      <c r="C52" s="502"/>
      <c r="D52" s="502"/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645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2"/>
      <c r="AC52" s="502"/>
      <c r="AD52" s="645"/>
      <c r="AE52" s="502"/>
      <c r="AF52" s="502"/>
      <c r="AG52" s="502"/>
      <c r="AH52" s="502"/>
      <c r="AI52" s="502"/>
      <c r="AJ52" s="502"/>
      <c r="AK52" s="502"/>
      <c r="AL52" s="502"/>
      <c r="AM52" s="502"/>
      <c r="AN52" s="509"/>
      <c r="AO52" s="509"/>
      <c r="AP52" s="509"/>
      <c r="AQ52" s="116"/>
      <c r="AR52" s="355"/>
    </row>
    <row r="53" spans="1:44" x14ac:dyDescent="0.25">
      <c r="A53" s="249" t="s">
        <v>224</v>
      </c>
      <c r="B53" s="366"/>
      <c r="C53" s="502"/>
      <c r="D53" s="502"/>
      <c r="E53" s="502"/>
      <c r="F53" s="461"/>
      <c r="G53" s="502"/>
      <c r="H53" s="502"/>
      <c r="I53" s="502"/>
      <c r="J53" s="502"/>
      <c r="K53" s="502"/>
      <c r="L53" s="502"/>
      <c r="M53" s="502"/>
      <c r="N53" s="502"/>
      <c r="O53" s="502"/>
      <c r="P53" s="645"/>
      <c r="Q53" s="502"/>
      <c r="R53" s="502"/>
      <c r="S53" s="502"/>
      <c r="T53" s="502"/>
      <c r="U53" s="502"/>
      <c r="V53" s="502"/>
      <c r="W53" s="502"/>
      <c r="X53" s="502"/>
      <c r="Y53" s="502"/>
      <c r="Z53" s="502"/>
      <c r="AA53" s="502"/>
      <c r="AB53" s="502"/>
      <c r="AC53" s="502"/>
      <c r="AD53" s="645"/>
      <c r="AE53" s="502"/>
      <c r="AF53" s="502"/>
      <c r="AG53" s="502"/>
      <c r="AH53" s="502"/>
      <c r="AI53" s="502"/>
      <c r="AJ53" s="502"/>
      <c r="AK53" s="502"/>
      <c r="AL53" s="502"/>
      <c r="AM53" s="502"/>
      <c r="AN53" s="509"/>
      <c r="AO53" s="509"/>
      <c r="AP53" s="509"/>
      <c r="AQ53" s="116"/>
      <c r="AR53" s="355"/>
    </row>
    <row r="54" spans="1:44" x14ac:dyDescent="0.25">
      <c r="A54" s="249" t="s">
        <v>225</v>
      </c>
      <c r="B54" s="366"/>
      <c r="C54" s="662">
        <v>3894909</v>
      </c>
      <c r="D54" s="662">
        <v>24831576</v>
      </c>
      <c r="E54" s="662">
        <v>35378585</v>
      </c>
      <c r="F54" s="662">
        <v>24536613</v>
      </c>
      <c r="G54" s="662">
        <v>8072813</v>
      </c>
      <c r="H54" s="662">
        <v>8600867</v>
      </c>
      <c r="I54" s="662">
        <v>6382868</v>
      </c>
      <c r="J54" s="662">
        <v>4147032</v>
      </c>
      <c r="K54" s="662">
        <v>7776676</v>
      </c>
      <c r="L54" s="662">
        <v>7580956</v>
      </c>
      <c r="M54" s="662">
        <v>6690407</v>
      </c>
      <c r="N54" s="662">
        <v>8049494</v>
      </c>
      <c r="O54" s="662">
        <v>1647689</v>
      </c>
      <c r="P54" s="662">
        <v>3827187</v>
      </c>
      <c r="Q54" s="662">
        <v>1828501</v>
      </c>
      <c r="R54" s="662">
        <v>2602566</v>
      </c>
      <c r="S54" s="662">
        <v>3621707</v>
      </c>
      <c r="T54" s="662">
        <v>894510</v>
      </c>
      <c r="U54" s="662">
        <v>2147660</v>
      </c>
      <c r="V54" s="662">
        <v>1470544</v>
      </c>
      <c r="W54" s="662">
        <v>1211327</v>
      </c>
      <c r="X54" s="662">
        <v>654618.56399999978</v>
      </c>
      <c r="Y54" s="662">
        <v>1602947</v>
      </c>
      <c r="Z54" s="662">
        <v>1008989</v>
      </c>
      <c r="AA54" s="662">
        <v>259211</v>
      </c>
      <c r="AB54" s="662">
        <v>432249</v>
      </c>
      <c r="AC54" s="662">
        <v>620492</v>
      </c>
      <c r="AD54" s="662">
        <v>79304</v>
      </c>
      <c r="AE54" s="662">
        <v>134062</v>
      </c>
      <c r="AF54" s="662">
        <v>182218</v>
      </c>
      <c r="AG54" s="662">
        <v>-44543</v>
      </c>
      <c r="AH54" s="662">
        <v>-14997</v>
      </c>
      <c r="AI54" s="662">
        <v>18894</v>
      </c>
      <c r="AJ54" s="662">
        <v>271</v>
      </c>
      <c r="AK54" s="662">
        <v>9233</v>
      </c>
      <c r="AL54" s="662">
        <v>-7007</v>
      </c>
      <c r="AM54" s="663">
        <v>170130428.56400001</v>
      </c>
      <c r="AO54" s="663">
        <v>9087094.5639999993</v>
      </c>
      <c r="AP54" s="663">
        <v>161043334</v>
      </c>
      <c r="AR54" s="355"/>
    </row>
    <row r="55" spans="1:44" ht="9" customHeight="1" x14ac:dyDescent="0.25">
      <c r="A55" s="366"/>
      <c r="B55" s="366"/>
      <c r="C55" s="502"/>
      <c r="D55" s="502"/>
      <c r="E55" s="502"/>
      <c r="F55" s="502"/>
      <c r="G55" s="502"/>
      <c r="H55" s="502"/>
      <c r="I55" s="502"/>
      <c r="J55" s="502"/>
      <c r="K55" s="502"/>
      <c r="L55" s="502"/>
      <c r="M55" s="502"/>
      <c r="N55" s="502"/>
      <c r="O55" s="502"/>
      <c r="P55" s="645"/>
      <c r="Q55" s="502"/>
      <c r="R55" s="502"/>
      <c r="S55" s="502"/>
      <c r="T55" s="502"/>
      <c r="U55" s="502"/>
      <c r="V55" s="502"/>
      <c r="W55" s="502"/>
      <c r="X55" s="502"/>
      <c r="Y55" s="502"/>
      <c r="Z55" s="502"/>
      <c r="AA55" s="502"/>
      <c r="AB55" s="502"/>
      <c r="AC55" s="502"/>
      <c r="AD55" s="645"/>
      <c r="AE55" s="502"/>
      <c r="AF55" s="502"/>
      <c r="AG55" s="502"/>
      <c r="AH55" s="502"/>
      <c r="AI55" s="502"/>
      <c r="AJ55" s="502"/>
      <c r="AK55" s="502"/>
      <c r="AL55" s="502"/>
      <c r="AM55" s="502"/>
      <c r="AN55" s="509"/>
      <c r="AO55" s="509"/>
      <c r="AP55" s="509"/>
      <c r="AQ55" s="116"/>
      <c r="AR55" s="355"/>
    </row>
    <row r="56" spans="1:44" ht="15" customHeight="1" outlineLevel="1" x14ac:dyDescent="0.25">
      <c r="A56" s="250" t="s">
        <v>226</v>
      </c>
      <c r="B56" s="366"/>
      <c r="C56" s="701">
        <v>0</v>
      </c>
      <c r="D56" s="701">
        <v>0</v>
      </c>
      <c r="E56" s="701">
        <v>0</v>
      </c>
      <c r="F56" s="701">
        <v>-214100</v>
      </c>
      <c r="G56" s="701">
        <v>0</v>
      </c>
      <c r="H56" s="701">
        <v>0</v>
      </c>
      <c r="I56" s="701">
        <v>0</v>
      </c>
      <c r="J56" s="701">
        <v>0</v>
      </c>
      <c r="K56" s="701">
        <v>-70753</v>
      </c>
      <c r="L56" s="701">
        <v>0</v>
      </c>
      <c r="M56" s="701">
        <v>-51294</v>
      </c>
      <c r="N56" s="701">
        <v>0</v>
      </c>
      <c r="O56" s="701">
        <v>0</v>
      </c>
      <c r="P56" s="701">
        <v>0</v>
      </c>
      <c r="Q56" s="701">
        <v>0</v>
      </c>
      <c r="R56" s="701">
        <v>0</v>
      </c>
      <c r="S56" s="701">
        <v>0</v>
      </c>
      <c r="T56" s="701">
        <v>0</v>
      </c>
      <c r="U56" s="701">
        <v>0</v>
      </c>
      <c r="V56" s="701">
        <v>0</v>
      </c>
      <c r="W56" s="701">
        <v>0</v>
      </c>
      <c r="X56" s="701">
        <v>0</v>
      </c>
      <c r="Y56" s="701">
        <v>0</v>
      </c>
      <c r="Z56" s="701">
        <v>0</v>
      </c>
      <c r="AA56" s="701">
        <v>0</v>
      </c>
      <c r="AB56" s="701">
        <v>0</v>
      </c>
      <c r="AC56" s="701">
        <v>0</v>
      </c>
      <c r="AD56" s="701">
        <v>0</v>
      </c>
      <c r="AE56" s="701">
        <v>0</v>
      </c>
      <c r="AF56" s="701">
        <v>0</v>
      </c>
      <c r="AG56" s="701">
        <v>0</v>
      </c>
      <c r="AH56" s="701">
        <v>0</v>
      </c>
      <c r="AI56" s="701">
        <v>0</v>
      </c>
      <c r="AJ56" s="701">
        <v>0</v>
      </c>
      <c r="AK56" s="701">
        <v>0</v>
      </c>
      <c r="AL56" s="701">
        <v>0</v>
      </c>
      <c r="AM56" s="701">
        <v>-336147</v>
      </c>
      <c r="AO56" s="697">
        <v>0</v>
      </c>
      <c r="AP56" s="697">
        <v>-336147</v>
      </c>
      <c r="AR56" s="355"/>
    </row>
    <row r="57" spans="1:44" ht="15" customHeight="1" outlineLevel="1" x14ac:dyDescent="0.25">
      <c r="A57" s="251" t="s">
        <v>227</v>
      </c>
      <c r="B57" s="366"/>
      <c r="C57" s="701">
        <v>0</v>
      </c>
      <c r="D57" s="701">
        <v>0</v>
      </c>
      <c r="E57" s="701">
        <v>0</v>
      </c>
      <c r="F57" s="701">
        <v>0</v>
      </c>
      <c r="G57" s="701">
        <v>0</v>
      </c>
      <c r="H57" s="701">
        <v>0</v>
      </c>
      <c r="I57" s="701">
        <v>0</v>
      </c>
      <c r="J57" s="701">
        <v>0</v>
      </c>
      <c r="K57" s="701">
        <v>0</v>
      </c>
      <c r="L57" s="701">
        <v>0</v>
      </c>
      <c r="M57" s="701">
        <v>0</v>
      </c>
      <c r="N57" s="701">
        <v>0</v>
      </c>
      <c r="O57" s="701">
        <v>0</v>
      </c>
      <c r="P57" s="701">
        <v>0</v>
      </c>
      <c r="Q57" s="701">
        <v>0</v>
      </c>
      <c r="R57" s="701">
        <v>0</v>
      </c>
      <c r="S57" s="701">
        <v>0</v>
      </c>
      <c r="T57" s="701">
        <v>0</v>
      </c>
      <c r="U57" s="701">
        <v>0</v>
      </c>
      <c r="V57" s="701">
        <v>0</v>
      </c>
      <c r="W57" s="701">
        <v>0</v>
      </c>
      <c r="X57" s="701">
        <v>0</v>
      </c>
      <c r="Y57" s="701">
        <v>0</v>
      </c>
      <c r="Z57" s="701">
        <v>0</v>
      </c>
      <c r="AA57" s="701">
        <v>0</v>
      </c>
      <c r="AB57" s="701">
        <v>0</v>
      </c>
      <c r="AC57" s="701">
        <v>0</v>
      </c>
      <c r="AD57" s="701">
        <v>0</v>
      </c>
      <c r="AE57" s="701">
        <v>0</v>
      </c>
      <c r="AF57" s="701">
        <v>0</v>
      </c>
      <c r="AG57" s="701">
        <v>0</v>
      </c>
      <c r="AH57" s="701">
        <v>0</v>
      </c>
      <c r="AI57" s="701">
        <v>0</v>
      </c>
      <c r="AJ57" s="701">
        <v>0</v>
      </c>
      <c r="AK57" s="701">
        <v>0</v>
      </c>
      <c r="AL57" s="701">
        <v>0</v>
      </c>
      <c r="AM57" s="701">
        <v>0</v>
      </c>
      <c r="AO57" s="697">
        <v>0</v>
      </c>
      <c r="AP57" s="697">
        <v>0</v>
      </c>
      <c r="AR57" s="355"/>
    </row>
    <row r="58" spans="1:44" ht="15" customHeight="1" outlineLevel="1" x14ac:dyDescent="0.25">
      <c r="A58" s="251" t="s">
        <v>228</v>
      </c>
      <c r="B58" s="366"/>
      <c r="C58" s="696">
        <v>0</v>
      </c>
      <c r="D58" s="696">
        <v>0</v>
      </c>
      <c r="E58" s="696">
        <v>0</v>
      </c>
      <c r="F58" s="696">
        <v>214100</v>
      </c>
      <c r="G58" s="696">
        <v>0</v>
      </c>
      <c r="H58" s="696">
        <v>0</v>
      </c>
      <c r="I58" s="696">
        <v>0</v>
      </c>
      <c r="J58" s="696">
        <v>0</v>
      </c>
      <c r="K58" s="696">
        <v>70753</v>
      </c>
      <c r="L58" s="696">
        <v>0</v>
      </c>
      <c r="M58" s="696">
        <v>51294</v>
      </c>
      <c r="N58" s="696">
        <v>0</v>
      </c>
      <c r="O58" s="696">
        <v>0</v>
      </c>
      <c r="P58" s="696">
        <v>0</v>
      </c>
      <c r="Q58" s="696">
        <v>0</v>
      </c>
      <c r="R58" s="696">
        <v>0</v>
      </c>
      <c r="S58" s="696">
        <v>0</v>
      </c>
      <c r="T58" s="696">
        <v>0</v>
      </c>
      <c r="U58" s="696">
        <v>0</v>
      </c>
      <c r="V58" s="696">
        <v>0</v>
      </c>
      <c r="W58" s="696">
        <v>0</v>
      </c>
      <c r="X58" s="696">
        <v>0</v>
      </c>
      <c r="Y58" s="696">
        <v>0</v>
      </c>
      <c r="Z58" s="696">
        <v>0</v>
      </c>
      <c r="AA58" s="696">
        <v>0</v>
      </c>
      <c r="AB58" s="696">
        <v>0</v>
      </c>
      <c r="AC58" s="696">
        <v>0</v>
      </c>
      <c r="AD58" s="696">
        <v>0</v>
      </c>
      <c r="AE58" s="696">
        <v>0</v>
      </c>
      <c r="AF58" s="696">
        <v>0</v>
      </c>
      <c r="AG58" s="696">
        <v>0</v>
      </c>
      <c r="AH58" s="696">
        <v>0</v>
      </c>
      <c r="AI58" s="696">
        <v>0</v>
      </c>
      <c r="AJ58" s="696">
        <v>0</v>
      </c>
      <c r="AK58" s="696">
        <v>0</v>
      </c>
      <c r="AL58" s="509">
        <v>0</v>
      </c>
      <c r="AM58" s="696">
        <v>336147</v>
      </c>
      <c r="AO58" s="697">
        <v>0</v>
      </c>
      <c r="AP58" s="697">
        <v>336147</v>
      </c>
      <c r="AR58" s="355"/>
    </row>
    <row r="59" spans="1:44" ht="15" customHeight="1" outlineLevel="1" x14ac:dyDescent="0.25">
      <c r="A59" s="250"/>
      <c r="B59" s="366"/>
      <c r="C59" s="666"/>
      <c r="D59" s="666"/>
      <c r="E59" s="666"/>
      <c r="F59" s="666"/>
      <c r="G59" s="666"/>
      <c r="H59" s="666"/>
      <c r="I59" s="666"/>
      <c r="J59" s="666"/>
      <c r="K59" s="666"/>
      <c r="L59" s="666"/>
      <c r="M59" s="666"/>
      <c r="N59" s="666"/>
      <c r="O59" s="666"/>
      <c r="P59" s="666"/>
      <c r="Q59" s="666"/>
      <c r="R59" s="666"/>
      <c r="S59" s="666"/>
      <c r="T59" s="666"/>
      <c r="U59" s="666"/>
      <c r="V59" s="666"/>
      <c r="W59" s="666"/>
      <c r="X59" s="666"/>
      <c r="Y59" s="666"/>
      <c r="Z59" s="666"/>
      <c r="AA59" s="666"/>
      <c r="AB59" s="666"/>
      <c r="AC59" s="666"/>
      <c r="AD59" s="666"/>
      <c r="AE59" s="666"/>
      <c r="AF59" s="666"/>
      <c r="AG59" s="666"/>
      <c r="AH59" s="666"/>
      <c r="AI59" s="666"/>
      <c r="AJ59" s="666"/>
      <c r="AK59" s="666"/>
      <c r="AL59" s="666"/>
      <c r="AM59" s="664"/>
      <c r="AN59" s="666"/>
      <c r="AO59" s="665"/>
      <c r="AP59" s="665"/>
      <c r="AQ59" s="665"/>
      <c r="AR59" s="355"/>
    </row>
    <row r="60" spans="1:44" ht="15" customHeight="1" outlineLevel="1" x14ac:dyDescent="0.25">
      <c r="A60" s="250" t="s">
        <v>229</v>
      </c>
      <c r="B60" s="366"/>
      <c r="C60" s="667">
        <v>0</v>
      </c>
      <c r="D60" s="667">
        <v>0</v>
      </c>
      <c r="E60" s="667">
        <v>0</v>
      </c>
      <c r="F60" s="667">
        <v>0</v>
      </c>
      <c r="G60" s="667">
        <v>0</v>
      </c>
      <c r="H60" s="667">
        <v>0</v>
      </c>
      <c r="I60" s="667">
        <v>0</v>
      </c>
      <c r="J60" s="667">
        <v>0</v>
      </c>
      <c r="K60" s="667">
        <v>0</v>
      </c>
      <c r="L60" s="667">
        <v>0</v>
      </c>
      <c r="M60" s="667">
        <v>0</v>
      </c>
      <c r="N60" s="667">
        <v>0</v>
      </c>
      <c r="O60" s="667">
        <v>0</v>
      </c>
      <c r="P60" s="667">
        <v>0</v>
      </c>
      <c r="Q60" s="667">
        <v>0</v>
      </c>
      <c r="R60" s="667">
        <v>0</v>
      </c>
      <c r="S60" s="667">
        <v>0</v>
      </c>
      <c r="T60" s="667">
        <v>0</v>
      </c>
      <c r="U60" s="667">
        <v>0</v>
      </c>
      <c r="V60" s="667">
        <v>0</v>
      </c>
      <c r="W60" s="667">
        <v>0</v>
      </c>
      <c r="X60" s="667">
        <v>0</v>
      </c>
      <c r="Y60" s="667">
        <v>0</v>
      </c>
      <c r="Z60" s="667">
        <v>0</v>
      </c>
      <c r="AA60" s="667">
        <v>0</v>
      </c>
      <c r="AB60" s="667">
        <v>0</v>
      </c>
      <c r="AC60" s="667">
        <v>0</v>
      </c>
      <c r="AD60" s="667">
        <v>0</v>
      </c>
      <c r="AE60" s="667">
        <v>0</v>
      </c>
      <c r="AF60" s="667">
        <v>0</v>
      </c>
      <c r="AG60" s="667">
        <v>0</v>
      </c>
      <c r="AH60" s="667">
        <v>0</v>
      </c>
      <c r="AI60" s="667">
        <v>0</v>
      </c>
      <c r="AJ60" s="667">
        <v>0</v>
      </c>
      <c r="AK60" s="667">
        <v>0</v>
      </c>
      <c r="AL60" s="667">
        <v>0</v>
      </c>
      <c r="AM60" s="667">
        <v>0</v>
      </c>
      <c r="AO60" s="667">
        <v>0</v>
      </c>
      <c r="AP60" s="667">
        <v>0</v>
      </c>
      <c r="AR60" s="355"/>
    </row>
    <row r="61" spans="1:44" ht="11.25" customHeight="1" x14ac:dyDescent="0.25">
      <c r="A61" s="366"/>
      <c r="B61" s="366"/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P61" s="645"/>
      <c r="Q61" s="502"/>
      <c r="R61" s="502"/>
      <c r="S61" s="502"/>
      <c r="T61" s="502"/>
      <c r="U61" s="502"/>
      <c r="V61" s="502"/>
      <c r="W61" s="502"/>
      <c r="X61" s="502"/>
      <c r="Y61" s="502"/>
      <c r="Z61" s="502"/>
      <c r="AA61" s="502"/>
      <c r="AB61" s="502"/>
      <c r="AC61" s="502"/>
      <c r="AD61" s="645"/>
      <c r="AE61" s="502"/>
      <c r="AF61" s="502"/>
      <c r="AG61" s="502"/>
      <c r="AH61" s="502"/>
      <c r="AI61" s="502"/>
      <c r="AJ61" s="502"/>
      <c r="AK61" s="502"/>
      <c r="AL61" s="502"/>
      <c r="AM61" s="502"/>
      <c r="AN61" s="509"/>
      <c r="AO61" s="509"/>
      <c r="AP61" s="509"/>
      <c r="AQ61" s="116"/>
      <c r="AR61" s="355"/>
    </row>
    <row r="62" spans="1:44" x14ac:dyDescent="0.25">
      <c r="A62" s="698" t="s">
        <v>230</v>
      </c>
      <c r="B62" s="702"/>
      <c r="C62" s="706">
        <v>3894909</v>
      </c>
      <c r="D62" s="706">
        <v>24831576</v>
      </c>
      <c r="E62" s="706">
        <v>35378585</v>
      </c>
      <c r="F62" s="706">
        <v>24322513</v>
      </c>
      <c r="G62" s="706">
        <v>8072813</v>
      </c>
      <c r="H62" s="706">
        <v>8600867</v>
      </c>
      <c r="I62" s="706">
        <v>6382868</v>
      </c>
      <c r="J62" s="706">
        <v>4147032</v>
      </c>
      <c r="K62" s="706">
        <v>7705923</v>
      </c>
      <c r="L62" s="706">
        <v>7580956</v>
      </c>
      <c r="M62" s="706">
        <v>6639113</v>
      </c>
      <c r="N62" s="706">
        <v>8049494</v>
      </c>
      <c r="O62" s="706">
        <v>1647689</v>
      </c>
      <c r="P62" s="706">
        <v>3827187</v>
      </c>
      <c r="Q62" s="706">
        <v>1828501</v>
      </c>
      <c r="R62" s="706">
        <v>2602566</v>
      </c>
      <c r="S62" s="706">
        <v>3621707</v>
      </c>
      <c r="T62" s="706">
        <v>894510</v>
      </c>
      <c r="U62" s="706">
        <v>2147660</v>
      </c>
      <c r="V62" s="706">
        <v>1470544</v>
      </c>
      <c r="W62" s="706">
        <v>1211327</v>
      </c>
      <c r="X62" s="706">
        <v>654618.56399999978</v>
      </c>
      <c r="Y62" s="706">
        <v>1602947</v>
      </c>
      <c r="Z62" s="706">
        <v>1008989</v>
      </c>
      <c r="AA62" s="706">
        <v>259211</v>
      </c>
      <c r="AB62" s="706">
        <v>432249</v>
      </c>
      <c r="AC62" s="706">
        <v>620492</v>
      </c>
      <c r="AD62" s="706">
        <v>79304</v>
      </c>
      <c r="AE62" s="706">
        <v>134062</v>
      </c>
      <c r="AF62" s="706">
        <v>182218</v>
      </c>
      <c r="AG62" s="706">
        <v>-44543</v>
      </c>
      <c r="AH62" s="706">
        <v>-14997</v>
      </c>
      <c r="AI62" s="706">
        <v>18894</v>
      </c>
      <c r="AJ62" s="706">
        <v>271</v>
      </c>
      <c r="AK62" s="706">
        <v>9233</v>
      </c>
      <c r="AL62" s="706">
        <v>-7007</v>
      </c>
      <c r="AM62" s="706">
        <v>169794281.56400001</v>
      </c>
      <c r="AN62" s="706"/>
      <c r="AO62" s="706">
        <v>9087094.5639999993</v>
      </c>
      <c r="AP62" s="706">
        <v>160707187</v>
      </c>
      <c r="AR62" s="355"/>
    </row>
    <row r="63" spans="1:44" ht="11.25" customHeight="1" x14ac:dyDescent="0.25">
      <c r="A63" s="699"/>
      <c r="B63" s="702"/>
      <c r="C63" s="701"/>
      <c r="D63" s="701"/>
      <c r="E63" s="701"/>
      <c r="F63" s="701"/>
      <c r="G63" s="701"/>
      <c r="H63" s="701"/>
      <c r="I63" s="701"/>
      <c r="J63" s="701"/>
      <c r="K63" s="701"/>
      <c r="L63" s="701"/>
      <c r="M63" s="701"/>
      <c r="N63" s="701"/>
      <c r="O63" s="701"/>
      <c r="P63" s="701"/>
      <c r="Q63" s="701"/>
      <c r="R63" s="701"/>
      <c r="S63" s="701"/>
      <c r="T63" s="701"/>
      <c r="U63" s="701"/>
      <c r="V63" s="701"/>
      <c r="W63" s="701"/>
      <c r="X63" s="701"/>
      <c r="Y63" s="701"/>
      <c r="Z63" s="701"/>
      <c r="AA63" s="701"/>
      <c r="AB63" s="701"/>
      <c r="AC63" s="701"/>
      <c r="AD63" s="701"/>
      <c r="AE63" s="701"/>
      <c r="AF63" s="701"/>
      <c r="AG63" s="701"/>
      <c r="AH63" s="701"/>
      <c r="AI63" s="701"/>
      <c r="AJ63" s="701"/>
      <c r="AK63" s="701"/>
      <c r="AL63" s="701"/>
      <c r="AM63" s="701"/>
      <c r="AN63" s="702"/>
      <c r="AO63" s="702"/>
      <c r="AP63" s="702"/>
      <c r="AQ63" s="116"/>
      <c r="AR63" s="355"/>
    </row>
    <row r="64" spans="1:44" x14ac:dyDescent="0.25">
      <c r="A64" s="698" t="s">
        <v>231</v>
      </c>
      <c r="B64" s="700"/>
      <c r="C64" s="701">
        <v>186979198</v>
      </c>
      <c r="D64" s="701">
        <v>154510423</v>
      </c>
      <c r="E64" s="701">
        <v>303564967</v>
      </c>
      <c r="F64" s="701">
        <v>238485301</v>
      </c>
      <c r="G64" s="701">
        <v>105236826</v>
      </c>
      <c r="H64" s="701">
        <v>100590827</v>
      </c>
      <c r="I64" s="701">
        <v>43400779</v>
      </c>
      <c r="J64" s="701">
        <v>19320707</v>
      </c>
      <c r="K64" s="701">
        <v>79143602</v>
      </c>
      <c r="L64" s="701">
        <v>78526342</v>
      </c>
      <c r="M64" s="701">
        <v>63014931</v>
      </c>
      <c r="N64" s="701">
        <v>41737018</v>
      </c>
      <c r="O64" s="701">
        <v>5889881</v>
      </c>
      <c r="P64" s="701">
        <v>54376040</v>
      </c>
      <c r="Q64" s="701">
        <v>32323874</v>
      </c>
      <c r="R64" s="701">
        <v>14230721</v>
      </c>
      <c r="S64" s="701">
        <v>29999155</v>
      </c>
      <c r="T64" s="701">
        <v>4268441</v>
      </c>
      <c r="U64" s="701">
        <v>28562335</v>
      </c>
      <c r="V64" s="701">
        <v>26214373</v>
      </c>
      <c r="W64" s="701">
        <v>22620058</v>
      </c>
      <c r="X64" s="701">
        <v>21654349</v>
      </c>
      <c r="Y64" s="701">
        <v>16583600</v>
      </c>
      <c r="Z64" s="701">
        <v>16095245</v>
      </c>
      <c r="AA64" s="701">
        <v>8068872</v>
      </c>
      <c r="AB64" s="701">
        <v>7643265</v>
      </c>
      <c r="AC64" s="701">
        <v>5618989</v>
      </c>
      <c r="AD64" s="701">
        <v>446468</v>
      </c>
      <c r="AE64" s="701">
        <v>2973628</v>
      </c>
      <c r="AF64" s="701">
        <v>2898842</v>
      </c>
      <c r="AG64" s="701">
        <v>1829535</v>
      </c>
      <c r="AH64" s="701">
        <v>915985</v>
      </c>
      <c r="AI64" s="701">
        <v>583510</v>
      </c>
      <c r="AJ64" s="701">
        <v>502699</v>
      </c>
      <c r="AK64" s="701">
        <v>84856</v>
      </c>
      <c r="AL64" s="701">
        <v>28309</v>
      </c>
      <c r="AM64" s="701">
        <v>1718923951</v>
      </c>
      <c r="AN64" s="702"/>
      <c r="AO64" s="701">
        <v>280470216</v>
      </c>
      <c r="AP64" s="701">
        <v>1438453735</v>
      </c>
      <c r="AR64" s="355"/>
    </row>
    <row r="65" spans="1:45" ht="11.25" customHeight="1" x14ac:dyDescent="0.25">
      <c r="A65" s="703"/>
      <c r="B65" s="702"/>
      <c r="C65" s="701"/>
      <c r="D65" s="701"/>
      <c r="E65" s="701"/>
      <c r="F65" s="701"/>
      <c r="G65" s="701"/>
      <c r="H65" s="701"/>
      <c r="I65" s="701"/>
      <c r="J65" s="701"/>
      <c r="K65" s="701"/>
      <c r="L65" s="701"/>
      <c r="M65" s="701"/>
      <c r="N65" s="701"/>
      <c r="O65" s="701"/>
      <c r="P65" s="701"/>
      <c r="Q65" s="701"/>
      <c r="R65" s="701"/>
      <c r="S65" s="701"/>
      <c r="T65" s="701"/>
      <c r="U65" s="701"/>
      <c r="V65" s="701"/>
      <c r="W65" s="701"/>
      <c r="X65" s="701"/>
      <c r="Y65" s="701"/>
      <c r="Z65" s="701"/>
      <c r="AA65" s="701"/>
      <c r="AB65" s="701"/>
      <c r="AC65" s="701"/>
      <c r="AD65" s="701"/>
      <c r="AE65" s="701"/>
      <c r="AF65" s="701"/>
      <c r="AG65" s="701"/>
      <c r="AH65" s="701"/>
      <c r="AI65" s="701"/>
      <c r="AJ65" s="701"/>
      <c r="AK65" s="701"/>
      <c r="AL65" s="701"/>
      <c r="AM65" s="701"/>
      <c r="AN65" s="702"/>
      <c r="AO65" s="702"/>
      <c r="AP65" s="702"/>
      <c r="AQ65" s="116"/>
      <c r="AR65" s="355"/>
    </row>
    <row r="66" spans="1:45" ht="11.25" x14ac:dyDescent="0.2">
      <c r="A66" s="704" t="s">
        <v>493</v>
      </c>
      <c r="B66" s="705"/>
      <c r="C66" s="708">
        <v>190874107</v>
      </c>
      <c r="D66" s="708">
        <v>179341999</v>
      </c>
      <c r="E66" s="708">
        <v>338943552</v>
      </c>
      <c r="F66" s="707">
        <v>262807814</v>
      </c>
      <c r="G66" s="708">
        <v>113309639</v>
      </c>
      <c r="H66" s="708">
        <v>109191694</v>
      </c>
      <c r="I66" s="708">
        <v>49783647</v>
      </c>
      <c r="J66" s="708">
        <v>23467739</v>
      </c>
      <c r="K66" s="708">
        <v>86849525</v>
      </c>
      <c r="L66" s="708">
        <v>86107298</v>
      </c>
      <c r="M66" s="708">
        <v>69654044</v>
      </c>
      <c r="N66" s="708">
        <v>49786512</v>
      </c>
      <c r="O66" s="708">
        <v>7537570</v>
      </c>
      <c r="P66" s="708">
        <v>58203227</v>
      </c>
      <c r="Q66" s="708">
        <v>34152375</v>
      </c>
      <c r="R66" s="708">
        <v>16833287</v>
      </c>
      <c r="S66" s="708">
        <v>33620862</v>
      </c>
      <c r="T66" s="708">
        <v>5162951</v>
      </c>
      <c r="U66" s="708">
        <v>30709995</v>
      </c>
      <c r="V66" s="708">
        <v>27684917</v>
      </c>
      <c r="W66" s="708">
        <v>23831385</v>
      </c>
      <c r="X66" s="708">
        <v>22308967.563999999</v>
      </c>
      <c r="Y66" s="708">
        <v>18186547</v>
      </c>
      <c r="Z66" s="708">
        <v>17104234</v>
      </c>
      <c r="AA66" s="708">
        <v>8328083</v>
      </c>
      <c r="AB66" s="708">
        <v>8075514</v>
      </c>
      <c r="AC66" s="708">
        <v>6239481</v>
      </c>
      <c r="AD66" s="708">
        <v>525772</v>
      </c>
      <c r="AE66" s="708">
        <v>3107690</v>
      </c>
      <c r="AF66" s="708">
        <v>3081060</v>
      </c>
      <c r="AG66" s="708">
        <v>1784992</v>
      </c>
      <c r="AH66" s="708">
        <v>900988</v>
      </c>
      <c r="AI66" s="708">
        <v>602404</v>
      </c>
      <c r="AJ66" s="708">
        <v>502970</v>
      </c>
      <c r="AK66" s="708">
        <v>94089</v>
      </c>
      <c r="AL66" s="708">
        <v>21302</v>
      </c>
      <c r="AM66" s="708">
        <v>1888718232.5640001</v>
      </c>
      <c r="AN66" s="708"/>
      <c r="AO66" s="708">
        <v>289557310.56400001</v>
      </c>
      <c r="AP66" s="708">
        <v>1599160922</v>
      </c>
      <c r="AR66" s="355"/>
    </row>
    <row r="67" spans="1:45" ht="11.25" customHeight="1" x14ac:dyDescent="0.25">
      <c r="A67" s="252"/>
      <c r="B67" s="366"/>
      <c r="C67" s="502"/>
      <c r="D67" s="502"/>
      <c r="E67" s="502"/>
      <c r="F67" s="502"/>
      <c r="G67" s="502"/>
      <c r="H67" s="502"/>
      <c r="I67" s="502"/>
      <c r="J67" s="502"/>
      <c r="K67" s="502"/>
      <c r="L67" s="502"/>
      <c r="M67" s="502"/>
      <c r="N67" s="502"/>
      <c r="O67" s="502"/>
      <c r="P67" s="645"/>
      <c r="Q67" s="502"/>
      <c r="R67" s="502"/>
      <c r="S67" s="502"/>
      <c r="T67" s="502"/>
      <c r="U67" s="502"/>
      <c r="V67" s="502"/>
      <c r="W67" s="502"/>
      <c r="X67" s="502"/>
      <c r="Y67" s="502"/>
      <c r="Z67" s="502"/>
      <c r="AA67" s="502"/>
      <c r="AB67" s="502"/>
      <c r="AC67" s="502"/>
      <c r="AD67" s="645"/>
      <c r="AE67" s="502"/>
      <c r="AF67" s="502"/>
      <c r="AG67" s="502"/>
      <c r="AH67" s="502"/>
      <c r="AI67" s="502"/>
      <c r="AJ67" s="502"/>
      <c r="AK67" s="502"/>
      <c r="AL67" s="502"/>
      <c r="AM67" s="502"/>
      <c r="AQ67" s="116"/>
      <c r="AR67" s="355"/>
    </row>
    <row r="68" spans="1:45" ht="13.5" customHeight="1" x14ac:dyDescent="0.25">
      <c r="A68" s="253" t="s">
        <v>414</v>
      </c>
      <c r="B68" s="366"/>
      <c r="C68" s="502"/>
      <c r="D68" s="502"/>
      <c r="E68" s="502"/>
      <c r="F68" s="502"/>
      <c r="G68" s="502"/>
      <c r="H68" s="502"/>
      <c r="I68" s="502"/>
      <c r="J68" s="502"/>
      <c r="K68" s="502"/>
      <c r="L68" s="502"/>
      <c r="M68" s="502"/>
      <c r="N68" s="502"/>
      <c r="O68" s="502"/>
      <c r="P68" s="645"/>
      <c r="Q68" s="502"/>
      <c r="R68" s="502"/>
      <c r="S68" s="502"/>
      <c r="T68" s="502"/>
      <c r="U68" s="502"/>
      <c r="V68" s="502"/>
      <c r="W68" s="502"/>
      <c r="X68" s="502"/>
      <c r="Y68" s="502"/>
      <c r="Z68" s="502"/>
      <c r="AA68" s="502"/>
      <c r="AB68" s="502"/>
      <c r="AC68" s="502"/>
      <c r="AD68" s="645"/>
      <c r="AE68" s="502"/>
      <c r="AF68" s="502"/>
      <c r="AG68" s="502"/>
      <c r="AH68" s="502"/>
      <c r="AI68" s="502"/>
      <c r="AJ68" s="502"/>
      <c r="AK68" s="502"/>
      <c r="AL68" s="502"/>
      <c r="AM68" s="306"/>
      <c r="AQ68" s="116"/>
      <c r="AR68" s="355"/>
    </row>
    <row r="69" spans="1:45" x14ac:dyDescent="0.25">
      <c r="A69" s="254" t="s">
        <v>415</v>
      </c>
      <c r="B69" s="366"/>
      <c r="C69" s="502"/>
      <c r="D69" s="502"/>
      <c r="E69" s="502"/>
      <c r="F69" s="502"/>
      <c r="G69" s="502"/>
      <c r="H69" s="502"/>
      <c r="I69" s="502"/>
      <c r="J69" s="502"/>
      <c r="K69" s="502"/>
      <c r="L69" s="502"/>
      <c r="M69" s="502"/>
      <c r="N69" s="502"/>
      <c r="O69" s="502"/>
      <c r="P69" s="645"/>
      <c r="Q69" s="502"/>
      <c r="R69" s="502"/>
      <c r="S69" s="502"/>
      <c r="T69" s="502"/>
      <c r="U69" s="502"/>
      <c r="V69" s="502"/>
      <c r="W69" s="502"/>
      <c r="X69" s="502"/>
      <c r="Y69" s="502"/>
      <c r="Z69" s="502"/>
      <c r="AA69" s="502"/>
      <c r="AB69" s="502"/>
      <c r="AC69" s="502"/>
      <c r="AD69" s="645"/>
      <c r="AE69" s="502"/>
      <c r="AF69" s="502"/>
      <c r="AG69" s="502"/>
      <c r="AH69" s="502"/>
      <c r="AI69" s="502"/>
      <c r="AJ69" s="502"/>
      <c r="AK69" s="502"/>
      <c r="AL69" s="502"/>
      <c r="AM69" s="502"/>
      <c r="AO69" s="308"/>
      <c r="AQ69" s="116"/>
      <c r="AR69" s="355"/>
    </row>
    <row r="70" spans="1:45" outlineLevel="1" x14ac:dyDescent="0.25">
      <c r="A70" s="255" t="s">
        <v>233</v>
      </c>
      <c r="B70" s="366"/>
      <c r="C70" s="668">
        <v>0</v>
      </c>
      <c r="D70" s="668">
        <v>0</v>
      </c>
      <c r="E70" s="668">
        <v>0</v>
      </c>
      <c r="F70" s="668">
        <v>0</v>
      </c>
      <c r="G70" s="668">
        <v>0</v>
      </c>
      <c r="H70" s="668">
        <v>0</v>
      </c>
      <c r="I70" s="668">
        <v>0</v>
      </c>
      <c r="J70" s="668">
        <v>0</v>
      </c>
      <c r="K70" s="668">
        <v>0</v>
      </c>
      <c r="L70" s="668">
        <v>0</v>
      </c>
      <c r="M70" s="668">
        <v>0</v>
      </c>
      <c r="N70" s="668">
        <v>0</v>
      </c>
      <c r="O70" s="668">
        <v>0</v>
      </c>
      <c r="P70" s="668">
        <v>0</v>
      </c>
      <c r="Q70" s="668">
        <v>0</v>
      </c>
      <c r="R70" s="668">
        <v>0</v>
      </c>
      <c r="S70" s="668">
        <v>0</v>
      </c>
      <c r="T70" s="668">
        <v>0</v>
      </c>
      <c r="U70" s="668">
        <v>0</v>
      </c>
      <c r="V70" s="668">
        <v>0</v>
      </c>
      <c r="W70" s="668">
        <v>0</v>
      </c>
      <c r="X70" s="668">
        <v>0</v>
      </c>
      <c r="Y70" s="668">
        <v>0</v>
      </c>
      <c r="Z70" s="668">
        <v>0</v>
      </c>
      <c r="AA70" s="668">
        <v>0</v>
      </c>
      <c r="AB70" s="668">
        <v>0</v>
      </c>
      <c r="AC70" s="668">
        <v>0</v>
      </c>
      <c r="AD70" s="668">
        <v>0</v>
      </c>
      <c r="AE70" s="668">
        <v>0</v>
      </c>
      <c r="AF70" s="668">
        <v>0</v>
      </c>
      <c r="AG70" s="668">
        <v>0</v>
      </c>
      <c r="AH70" s="668">
        <v>0</v>
      </c>
      <c r="AI70" s="668">
        <v>0</v>
      </c>
      <c r="AJ70" s="668">
        <v>0</v>
      </c>
      <c r="AK70" s="668">
        <v>0</v>
      </c>
      <c r="AL70" s="668">
        <v>0</v>
      </c>
      <c r="AM70" s="668">
        <v>0</v>
      </c>
      <c r="AO70" s="668">
        <v>0</v>
      </c>
      <c r="AP70" s="668">
        <v>0</v>
      </c>
      <c r="AR70" s="355"/>
      <c r="AS70" s="307"/>
    </row>
    <row r="71" spans="1:45" outlineLevel="1" x14ac:dyDescent="0.25">
      <c r="A71" s="366"/>
      <c r="B71" s="366"/>
      <c r="C71" s="502"/>
      <c r="D71" s="502"/>
      <c r="E71" s="502"/>
      <c r="F71" s="502"/>
      <c r="G71" s="502"/>
      <c r="H71" s="502"/>
      <c r="I71" s="502"/>
      <c r="J71" s="502"/>
      <c r="K71" s="502"/>
      <c r="L71" s="502"/>
      <c r="M71" s="502"/>
      <c r="N71" s="502"/>
      <c r="O71" s="502"/>
      <c r="P71" s="645"/>
      <c r="Q71" s="502"/>
      <c r="R71" s="502"/>
      <c r="S71" s="502"/>
      <c r="T71" s="502"/>
      <c r="U71" s="502"/>
      <c r="V71" s="502"/>
      <c r="W71" s="502"/>
      <c r="X71" s="502"/>
      <c r="Y71" s="502"/>
      <c r="Z71" s="502"/>
      <c r="AA71" s="502"/>
      <c r="AB71" s="502"/>
      <c r="AC71" s="502"/>
      <c r="AD71" s="645"/>
      <c r="AE71" s="502"/>
      <c r="AF71" s="502"/>
      <c r="AG71" s="502"/>
      <c r="AH71" s="502"/>
      <c r="AI71" s="502"/>
      <c r="AJ71" s="502"/>
      <c r="AK71" s="502"/>
      <c r="AL71" s="502"/>
      <c r="AM71" s="502"/>
      <c r="AQ71" s="116"/>
      <c r="AR71" s="355"/>
    </row>
    <row r="72" spans="1:45" ht="15" customHeight="1" outlineLevel="1" x14ac:dyDescent="0.25">
      <c r="A72" s="256" t="s">
        <v>248</v>
      </c>
      <c r="B72" s="366"/>
      <c r="C72" s="502"/>
      <c r="D72" s="502"/>
      <c r="E72" s="502"/>
      <c r="F72" s="502"/>
      <c r="G72" s="502"/>
      <c r="H72" s="461"/>
      <c r="I72" s="502"/>
      <c r="J72" s="502"/>
      <c r="K72" s="502"/>
      <c r="L72" s="502"/>
      <c r="M72" s="502"/>
      <c r="N72" s="502"/>
      <c r="O72" s="502"/>
      <c r="P72" s="645"/>
      <c r="Q72" s="502"/>
      <c r="R72" s="502"/>
      <c r="S72" s="502"/>
      <c r="T72" s="502"/>
      <c r="U72" s="502"/>
      <c r="V72" s="502"/>
      <c r="W72" s="502"/>
      <c r="X72" s="502"/>
      <c r="Y72" s="502"/>
      <c r="Z72" s="502"/>
      <c r="AA72" s="502"/>
      <c r="AB72" s="502"/>
      <c r="AC72" s="502"/>
      <c r="AD72" s="645"/>
      <c r="AE72" s="502"/>
      <c r="AF72" s="502"/>
      <c r="AG72" s="502"/>
      <c r="AH72" s="502"/>
      <c r="AI72" s="502"/>
      <c r="AJ72" s="502"/>
      <c r="AK72" s="502"/>
      <c r="AL72" s="502"/>
      <c r="AM72" s="502"/>
      <c r="AQ72" s="116"/>
      <c r="AR72" s="355"/>
    </row>
    <row r="73" spans="1:45" ht="15" customHeight="1" outlineLevel="1" x14ac:dyDescent="0.25">
      <c r="A73" s="257" t="s">
        <v>235</v>
      </c>
      <c r="B73" s="366"/>
      <c r="C73" s="670">
        <v>59630</v>
      </c>
      <c r="D73" s="670">
        <v>255412</v>
      </c>
      <c r="E73" s="670">
        <v>224268</v>
      </c>
      <c r="F73" s="670">
        <v>181355</v>
      </c>
      <c r="G73" s="670">
        <v>65600</v>
      </c>
      <c r="H73" s="670">
        <v>146905</v>
      </c>
      <c r="I73" s="670">
        <v>0</v>
      </c>
      <c r="J73" s="670">
        <v>0</v>
      </c>
      <c r="K73" s="670">
        <v>125818</v>
      </c>
      <c r="L73" s="670">
        <v>139785</v>
      </c>
      <c r="M73" s="670">
        <v>15442</v>
      </c>
      <c r="N73" s="670">
        <v>108169</v>
      </c>
      <c r="O73" s="670">
        <v>16377</v>
      </c>
      <c r="P73" s="670">
        <v>0</v>
      </c>
      <c r="Q73" s="670">
        <v>0</v>
      </c>
      <c r="R73" s="670">
        <v>0</v>
      </c>
      <c r="S73" s="670">
        <v>0</v>
      </c>
      <c r="T73" s="670">
        <v>0</v>
      </c>
      <c r="U73" s="670">
        <v>19385</v>
      </c>
      <c r="V73" s="670">
        <v>31548</v>
      </c>
      <c r="W73" s="670">
        <v>0</v>
      </c>
      <c r="X73" s="670">
        <v>13251</v>
      </c>
      <c r="Y73" s="670">
        <v>15875</v>
      </c>
      <c r="Z73" s="670">
        <v>0</v>
      </c>
      <c r="AA73" s="670">
        <v>0</v>
      </c>
      <c r="AB73" s="670">
        <v>0</v>
      </c>
      <c r="AC73" s="670">
        <v>0</v>
      </c>
      <c r="AD73" s="670">
        <v>0</v>
      </c>
      <c r="AE73" s="670">
        <v>0</v>
      </c>
      <c r="AF73" s="670">
        <v>0</v>
      </c>
      <c r="AG73" s="670">
        <v>14253</v>
      </c>
      <c r="AH73" s="670">
        <v>0</v>
      </c>
      <c r="AI73" s="670">
        <v>0</v>
      </c>
      <c r="AJ73" s="670">
        <v>0</v>
      </c>
      <c r="AK73" s="670">
        <v>0</v>
      </c>
      <c r="AL73" s="670">
        <v>0</v>
      </c>
      <c r="AM73" s="670">
        <v>1433073</v>
      </c>
      <c r="AO73" s="670">
        <v>87134</v>
      </c>
      <c r="AP73" s="670">
        <v>1345939</v>
      </c>
      <c r="AR73" s="355"/>
    </row>
    <row r="74" spans="1:45" ht="15" customHeight="1" outlineLevel="1" x14ac:dyDescent="0.25">
      <c r="A74" s="366"/>
      <c r="B74" s="366"/>
      <c r="C74" s="670"/>
      <c r="D74" s="670"/>
      <c r="E74" s="670"/>
      <c r="F74" s="670"/>
      <c r="G74" s="670"/>
      <c r="H74" s="670"/>
      <c r="I74" s="670"/>
      <c r="J74" s="670"/>
      <c r="K74" s="670"/>
      <c r="L74" s="670"/>
      <c r="M74" s="670"/>
      <c r="N74" s="670"/>
      <c r="O74" s="670"/>
      <c r="P74" s="670"/>
      <c r="Q74" s="670"/>
      <c r="R74" s="670"/>
      <c r="S74" s="670"/>
      <c r="T74" s="670"/>
      <c r="U74" s="670"/>
      <c r="V74" s="670"/>
      <c r="W74" s="670"/>
      <c r="X74" s="670"/>
      <c r="Y74" s="670"/>
      <c r="Z74" s="670"/>
      <c r="AA74" s="670"/>
      <c r="AB74" s="670"/>
      <c r="AC74" s="670"/>
      <c r="AD74" s="670"/>
      <c r="AE74" s="670"/>
      <c r="AF74" s="670"/>
      <c r="AG74" s="670"/>
      <c r="AH74" s="670"/>
      <c r="AI74" s="670"/>
      <c r="AJ74" s="670"/>
      <c r="AK74" s="670"/>
      <c r="AL74" s="670"/>
      <c r="AM74" s="670"/>
      <c r="AO74" s="669"/>
      <c r="AP74" s="669"/>
      <c r="AR74" s="355"/>
    </row>
    <row r="75" spans="1:45" ht="15" customHeight="1" outlineLevel="1" x14ac:dyDescent="0.25">
      <c r="A75" s="258" t="s">
        <v>236</v>
      </c>
      <c r="B75" s="366"/>
      <c r="C75" s="670"/>
      <c r="D75" s="670"/>
      <c r="E75" s="670"/>
      <c r="F75" s="670"/>
      <c r="G75" s="670"/>
      <c r="H75" s="670"/>
      <c r="I75" s="670"/>
      <c r="J75" s="670"/>
      <c r="K75" s="670"/>
      <c r="L75" s="670"/>
      <c r="M75" s="670"/>
      <c r="N75" s="670"/>
      <c r="O75" s="670"/>
      <c r="P75" s="670"/>
      <c r="Q75" s="670"/>
      <c r="R75" s="670"/>
      <c r="S75" s="670"/>
      <c r="T75" s="670"/>
      <c r="U75" s="670"/>
      <c r="V75" s="670"/>
      <c r="W75" s="670"/>
      <c r="X75" s="670"/>
      <c r="Y75" s="670"/>
      <c r="Z75" s="670"/>
      <c r="AA75" s="670"/>
      <c r="AB75" s="670"/>
      <c r="AC75" s="670"/>
      <c r="AD75" s="670"/>
      <c r="AE75" s="670"/>
      <c r="AF75" s="670"/>
      <c r="AG75" s="670"/>
      <c r="AH75" s="670"/>
      <c r="AI75" s="670"/>
      <c r="AJ75" s="670"/>
      <c r="AK75" s="670"/>
      <c r="AL75" s="670"/>
      <c r="AM75" s="670"/>
      <c r="AO75" s="669"/>
      <c r="AP75" s="669"/>
      <c r="AR75" s="355"/>
    </row>
    <row r="76" spans="1:45" ht="15" customHeight="1" outlineLevel="1" x14ac:dyDescent="0.25">
      <c r="A76" s="510" t="s">
        <v>237</v>
      </c>
      <c r="B76" s="366"/>
      <c r="C76" s="670">
        <v>0</v>
      </c>
      <c r="D76" s="670">
        <v>0</v>
      </c>
      <c r="E76" s="670">
        <v>0</v>
      </c>
      <c r="F76" s="670">
        <v>0</v>
      </c>
      <c r="G76" s="670">
        <v>0</v>
      </c>
      <c r="H76" s="670">
        <v>0</v>
      </c>
      <c r="I76" s="670">
        <v>0</v>
      </c>
      <c r="J76" s="670">
        <v>0</v>
      </c>
      <c r="K76" s="670">
        <v>0</v>
      </c>
      <c r="L76" s="670">
        <v>0</v>
      </c>
      <c r="M76" s="670">
        <v>0</v>
      </c>
      <c r="N76" s="670">
        <v>0</v>
      </c>
      <c r="O76" s="670">
        <v>0</v>
      </c>
      <c r="P76" s="670">
        <v>0</v>
      </c>
      <c r="Q76" s="670">
        <v>0</v>
      </c>
      <c r="R76" s="670">
        <v>0</v>
      </c>
      <c r="S76" s="670">
        <v>0</v>
      </c>
      <c r="T76" s="670">
        <v>0</v>
      </c>
      <c r="U76" s="670">
        <v>0</v>
      </c>
      <c r="V76" s="670">
        <v>0</v>
      </c>
      <c r="W76" s="670">
        <v>0</v>
      </c>
      <c r="X76" s="670">
        <v>0</v>
      </c>
      <c r="Y76" s="670">
        <v>0</v>
      </c>
      <c r="Z76" s="670">
        <v>0</v>
      </c>
      <c r="AA76" s="670">
        <v>0</v>
      </c>
      <c r="AB76" s="670">
        <v>0</v>
      </c>
      <c r="AC76" s="670">
        <v>0</v>
      </c>
      <c r="AD76" s="670">
        <v>0</v>
      </c>
      <c r="AE76" s="670">
        <v>0</v>
      </c>
      <c r="AF76" s="670">
        <v>0</v>
      </c>
      <c r="AG76" s="670">
        <v>0</v>
      </c>
      <c r="AH76" s="670">
        <v>0</v>
      </c>
      <c r="AI76" s="670">
        <v>0</v>
      </c>
      <c r="AJ76" s="670">
        <v>0</v>
      </c>
      <c r="AK76" s="670">
        <v>0</v>
      </c>
      <c r="AL76" s="670">
        <v>0</v>
      </c>
      <c r="AM76" s="670">
        <v>0</v>
      </c>
      <c r="AO76" s="670">
        <v>0</v>
      </c>
      <c r="AP76" s="670">
        <v>0</v>
      </c>
      <c r="AR76" s="355"/>
    </row>
    <row r="77" spans="1:45" ht="15" customHeight="1" outlineLevel="1" x14ac:dyDescent="0.25">
      <c r="A77" s="510" t="s">
        <v>238</v>
      </c>
      <c r="B77" s="366"/>
      <c r="C77" s="670">
        <v>0</v>
      </c>
      <c r="D77" s="670">
        <v>0</v>
      </c>
      <c r="E77" s="670">
        <v>0</v>
      </c>
      <c r="F77" s="670">
        <v>0</v>
      </c>
      <c r="G77" s="670">
        <v>0</v>
      </c>
      <c r="H77" s="670">
        <v>0</v>
      </c>
      <c r="I77" s="670">
        <v>0</v>
      </c>
      <c r="J77" s="670">
        <v>0</v>
      </c>
      <c r="K77" s="670">
        <v>0</v>
      </c>
      <c r="L77" s="670">
        <v>0</v>
      </c>
      <c r="M77" s="670">
        <v>0</v>
      </c>
      <c r="N77" s="670">
        <v>0</v>
      </c>
      <c r="O77" s="670">
        <v>0</v>
      </c>
      <c r="P77" s="670">
        <v>0</v>
      </c>
      <c r="Q77" s="670">
        <v>0</v>
      </c>
      <c r="R77" s="670">
        <v>0</v>
      </c>
      <c r="S77" s="670">
        <v>0</v>
      </c>
      <c r="T77" s="670">
        <v>0</v>
      </c>
      <c r="U77" s="670">
        <v>0</v>
      </c>
      <c r="V77" s="670">
        <v>0</v>
      </c>
      <c r="W77" s="670">
        <v>0</v>
      </c>
      <c r="X77" s="670">
        <v>0</v>
      </c>
      <c r="Y77" s="670">
        <v>0</v>
      </c>
      <c r="Z77" s="670">
        <v>0</v>
      </c>
      <c r="AA77" s="670">
        <v>0</v>
      </c>
      <c r="AB77" s="670">
        <v>0</v>
      </c>
      <c r="AC77" s="670">
        <v>0</v>
      </c>
      <c r="AD77" s="670">
        <v>0</v>
      </c>
      <c r="AE77" s="670">
        <v>0</v>
      </c>
      <c r="AF77" s="670">
        <v>0</v>
      </c>
      <c r="AG77" s="670">
        <v>0</v>
      </c>
      <c r="AH77" s="670">
        <v>0</v>
      </c>
      <c r="AI77" s="670">
        <v>0</v>
      </c>
      <c r="AJ77" s="670">
        <v>0</v>
      </c>
      <c r="AK77" s="670">
        <v>0</v>
      </c>
      <c r="AL77" s="670">
        <v>0</v>
      </c>
      <c r="AM77" s="670">
        <v>0</v>
      </c>
      <c r="AO77" s="670">
        <v>0</v>
      </c>
      <c r="AP77" s="670">
        <v>0</v>
      </c>
      <c r="AR77" s="355"/>
    </row>
    <row r="78" spans="1:45" ht="15" customHeight="1" outlineLevel="1" x14ac:dyDescent="0.25">
      <c r="A78" s="510" t="s">
        <v>239</v>
      </c>
      <c r="B78" s="366"/>
      <c r="C78" s="670">
        <v>0</v>
      </c>
      <c r="D78" s="670">
        <v>0</v>
      </c>
      <c r="E78" s="670">
        <v>0</v>
      </c>
      <c r="F78" s="670">
        <v>0</v>
      </c>
      <c r="G78" s="670">
        <v>0</v>
      </c>
      <c r="H78" s="670">
        <v>0</v>
      </c>
      <c r="I78" s="670">
        <v>0</v>
      </c>
      <c r="J78" s="670">
        <v>0</v>
      </c>
      <c r="K78" s="670">
        <v>0</v>
      </c>
      <c r="L78" s="670">
        <v>0</v>
      </c>
      <c r="M78" s="670">
        <v>11120</v>
      </c>
      <c r="N78" s="670">
        <v>0</v>
      </c>
      <c r="O78" s="670">
        <v>0</v>
      </c>
      <c r="P78" s="670">
        <v>0</v>
      </c>
      <c r="Q78" s="670">
        <v>0</v>
      </c>
      <c r="R78" s="670">
        <v>0</v>
      </c>
      <c r="S78" s="670">
        <v>0</v>
      </c>
      <c r="T78" s="670">
        <v>0</v>
      </c>
      <c r="U78" s="670">
        <v>11120</v>
      </c>
      <c r="V78" s="670">
        <v>0</v>
      </c>
      <c r="W78" s="670">
        <v>11120</v>
      </c>
      <c r="X78" s="670">
        <v>0</v>
      </c>
      <c r="Y78" s="670">
        <v>0</v>
      </c>
      <c r="Z78" s="670">
        <v>0</v>
      </c>
      <c r="AA78" s="670">
        <v>0</v>
      </c>
      <c r="AB78" s="670">
        <v>0</v>
      </c>
      <c r="AC78" s="670">
        <v>0</v>
      </c>
      <c r="AD78" s="670">
        <v>0</v>
      </c>
      <c r="AE78" s="670">
        <v>0</v>
      </c>
      <c r="AF78" s="670">
        <v>0</v>
      </c>
      <c r="AG78" s="670">
        <v>0</v>
      </c>
      <c r="AH78" s="670">
        <v>0</v>
      </c>
      <c r="AI78" s="670">
        <v>0</v>
      </c>
      <c r="AJ78" s="670">
        <v>0</v>
      </c>
      <c r="AK78" s="670">
        <v>0</v>
      </c>
      <c r="AL78" s="670">
        <v>0</v>
      </c>
      <c r="AM78" s="670">
        <v>33360</v>
      </c>
      <c r="AO78" s="670">
        <v>0</v>
      </c>
      <c r="AP78" s="670">
        <v>33360</v>
      </c>
      <c r="AR78" s="355"/>
    </row>
    <row r="79" spans="1:45" ht="15" customHeight="1" outlineLevel="1" x14ac:dyDescent="0.25">
      <c r="A79" s="510" t="s">
        <v>240</v>
      </c>
      <c r="B79" s="366"/>
      <c r="C79" s="670">
        <v>0</v>
      </c>
      <c r="D79" s="670">
        <v>0</v>
      </c>
      <c r="E79" s="670">
        <v>0</v>
      </c>
      <c r="F79" s="670">
        <v>0</v>
      </c>
      <c r="G79" s="670">
        <v>0</v>
      </c>
      <c r="H79" s="670">
        <v>0</v>
      </c>
      <c r="I79" s="670">
        <v>0</v>
      </c>
      <c r="J79" s="670">
        <v>0</v>
      </c>
      <c r="K79" s="670">
        <v>0</v>
      </c>
      <c r="L79" s="670">
        <v>0</v>
      </c>
      <c r="M79" s="670">
        <v>0</v>
      </c>
      <c r="N79" s="670">
        <v>0</v>
      </c>
      <c r="O79" s="670">
        <v>0</v>
      </c>
      <c r="P79" s="670">
        <v>0</v>
      </c>
      <c r="Q79" s="670">
        <v>0</v>
      </c>
      <c r="R79" s="670">
        <v>0</v>
      </c>
      <c r="S79" s="670">
        <v>0</v>
      </c>
      <c r="T79" s="670">
        <v>0</v>
      </c>
      <c r="U79" s="670">
        <v>0</v>
      </c>
      <c r="V79" s="670">
        <v>0</v>
      </c>
      <c r="W79" s="670">
        <v>0</v>
      </c>
      <c r="X79" s="670">
        <v>0</v>
      </c>
      <c r="Y79" s="670">
        <v>0</v>
      </c>
      <c r="Z79" s="670">
        <v>0</v>
      </c>
      <c r="AA79" s="670">
        <v>0</v>
      </c>
      <c r="AB79" s="670">
        <v>0</v>
      </c>
      <c r="AC79" s="670">
        <v>0</v>
      </c>
      <c r="AD79" s="670">
        <v>0</v>
      </c>
      <c r="AE79" s="670">
        <v>0</v>
      </c>
      <c r="AF79" s="670">
        <v>0</v>
      </c>
      <c r="AG79" s="670">
        <v>0</v>
      </c>
      <c r="AH79" s="670">
        <v>0</v>
      </c>
      <c r="AI79" s="670">
        <v>0</v>
      </c>
      <c r="AJ79" s="670">
        <v>0</v>
      </c>
      <c r="AK79" s="670">
        <v>0</v>
      </c>
      <c r="AL79" s="670">
        <v>0</v>
      </c>
      <c r="AM79" s="670">
        <v>0</v>
      </c>
      <c r="AO79" s="670">
        <v>0</v>
      </c>
      <c r="AP79" s="670">
        <v>0</v>
      </c>
      <c r="AR79" s="355"/>
    </row>
    <row r="80" spans="1:45" ht="15" customHeight="1" outlineLevel="1" x14ac:dyDescent="0.25">
      <c r="A80" s="366"/>
      <c r="B80" s="366"/>
      <c r="C80" s="502"/>
      <c r="D80" s="502"/>
      <c r="E80" s="502"/>
      <c r="F80" s="502"/>
      <c r="G80" s="502"/>
      <c r="H80" s="502"/>
      <c r="I80" s="502"/>
      <c r="J80" s="502"/>
      <c r="K80" s="502"/>
      <c r="L80" s="502"/>
      <c r="M80" s="502"/>
      <c r="N80" s="502"/>
      <c r="O80" s="502"/>
      <c r="P80" s="645"/>
      <c r="Q80" s="502"/>
      <c r="R80" s="502"/>
      <c r="S80" s="502"/>
      <c r="T80" s="502"/>
      <c r="U80" s="502"/>
      <c r="V80" s="502"/>
      <c r="W80" s="502"/>
      <c r="X80" s="502"/>
      <c r="Y80" s="502"/>
      <c r="Z80" s="502"/>
      <c r="AA80" s="502"/>
      <c r="AB80" s="502"/>
      <c r="AC80" s="502"/>
      <c r="AD80" s="645"/>
      <c r="AE80" s="502"/>
      <c r="AF80" s="502"/>
      <c r="AG80" s="502"/>
      <c r="AH80" s="502"/>
      <c r="AI80" s="502"/>
      <c r="AJ80" s="502"/>
      <c r="AK80" s="502"/>
      <c r="AL80" s="502"/>
      <c r="AM80" s="502"/>
      <c r="AQ80" s="116"/>
      <c r="AR80" s="355"/>
    </row>
    <row r="81" spans="1:44" ht="15" customHeight="1" outlineLevel="1" x14ac:dyDescent="0.25">
      <c r="A81" s="259" t="s">
        <v>241</v>
      </c>
      <c r="B81" s="366"/>
      <c r="C81" s="502"/>
      <c r="D81" s="502"/>
      <c r="E81" s="502"/>
      <c r="F81" s="502"/>
      <c r="G81" s="502"/>
      <c r="H81" s="502"/>
      <c r="I81" s="502"/>
      <c r="J81" s="502"/>
      <c r="K81" s="502"/>
      <c r="L81" s="502"/>
      <c r="M81" s="502"/>
      <c r="N81" s="502"/>
      <c r="O81" s="502"/>
      <c r="P81" s="645"/>
      <c r="Q81" s="502"/>
      <c r="R81" s="502"/>
      <c r="S81" s="502"/>
      <c r="T81" s="502"/>
      <c r="U81" s="502"/>
      <c r="V81" s="502"/>
      <c r="W81" s="502"/>
      <c r="X81" s="502"/>
      <c r="Y81" s="502"/>
      <c r="Z81" s="502"/>
      <c r="AA81" s="502"/>
      <c r="AB81" s="502"/>
      <c r="AC81" s="502"/>
      <c r="AD81" s="645"/>
      <c r="AE81" s="502"/>
      <c r="AF81" s="502"/>
      <c r="AG81" s="502"/>
      <c r="AH81" s="502"/>
      <c r="AI81" s="502"/>
      <c r="AJ81" s="502"/>
      <c r="AK81" s="502"/>
      <c r="AL81" s="502"/>
      <c r="AM81" s="502"/>
      <c r="AQ81" s="116"/>
      <c r="AR81" s="355"/>
    </row>
    <row r="82" spans="1:44" ht="15" customHeight="1" outlineLevel="1" x14ac:dyDescent="0.25">
      <c r="A82" s="260" t="s">
        <v>242</v>
      </c>
      <c r="B82" s="366"/>
      <c r="C82" s="671">
        <v>73393554</v>
      </c>
      <c r="D82" s="671">
        <v>52883756</v>
      </c>
      <c r="E82" s="671">
        <v>129161039</v>
      </c>
      <c r="F82" s="671">
        <v>89452709</v>
      </c>
      <c r="G82" s="671">
        <v>33450260</v>
      </c>
      <c r="H82" s="672">
        <v>35467056</v>
      </c>
      <c r="I82" s="671">
        <v>19759733</v>
      </c>
      <c r="J82" s="671">
        <v>4983169</v>
      </c>
      <c r="K82" s="671">
        <v>26188509</v>
      </c>
      <c r="L82" s="671">
        <v>25295415</v>
      </c>
      <c r="M82" s="671">
        <v>24533601</v>
      </c>
      <c r="N82" s="671">
        <v>13761480</v>
      </c>
      <c r="O82" s="671">
        <v>2083458</v>
      </c>
      <c r="P82" s="671">
        <v>2139928</v>
      </c>
      <c r="Q82" s="671">
        <v>200186</v>
      </c>
      <c r="R82" s="671">
        <v>2214934</v>
      </c>
      <c r="S82" s="671">
        <v>8169507</v>
      </c>
      <c r="T82" s="671">
        <v>1254209</v>
      </c>
      <c r="U82" s="671">
        <v>11307171</v>
      </c>
      <c r="V82" s="671">
        <v>11219008</v>
      </c>
      <c r="W82" s="671">
        <v>9808297</v>
      </c>
      <c r="X82" s="671">
        <v>9129249</v>
      </c>
      <c r="Y82" s="671">
        <v>3833123</v>
      </c>
      <c r="Z82" s="671">
        <v>1163945</v>
      </c>
      <c r="AA82" s="671">
        <v>1726934</v>
      </c>
      <c r="AB82" s="671">
        <v>338567</v>
      </c>
      <c r="AC82" s="671">
        <v>2224265</v>
      </c>
      <c r="AD82" s="671">
        <v>141075</v>
      </c>
      <c r="AE82" s="671">
        <v>1190834</v>
      </c>
      <c r="AF82" s="671">
        <v>500580</v>
      </c>
      <c r="AG82" s="671">
        <v>602365</v>
      </c>
      <c r="AH82" s="671">
        <v>259123</v>
      </c>
      <c r="AI82" s="671">
        <v>133312</v>
      </c>
      <c r="AJ82" s="671">
        <v>70409</v>
      </c>
      <c r="AK82" s="671">
        <v>0</v>
      </c>
      <c r="AL82" s="671">
        <v>0</v>
      </c>
      <c r="AM82" s="671">
        <v>598040760</v>
      </c>
      <c r="AO82" s="671">
        <v>87757921</v>
      </c>
      <c r="AP82" s="671">
        <v>510282839</v>
      </c>
      <c r="AR82" s="355"/>
    </row>
    <row r="83" spans="1:44" ht="15" customHeight="1" outlineLevel="1" x14ac:dyDescent="0.25">
      <c r="A83" s="260" t="s">
        <v>243</v>
      </c>
      <c r="B83" s="366"/>
      <c r="C83" s="671">
        <v>93731731</v>
      </c>
      <c r="D83" s="671">
        <v>92381656</v>
      </c>
      <c r="E83" s="671">
        <v>149038088</v>
      </c>
      <c r="F83" s="671">
        <v>143946574</v>
      </c>
      <c r="G83" s="671">
        <v>73874619</v>
      </c>
      <c r="H83" s="671">
        <v>54473687</v>
      </c>
      <c r="I83" s="671">
        <v>24273803</v>
      </c>
      <c r="J83" s="671">
        <v>17776283</v>
      </c>
      <c r="K83" s="671">
        <v>37325548</v>
      </c>
      <c r="L83" s="671">
        <v>56852271</v>
      </c>
      <c r="M83" s="671">
        <v>41725433</v>
      </c>
      <c r="N83" s="671">
        <v>27874108</v>
      </c>
      <c r="O83" s="671">
        <v>4220079</v>
      </c>
      <c r="P83" s="671">
        <v>54723335</v>
      </c>
      <c r="Q83" s="671">
        <v>23492088</v>
      </c>
      <c r="R83" s="671">
        <v>9148583</v>
      </c>
      <c r="S83" s="671">
        <v>16639552</v>
      </c>
      <c r="T83" s="671">
        <v>2969057</v>
      </c>
      <c r="U83" s="671">
        <v>17783520</v>
      </c>
      <c r="V83" s="671">
        <v>15058662</v>
      </c>
      <c r="W83" s="671">
        <v>12057678</v>
      </c>
      <c r="X83" s="671">
        <v>11294603</v>
      </c>
      <c r="Y83" s="671">
        <v>7357035</v>
      </c>
      <c r="Z83" s="671">
        <v>15408827</v>
      </c>
      <c r="AA83" s="671">
        <v>5021842</v>
      </c>
      <c r="AB83" s="671">
        <v>7540602</v>
      </c>
      <c r="AC83" s="671">
        <v>3335623</v>
      </c>
      <c r="AD83" s="671">
        <v>297377</v>
      </c>
      <c r="AE83" s="671">
        <v>1643168</v>
      </c>
      <c r="AF83" s="671">
        <v>2470828</v>
      </c>
      <c r="AG83" s="671">
        <v>794013</v>
      </c>
      <c r="AH83" s="671">
        <v>530720</v>
      </c>
      <c r="AI83" s="671">
        <v>430853</v>
      </c>
      <c r="AJ83" s="671">
        <v>409391</v>
      </c>
      <c r="AK83" s="671">
        <v>0</v>
      </c>
      <c r="AL83" s="671">
        <v>0</v>
      </c>
      <c r="AM83" s="671">
        <v>1025901237</v>
      </c>
      <c r="AO83" s="671">
        <v>173569244</v>
      </c>
      <c r="AP83" s="671">
        <v>852331993</v>
      </c>
      <c r="AR83" s="355"/>
    </row>
    <row r="84" spans="1:44" ht="15" customHeight="1" outlineLevel="1" x14ac:dyDescent="0.25">
      <c r="A84" s="261" t="s">
        <v>244</v>
      </c>
      <c r="B84" s="366"/>
      <c r="C84" s="671">
        <v>33587004</v>
      </c>
      <c r="D84" s="671">
        <v>26032472</v>
      </c>
      <c r="E84" s="671">
        <v>43514361</v>
      </c>
      <c r="F84" s="671">
        <v>16439896</v>
      </c>
      <c r="G84" s="671">
        <v>1069599</v>
      </c>
      <c r="H84" s="671">
        <v>16793040</v>
      </c>
      <c r="I84" s="671">
        <v>7831273</v>
      </c>
      <c r="J84" s="671">
        <v>20118</v>
      </c>
      <c r="K84" s="671">
        <v>17034202</v>
      </c>
      <c r="L84" s="671">
        <v>2418231</v>
      </c>
      <c r="M84" s="671">
        <v>3213173</v>
      </c>
      <c r="N84" s="671">
        <v>5460067</v>
      </c>
      <c r="O84" s="671">
        <v>826642</v>
      </c>
      <c r="P84" s="671">
        <v>1182975</v>
      </c>
      <c r="Q84" s="671">
        <v>1093889</v>
      </c>
      <c r="R84" s="671">
        <v>1892767</v>
      </c>
      <c r="S84" s="671">
        <v>6470685</v>
      </c>
      <c r="T84" s="671">
        <v>0</v>
      </c>
      <c r="U84" s="671">
        <v>0</v>
      </c>
      <c r="V84" s="671">
        <v>588864</v>
      </c>
      <c r="W84" s="671">
        <v>1716959</v>
      </c>
      <c r="X84" s="671">
        <v>2672065</v>
      </c>
      <c r="Y84" s="671">
        <v>2539486</v>
      </c>
      <c r="Z84" s="671">
        <v>287190</v>
      </c>
      <c r="AA84" s="671">
        <v>37804</v>
      </c>
      <c r="AB84" s="671">
        <v>43302</v>
      </c>
      <c r="AC84" s="671">
        <v>0</v>
      </c>
      <c r="AD84" s="671">
        <v>0</v>
      </c>
      <c r="AE84" s="671">
        <v>144506</v>
      </c>
      <c r="AF84" s="671">
        <v>19221</v>
      </c>
      <c r="AG84" s="671">
        <v>269940</v>
      </c>
      <c r="AH84" s="671">
        <v>18105</v>
      </c>
      <c r="AI84" s="671">
        <v>2125</v>
      </c>
      <c r="AJ84" s="671">
        <v>4293</v>
      </c>
      <c r="AK84" s="671">
        <v>0</v>
      </c>
      <c r="AL84" s="671">
        <v>384</v>
      </c>
      <c r="AM84" s="671">
        <v>193224638</v>
      </c>
      <c r="AO84" s="671">
        <v>37943920</v>
      </c>
      <c r="AP84" s="671">
        <v>155280718</v>
      </c>
      <c r="AR84" s="355"/>
    </row>
    <row r="85" spans="1:44" ht="15" customHeight="1" outlineLevel="1" x14ac:dyDescent="0.25">
      <c r="A85" s="261" t="s">
        <v>245</v>
      </c>
      <c r="B85" s="366"/>
      <c r="C85" s="671">
        <v>0</v>
      </c>
      <c r="D85" s="671">
        <v>0</v>
      </c>
      <c r="E85" s="671">
        <v>0</v>
      </c>
      <c r="F85" s="671">
        <v>0</v>
      </c>
      <c r="G85" s="671">
        <v>0</v>
      </c>
      <c r="H85" s="671">
        <v>0</v>
      </c>
      <c r="I85" s="671">
        <v>0</v>
      </c>
      <c r="J85" s="671">
        <v>0</v>
      </c>
      <c r="K85" s="671">
        <v>95291</v>
      </c>
      <c r="L85" s="671">
        <v>0</v>
      </c>
      <c r="M85" s="671">
        <v>0</v>
      </c>
      <c r="N85" s="671">
        <v>0</v>
      </c>
      <c r="O85" s="671">
        <v>0</v>
      </c>
      <c r="P85" s="671">
        <v>0</v>
      </c>
      <c r="Q85" s="671">
        <v>0</v>
      </c>
      <c r="R85" s="671">
        <v>0</v>
      </c>
      <c r="S85" s="671">
        <v>0</v>
      </c>
      <c r="T85" s="671">
        <v>0</v>
      </c>
      <c r="U85" s="671">
        <v>0</v>
      </c>
      <c r="V85" s="671">
        <v>221980</v>
      </c>
      <c r="W85" s="671">
        <v>183124</v>
      </c>
      <c r="X85" s="671">
        <v>0</v>
      </c>
      <c r="Y85" s="671">
        <v>0</v>
      </c>
      <c r="Z85" s="671">
        <v>0</v>
      </c>
      <c r="AA85" s="671">
        <v>0</v>
      </c>
      <c r="AB85" s="671">
        <v>0</v>
      </c>
      <c r="AC85" s="671">
        <v>0</v>
      </c>
      <c r="AD85" s="671">
        <v>0</v>
      </c>
      <c r="AE85" s="671">
        <v>0</v>
      </c>
      <c r="AF85" s="671">
        <v>0</v>
      </c>
      <c r="AG85" s="671">
        <v>0</v>
      </c>
      <c r="AH85" s="671">
        <v>0</v>
      </c>
      <c r="AI85" s="671">
        <v>0</v>
      </c>
      <c r="AJ85" s="671">
        <v>0</v>
      </c>
      <c r="AK85" s="671">
        <v>0</v>
      </c>
      <c r="AL85" s="671">
        <v>0</v>
      </c>
      <c r="AM85" s="671">
        <v>500395</v>
      </c>
      <c r="AO85" s="671">
        <v>0</v>
      </c>
      <c r="AP85" s="671">
        <v>500395</v>
      </c>
      <c r="AR85" s="355"/>
    </row>
    <row r="86" spans="1:44" ht="15" customHeight="1" outlineLevel="1" x14ac:dyDescent="0.25">
      <c r="A86" s="260" t="s">
        <v>246</v>
      </c>
      <c r="B86" s="366"/>
      <c r="C86" s="671">
        <v>0</v>
      </c>
      <c r="D86" s="671">
        <v>0</v>
      </c>
      <c r="E86" s="671">
        <v>1365012</v>
      </c>
      <c r="F86" s="671">
        <v>4000000</v>
      </c>
      <c r="G86" s="671">
        <v>2615571</v>
      </c>
      <c r="H86" s="671">
        <v>0</v>
      </c>
      <c r="I86" s="671">
        <v>0</v>
      </c>
      <c r="J86" s="671">
        <v>0</v>
      </c>
      <c r="K86" s="671">
        <v>0</v>
      </c>
      <c r="L86" s="671">
        <v>423937</v>
      </c>
      <c r="M86" s="671">
        <v>847787</v>
      </c>
      <c r="N86" s="671">
        <v>1385989</v>
      </c>
      <c r="O86" s="671">
        <v>209836</v>
      </c>
      <c r="P86" s="671">
        <v>0</v>
      </c>
      <c r="Q86" s="671">
        <v>8821584</v>
      </c>
      <c r="R86" s="671">
        <v>3521704</v>
      </c>
      <c r="S86" s="671">
        <v>2180189</v>
      </c>
      <c r="T86" s="671">
        <v>251743</v>
      </c>
      <c r="U86" s="671">
        <v>1172092</v>
      </c>
      <c r="V86" s="671">
        <v>0</v>
      </c>
      <c r="W86" s="671">
        <v>0</v>
      </c>
      <c r="X86" s="671">
        <v>0</v>
      </c>
      <c r="Y86" s="671">
        <v>3719074</v>
      </c>
      <c r="Z86" s="671">
        <v>0</v>
      </c>
      <c r="AA86" s="671">
        <v>1535803</v>
      </c>
      <c r="AB86" s="671">
        <v>0</v>
      </c>
      <c r="AC86" s="671">
        <v>0</v>
      </c>
      <c r="AD86" s="671">
        <v>65387</v>
      </c>
      <c r="AE86" s="671">
        <v>0</v>
      </c>
      <c r="AF86" s="671">
        <v>0</v>
      </c>
      <c r="AG86" s="671">
        <v>0</v>
      </c>
      <c r="AH86" s="671">
        <v>75461</v>
      </c>
      <c r="AI86" s="671">
        <v>22154</v>
      </c>
      <c r="AJ86" s="671">
        <v>10600</v>
      </c>
      <c r="AK86" s="671">
        <v>1455</v>
      </c>
      <c r="AL86" s="671">
        <v>0</v>
      </c>
      <c r="AM86" s="671">
        <v>32225378</v>
      </c>
      <c r="AO86" s="671">
        <v>109670</v>
      </c>
      <c r="AP86" s="671">
        <v>32115708</v>
      </c>
      <c r="AR86" s="355"/>
    </row>
    <row r="87" spans="1:44" ht="15" customHeight="1" outlineLevel="1" x14ac:dyDescent="0.25">
      <c r="A87" s="261" t="s">
        <v>241</v>
      </c>
      <c r="B87" s="366"/>
      <c r="C87" s="671">
        <v>127861</v>
      </c>
      <c r="D87" s="671">
        <v>204821</v>
      </c>
      <c r="E87" s="671">
        <v>112350</v>
      </c>
      <c r="F87" s="671">
        <v>38582</v>
      </c>
      <c r="G87" s="671">
        <v>0</v>
      </c>
      <c r="H87" s="671">
        <v>448644</v>
      </c>
      <c r="I87" s="671">
        <v>12648</v>
      </c>
      <c r="J87" s="671">
        <v>14788</v>
      </c>
      <c r="K87" s="671">
        <v>551562</v>
      </c>
      <c r="L87" s="671">
        <v>0</v>
      </c>
      <c r="M87" s="671">
        <v>32312</v>
      </c>
      <c r="N87" s="671">
        <v>250309</v>
      </c>
      <c r="O87" s="671">
        <v>37896</v>
      </c>
      <c r="P87" s="671">
        <v>0</v>
      </c>
      <c r="Q87" s="671">
        <v>0</v>
      </c>
      <c r="R87" s="671">
        <v>0</v>
      </c>
      <c r="S87" s="671">
        <v>0</v>
      </c>
      <c r="T87" s="671">
        <v>0</v>
      </c>
      <c r="U87" s="671">
        <v>0</v>
      </c>
      <c r="V87" s="671">
        <v>0</v>
      </c>
      <c r="W87" s="671">
        <v>0</v>
      </c>
      <c r="X87" s="671">
        <v>0</v>
      </c>
      <c r="Y87" s="671">
        <v>0</v>
      </c>
      <c r="Z87" s="671">
        <v>0</v>
      </c>
      <c r="AA87" s="671">
        <v>0</v>
      </c>
      <c r="AB87" s="671">
        <v>0</v>
      </c>
      <c r="AC87" s="671">
        <v>0</v>
      </c>
      <c r="AD87" s="671">
        <v>0</v>
      </c>
      <c r="AE87" s="671">
        <v>0</v>
      </c>
      <c r="AF87" s="671">
        <v>0</v>
      </c>
      <c r="AG87" s="671">
        <v>0</v>
      </c>
      <c r="AH87" s="671">
        <v>0</v>
      </c>
      <c r="AI87" s="671">
        <v>0</v>
      </c>
      <c r="AJ87" s="671">
        <v>0</v>
      </c>
      <c r="AK87" s="671">
        <v>0</v>
      </c>
      <c r="AL87" s="671">
        <v>0</v>
      </c>
      <c r="AM87" s="671">
        <v>1831773</v>
      </c>
      <c r="AO87" s="671">
        <v>127861</v>
      </c>
      <c r="AP87" s="671">
        <v>1703912</v>
      </c>
      <c r="AR87" s="355"/>
    </row>
    <row r="88" spans="1:44" ht="15" customHeight="1" outlineLevel="1" x14ac:dyDescent="0.25">
      <c r="A88" s="262" t="s">
        <v>247</v>
      </c>
      <c r="B88" s="366"/>
      <c r="C88" s="671">
        <v>200840150</v>
      </c>
      <c r="D88" s="671">
        <v>171502705</v>
      </c>
      <c r="E88" s="671">
        <v>323190850</v>
      </c>
      <c r="F88" s="671">
        <v>253877761</v>
      </c>
      <c r="G88" s="671">
        <v>111010049</v>
      </c>
      <c r="H88" s="671">
        <v>107182427</v>
      </c>
      <c r="I88" s="671">
        <v>51877457</v>
      </c>
      <c r="J88" s="671">
        <v>22794358</v>
      </c>
      <c r="K88" s="671">
        <v>81195112</v>
      </c>
      <c r="L88" s="671">
        <v>84989854</v>
      </c>
      <c r="M88" s="671">
        <v>70352306</v>
      </c>
      <c r="N88" s="671">
        <v>48731953</v>
      </c>
      <c r="O88" s="671">
        <v>7377911</v>
      </c>
      <c r="P88" s="671">
        <v>58046238</v>
      </c>
      <c r="Q88" s="671">
        <v>33607747</v>
      </c>
      <c r="R88" s="671">
        <v>16777988</v>
      </c>
      <c r="S88" s="671">
        <v>33459933</v>
      </c>
      <c r="T88" s="671">
        <v>4475009</v>
      </c>
      <c r="U88" s="671">
        <v>30262783</v>
      </c>
      <c r="V88" s="671">
        <v>27088514</v>
      </c>
      <c r="W88" s="671">
        <v>23766058</v>
      </c>
      <c r="X88" s="671">
        <v>23095917</v>
      </c>
      <c r="Y88" s="671">
        <v>17448718</v>
      </c>
      <c r="Z88" s="671">
        <v>16859962</v>
      </c>
      <c r="AA88" s="671">
        <v>8322383</v>
      </c>
      <c r="AB88" s="671">
        <v>7922471</v>
      </c>
      <c r="AC88" s="671">
        <v>5559888</v>
      </c>
      <c r="AD88" s="671">
        <v>503839</v>
      </c>
      <c r="AE88" s="671">
        <v>2978508</v>
      </c>
      <c r="AF88" s="671">
        <v>2990629</v>
      </c>
      <c r="AG88" s="671">
        <v>1666318</v>
      </c>
      <c r="AH88" s="671">
        <v>883409</v>
      </c>
      <c r="AI88" s="671">
        <v>588444</v>
      </c>
      <c r="AJ88" s="671">
        <v>494693</v>
      </c>
      <c r="AK88" s="671">
        <v>1455</v>
      </c>
      <c r="AL88" s="671">
        <v>384</v>
      </c>
      <c r="AM88" s="671">
        <v>1851724181</v>
      </c>
      <c r="AO88" s="671">
        <v>299508616</v>
      </c>
      <c r="AP88" s="671">
        <v>1552215565</v>
      </c>
      <c r="AR88" s="355"/>
    </row>
    <row r="89" spans="1:44" ht="15" customHeight="1" x14ac:dyDescent="0.25">
      <c r="A89" s="256" t="s">
        <v>248</v>
      </c>
      <c r="B89" s="366"/>
      <c r="C89" s="671">
        <v>200899780</v>
      </c>
      <c r="D89" s="671">
        <v>171758117</v>
      </c>
      <c r="E89" s="671">
        <v>323415118</v>
      </c>
      <c r="F89" s="671">
        <v>254059116</v>
      </c>
      <c r="G89" s="671">
        <v>111075649</v>
      </c>
      <c r="H89" s="671">
        <v>107329332</v>
      </c>
      <c r="I89" s="671">
        <v>51877457</v>
      </c>
      <c r="J89" s="671">
        <v>22794358</v>
      </c>
      <c r="K89" s="671">
        <v>81320930</v>
      </c>
      <c r="L89" s="671">
        <v>85129639</v>
      </c>
      <c r="M89" s="671">
        <v>70378868</v>
      </c>
      <c r="N89" s="671">
        <v>48840122</v>
      </c>
      <c r="O89" s="671">
        <v>7394288</v>
      </c>
      <c r="P89" s="671">
        <v>58046238</v>
      </c>
      <c r="Q89" s="671">
        <v>33607747</v>
      </c>
      <c r="R89" s="671">
        <v>16777988</v>
      </c>
      <c r="S89" s="671">
        <v>33459933</v>
      </c>
      <c r="T89" s="671">
        <v>4475009</v>
      </c>
      <c r="U89" s="671">
        <v>30293288</v>
      </c>
      <c r="V89" s="671">
        <v>27120062</v>
      </c>
      <c r="W89" s="671">
        <v>23777178</v>
      </c>
      <c r="X89" s="671">
        <v>23109168</v>
      </c>
      <c r="Y89" s="671">
        <v>17464593</v>
      </c>
      <c r="Z89" s="671">
        <v>16859962</v>
      </c>
      <c r="AA89" s="671">
        <v>8322383</v>
      </c>
      <c r="AB89" s="671">
        <v>7922471</v>
      </c>
      <c r="AC89" s="671">
        <v>5559888</v>
      </c>
      <c r="AD89" s="671">
        <v>503839</v>
      </c>
      <c r="AE89" s="671">
        <v>2978508</v>
      </c>
      <c r="AF89" s="671">
        <v>2990629</v>
      </c>
      <c r="AG89" s="671">
        <v>1680571</v>
      </c>
      <c r="AH89" s="671">
        <v>883409</v>
      </c>
      <c r="AI89" s="671">
        <v>588444</v>
      </c>
      <c r="AJ89" s="671">
        <v>494693</v>
      </c>
      <c r="AK89" s="671">
        <v>1455</v>
      </c>
      <c r="AL89" s="671">
        <v>384</v>
      </c>
      <c r="AM89" s="671">
        <v>1853190614</v>
      </c>
      <c r="AO89" s="671">
        <v>299595750</v>
      </c>
      <c r="AP89" s="671">
        <v>1553594864</v>
      </c>
      <c r="AR89" s="355"/>
    </row>
    <row r="90" spans="1:44" x14ac:dyDescent="0.25">
      <c r="A90" s="366"/>
      <c r="B90" s="366"/>
      <c r="C90" s="502"/>
      <c r="D90" s="502"/>
      <c r="E90" s="502"/>
      <c r="F90" s="502"/>
      <c r="G90" s="502"/>
      <c r="H90" s="502"/>
      <c r="I90" s="502"/>
      <c r="J90" s="502"/>
      <c r="K90" s="502"/>
      <c r="L90" s="502"/>
      <c r="M90" s="502"/>
      <c r="N90" s="502"/>
      <c r="O90" s="502"/>
      <c r="P90" s="645"/>
      <c r="Q90" s="502"/>
      <c r="R90" s="502"/>
      <c r="S90" s="502"/>
      <c r="T90" s="502"/>
      <c r="U90" s="502"/>
      <c r="V90" s="502"/>
      <c r="W90" s="502"/>
      <c r="X90" s="502"/>
      <c r="Y90" s="502"/>
      <c r="Z90" s="502"/>
      <c r="AA90" s="502"/>
      <c r="AB90" s="502"/>
      <c r="AC90" s="502"/>
      <c r="AD90" s="645"/>
      <c r="AE90" s="502"/>
      <c r="AF90" s="502"/>
      <c r="AG90" s="502"/>
      <c r="AH90" s="502"/>
      <c r="AI90" s="502"/>
      <c r="AJ90" s="502"/>
      <c r="AK90" s="502"/>
      <c r="AL90" s="502"/>
      <c r="AM90" s="502"/>
      <c r="AQ90" s="116"/>
      <c r="AR90" s="355"/>
    </row>
    <row r="91" spans="1:44" ht="15" customHeight="1" outlineLevel="1" x14ac:dyDescent="0.25">
      <c r="A91" s="263" t="s">
        <v>249</v>
      </c>
      <c r="B91" s="366"/>
      <c r="C91" s="502"/>
      <c r="D91" s="502"/>
      <c r="E91" s="502"/>
      <c r="F91" s="502"/>
      <c r="G91" s="502"/>
      <c r="H91" s="502"/>
      <c r="I91" s="502"/>
      <c r="J91" s="502"/>
      <c r="K91" s="502"/>
      <c r="L91" s="502"/>
      <c r="M91" s="502"/>
      <c r="N91" s="502"/>
      <c r="O91" s="502"/>
      <c r="P91" s="645"/>
      <c r="Q91" s="502"/>
      <c r="R91" s="502"/>
      <c r="S91" s="502"/>
      <c r="T91" s="502"/>
      <c r="U91" s="502"/>
      <c r="V91" s="502"/>
      <c r="W91" s="502"/>
      <c r="X91" s="502"/>
      <c r="Y91" s="502"/>
      <c r="Z91" s="502"/>
      <c r="AA91" s="502"/>
      <c r="AB91" s="502"/>
      <c r="AC91" s="502"/>
      <c r="AD91" s="645"/>
      <c r="AE91" s="502"/>
      <c r="AF91" s="502"/>
      <c r="AG91" s="502"/>
      <c r="AH91" s="502"/>
      <c r="AI91" s="502"/>
      <c r="AJ91" s="502"/>
      <c r="AK91" s="502"/>
      <c r="AL91" s="502"/>
      <c r="AM91" s="502"/>
      <c r="AQ91" s="116"/>
      <c r="AR91" s="355"/>
    </row>
    <row r="92" spans="1:44" ht="15" customHeight="1" outlineLevel="1" x14ac:dyDescent="0.25">
      <c r="A92" s="264" t="s">
        <v>250</v>
      </c>
      <c r="B92" s="366"/>
      <c r="C92" s="673">
        <v>0</v>
      </c>
      <c r="D92" s="673">
        <v>0</v>
      </c>
      <c r="E92" s="673">
        <v>0</v>
      </c>
      <c r="F92" s="673">
        <v>0</v>
      </c>
      <c r="G92" s="673">
        <v>0</v>
      </c>
      <c r="H92" s="673">
        <v>0</v>
      </c>
      <c r="I92" s="673">
        <v>0</v>
      </c>
      <c r="J92" s="673">
        <v>0</v>
      </c>
      <c r="K92" s="673">
        <v>0</v>
      </c>
      <c r="L92" s="673">
        <v>0</v>
      </c>
      <c r="M92" s="673">
        <v>0</v>
      </c>
      <c r="N92" s="673">
        <v>0</v>
      </c>
      <c r="O92" s="673">
        <v>0</v>
      </c>
      <c r="P92" s="673">
        <v>0</v>
      </c>
      <c r="Q92" s="673">
        <v>0</v>
      </c>
      <c r="R92" s="673">
        <v>0</v>
      </c>
      <c r="S92" s="673">
        <v>0</v>
      </c>
      <c r="T92" s="673">
        <v>0</v>
      </c>
      <c r="U92" s="673">
        <v>0</v>
      </c>
      <c r="V92" s="673">
        <v>0</v>
      </c>
      <c r="W92" s="673">
        <v>0</v>
      </c>
      <c r="X92" s="673">
        <v>0</v>
      </c>
      <c r="Y92" s="673">
        <v>0</v>
      </c>
      <c r="Z92" s="673">
        <v>0</v>
      </c>
      <c r="AA92" s="673">
        <v>0</v>
      </c>
      <c r="AB92" s="673">
        <v>0</v>
      </c>
      <c r="AC92" s="673">
        <v>0</v>
      </c>
      <c r="AD92" s="673">
        <v>0</v>
      </c>
      <c r="AE92" s="673">
        <v>0</v>
      </c>
      <c r="AF92" s="673">
        <v>0</v>
      </c>
      <c r="AG92" s="673">
        <v>0</v>
      </c>
      <c r="AH92" s="673">
        <v>0</v>
      </c>
      <c r="AI92" s="673">
        <v>0</v>
      </c>
      <c r="AJ92" s="673">
        <v>0</v>
      </c>
      <c r="AK92" s="673">
        <v>0</v>
      </c>
      <c r="AL92" s="673">
        <v>0</v>
      </c>
      <c r="AM92" s="673">
        <v>0</v>
      </c>
      <c r="AO92" s="673">
        <v>0</v>
      </c>
      <c r="AP92" s="673">
        <v>0</v>
      </c>
      <c r="AR92" s="355"/>
    </row>
    <row r="93" spans="1:44" ht="15" customHeight="1" outlineLevel="1" x14ac:dyDescent="0.25">
      <c r="A93" s="264" t="s">
        <v>251</v>
      </c>
      <c r="B93" s="366"/>
      <c r="C93" s="673">
        <v>914382</v>
      </c>
      <c r="D93" s="673">
        <v>1281941</v>
      </c>
      <c r="E93" s="673">
        <v>2311815</v>
      </c>
      <c r="F93" s="673">
        <v>1269850</v>
      </c>
      <c r="G93" s="673">
        <v>536982</v>
      </c>
      <c r="H93" s="673">
        <v>400433</v>
      </c>
      <c r="I93" s="673">
        <v>400000</v>
      </c>
      <c r="J93" s="673">
        <v>73648</v>
      </c>
      <c r="K93" s="673">
        <v>522281</v>
      </c>
      <c r="L93" s="673">
        <v>923143</v>
      </c>
      <c r="M93" s="673">
        <v>885282</v>
      </c>
      <c r="N93" s="673">
        <v>431755</v>
      </c>
      <c r="O93" s="673">
        <v>65367</v>
      </c>
      <c r="P93" s="673">
        <v>44567</v>
      </c>
      <c r="Q93" s="673">
        <v>16813</v>
      </c>
      <c r="R93" s="673">
        <v>142295</v>
      </c>
      <c r="S93" s="673">
        <v>38898</v>
      </c>
      <c r="T93" s="673">
        <v>103219</v>
      </c>
      <c r="U93" s="673">
        <v>64029</v>
      </c>
      <c r="V93" s="673">
        <v>555397</v>
      </c>
      <c r="W93" s="673">
        <v>79691</v>
      </c>
      <c r="X93" s="673">
        <v>24712</v>
      </c>
      <c r="Y93" s="673">
        <v>78564</v>
      </c>
      <c r="Z93" s="673">
        <v>0</v>
      </c>
      <c r="AA93" s="673">
        <v>0</v>
      </c>
      <c r="AB93" s="673">
        <v>37539</v>
      </c>
      <c r="AC93" s="673">
        <v>34824</v>
      </c>
      <c r="AD93" s="673">
        <v>13811</v>
      </c>
      <c r="AE93" s="673">
        <v>5810</v>
      </c>
      <c r="AF93" s="673">
        <v>8365</v>
      </c>
      <c r="AG93" s="673">
        <v>0</v>
      </c>
      <c r="AH93" s="673">
        <v>5388</v>
      </c>
      <c r="AI93" s="673">
        <v>1</v>
      </c>
      <c r="AJ93" s="673">
        <v>1378</v>
      </c>
      <c r="AK93" s="673">
        <v>0</v>
      </c>
      <c r="AL93" s="673">
        <v>0</v>
      </c>
      <c r="AM93" s="673">
        <v>11272180</v>
      </c>
      <c r="AO93" s="673">
        <v>1042142</v>
      </c>
      <c r="AP93" s="673">
        <v>10230038</v>
      </c>
      <c r="AR93" s="355"/>
    </row>
    <row r="94" spans="1:44" ht="15" customHeight="1" outlineLevel="1" x14ac:dyDescent="0.25">
      <c r="A94" s="265" t="s">
        <v>252</v>
      </c>
      <c r="B94" s="366"/>
      <c r="C94" s="673">
        <v>72396</v>
      </c>
      <c r="D94" s="673">
        <v>78421</v>
      </c>
      <c r="E94" s="673">
        <v>53730</v>
      </c>
      <c r="F94" s="673">
        <v>40742</v>
      </c>
      <c r="G94" s="673">
        <v>24096</v>
      </c>
      <c r="H94" s="673">
        <v>10468</v>
      </c>
      <c r="I94" s="673">
        <v>46186</v>
      </c>
      <c r="J94" s="673">
        <v>19241</v>
      </c>
      <c r="K94" s="673">
        <v>1409237</v>
      </c>
      <c r="L94" s="673">
        <v>29307</v>
      </c>
      <c r="M94" s="673">
        <v>27609</v>
      </c>
      <c r="N94" s="673">
        <v>25150</v>
      </c>
      <c r="O94" s="673">
        <v>3808</v>
      </c>
      <c r="P94" s="673">
        <v>3475</v>
      </c>
      <c r="Q94" s="673">
        <v>0</v>
      </c>
      <c r="R94" s="673">
        <v>0</v>
      </c>
      <c r="S94" s="673">
        <v>87893</v>
      </c>
      <c r="T94" s="673">
        <v>330</v>
      </c>
      <c r="U94" s="673">
        <v>44815</v>
      </c>
      <c r="V94" s="673">
        <v>31908</v>
      </c>
      <c r="W94" s="673">
        <v>39877</v>
      </c>
      <c r="X94" s="673">
        <v>4578</v>
      </c>
      <c r="Y94" s="673">
        <v>18263</v>
      </c>
      <c r="Z94" s="673">
        <v>214521</v>
      </c>
      <c r="AA94" s="673">
        <v>25</v>
      </c>
      <c r="AB94" s="673">
        <v>0</v>
      </c>
      <c r="AC94" s="673">
        <v>0</v>
      </c>
      <c r="AD94" s="673">
        <v>1126</v>
      </c>
      <c r="AE94" s="673">
        <v>45023</v>
      </c>
      <c r="AF94" s="673">
        <v>0</v>
      </c>
      <c r="AG94" s="673">
        <v>21307</v>
      </c>
      <c r="AH94" s="673">
        <v>0</v>
      </c>
      <c r="AI94" s="673">
        <v>2741</v>
      </c>
      <c r="AJ94" s="673">
        <v>72</v>
      </c>
      <c r="AK94" s="673">
        <v>0</v>
      </c>
      <c r="AL94" s="673">
        <v>0</v>
      </c>
      <c r="AM94" s="673">
        <v>2356345</v>
      </c>
      <c r="AO94" s="673">
        <v>149592</v>
      </c>
      <c r="AP94" s="673">
        <v>2206753</v>
      </c>
      <c r="AR94" s="355"/>
    </row>
    <row r="95" spans="1:44" ht="12.75" customHeight="1" x14ac:dyDescent="0.25">
      <c r="A95" s="263" t="s">
        <v>253</v>
      </c>
      <c r="B95" s="366"/>
      <c r="C95" s="673">
        <v>986778</v>
      </c>
      <c r="D95" s="673">
        <v>1360362</v>
      </c>
      <c r="E95" s="673">
        <v>2365545</v>
      </c>
      <c r="F95" s="673">
        <v>1310592</v>
      </c>
      <c r="G95" s="673">
        <v>561078</v>
      </c>
      <c r="H95" s="673">
        <v>410901</v>
      </c>
      <c r="I95" s="673">
        <v>446186</v>
      </c>
      <c r="J95" s="673">
        <v>92889</v>
      </c>
      <c r="K95" s="673">
        <v>1931518</v>
      </c>
      <c r="L95" s="673">
        <v>952450</v>
      </c>
      <c r="M95" s="673">
        <v>912891</v>
      </c>
      <c r="N95" s="673">
        <v>456905</v>
      </c>
      <c r="O95" s="673">
        <v>69175</v>
      </c>
      <c r="P95" s="673">
        <v>48042</v>
      </c>
      <c r="Q95" s="673">
        <v>16813</v>
      </c>
      <c r="R95" s="673">
        <v>142295</v>
      </c>
      <c r="S95" s="673">
        <v>126791</v>
      </c>
      <c r="T95" s="673">
        <v>103549</v>
      </c>
      <c r="U95" s="673">
        <v>108844</v>
      </c>
      <c r="V95" s="673">
        <v>587305</v>
      </c>
      <c r="W95" s="673">
        <v>119568</v>
      </c>
      <c r="X95" s="673">
        <v>29290</v>
      </c>
      <c r="Y95" s="673">
        <v>96827</v>
      </c>
      <c r="Z95" s="673">
        <v>214521</v>
      </c>
      <c r="AA95" s="673">
        <v>25</v>
      </c>
      <c r="AB95" s="673">
        <v>37539</v>
      </c>
      <c r="AC95" s="673">
        <v>34824</v>
      </c>
      <c r="AD95" s="673">
        <v>14937</v>
      </c>
      <c r="AE95" s="673">
        <v>50833</v>
      </c>
      <c r="AF95" s="673">
        <v>8365</v>
      </c>
      <c r="AG95" s="673">
        <v>21307</v>
      </c>
      <c r="AH95" s="673">
        <v>5388</v>
      </c>
      <c r="AI95" s="673">
        <v>2742</v>
      </c>
      <c r="AJ95" s="673">
        <v>1450</v>
      </c>
      <c r="AK95" s="673">
        <v>0</v>
      </c>
      <c r="AL95" s="673">
        <v>0</v>
      </c>
      <c r="AM95" s="673">
        <v>13628525</v>
      </c>
      <c r="AO95" s="673">
        <v>1191734</v>
      </c>
      <c r="AP95" s="673">
        <v>12436791</v>
      </c>
      <c r="AR95" s="355"/>
    </row>
    <row r="96" spans="1:44" x14ac:dyDescent="0.25">
      <c r="A96" s="366"/>
      <c r="B96" s="366"/>
      <c r="C96" s="502"/>
      <c r="D96" s="502"/>
      <c r="E96" s="502"/>
      <c r="F96" s="502"/>
      <c r="G96" s="502"/>
      <c r="H96" s="502"/>
      <c r="I96" s="502"/>
      <c r="J96" s="502"/>
      <c r="K96" s="502"/>
      <c r="L96" s="502"/>
      <c r="M96" s="502"/>
      <c r="N96" s="502"/>
      <c r="O96" s="502"/>
      <c r="P96" s="645"/>
      <c r="Q96" s="502"/>
      <c r="R96" s="502"/>
      <c r="S96" s="502"/>
      <c r="T96" s="502"/>
      <c r="U96" s="502"/>
      <c r="V96" s="502"/>
      <c r="W96" s="502"/>
      <c r="X96" s="502"/>
      <c r="Y96" s="502"/>
      <c r="Z96" s="502"/>
      <c r="AA96" s="502"/>
      <c r="AB96" s="502"/>
      <c r="AC96" s="502"/>
      <c r="AD96" s="645"/>
      <c r="AE96" s="502"/>
      <c r="AF96" s="502"/>
      <c r="AG96" s="502"/>
      <c r="AH96" s="502"/>
      <c r="AI96" s="502"/>
      <c r="AJ96" s="502"/>
      <c r="AK96" s="502"/>
      <c r="AL96" s="502"/>
      <c r="AM96" s="502"/>
      <c r="AQ96" s="116"/>
      <c r="AR96" s="355"/>
    </row>
    <row r="97" spans="1:46" ht="15" customHeight="1" outlineLevel="1" x14ac:dyDescent="0.25">
      <c r="A97" s="266" t="s">
        <v>254</v>
      </c>
      <c r="B97" s="366"/>
      <c r="C97" s="502"/>
      <c r="D97" s="502"/>
      <c r="E97" s="502"/>
      <c r="F97" s="502"/>
      <c r="G97" s="502"/>
      <c r="H97" s="502"/>
      <c r="I97" s="502"/>
      <c r="J97" s="502"/>
      <c r="K97" s="502"/>
      <c r="L97" s="502"/>
      <c r="M97" s="502"/>
      <c r="N97" s="502"/>
      <c r="O97" s="502"/>
      <c r="P97" s="645"/>
      <c r="Q97" s="502"/>
      <c r="R97" s="502"/>
      <c r="S97" s="502"/>
      <c r="T97" s="502"/>
      <c r="U97" s="502"/>
      <c r="V97" s="502"/>
      <c r="W97" s="502"/>
      <c r="X97" s="502"/>
      <c r="Y97" s="502"/>
      <c r="Z97" s="502"/>
      <c r="AA97" s="502"/>
      <c r="AB97" s="502"/>
      <c r="AC97" s="502"/>
      <c r="AD97" s="645"/>
      <c r="AE97" s="502"/>
      <c r="AF97" s="502"/>
      <c r="AG97" s="502"/>
      <c r="AH97" s="502"/>
      <c r="AI97" s="502"/>
      <c r="AJ97" s="502"/>
      <c r="AK97" s="502"/>
      <c r="AL97" s="502"/>
      <c r="AM97" s="502"/>
      <c r="AQ97" s="116"/>
      <c r="AR97" s="355"/>
    </row>
    <row r="98" spans="1:46" ht="15" customHeight="1" outlineLevel="1" x14ac:dyDescent="0.25">
      <c r="A98" s="267" t="s">
        <v>255</v>
      </c>
      <c r="B98" s="366"/>
      <c r="C98" s="675">
        <v>2025</v>
      </c>
      <c r="D98" s="675">
        <v>2025</v>
      </c>
      <c r="E98" s="675">
        <v>67083</v>
      </c>
      <c r="F98" s="675">
        <v>15901</v>
      </c>
      <c r="G98" s="675">
        <v>2044</v>
      </c>
      <c r="H98" s="675">
        <v>2010</v>
      </c>
      <c r="I98" s="675">
        <v>1184</v>
      </c>
      <c r="J98" s="675">
        <v>0</v>
      </c>
      <c r="K98" s="675">
        <v>18232</v>
      </c>
      <c r="L98" s="675">
        <v>15745</v>
      </c>
      <c r="M98" s="675">
        <v>3313</v>
      </c>
      <c r="N98" s="675">
        <v>0</v>
      </c>
      <c r="O98" s="675">
        <v>0</v>
      </c>
      <c r="P98" s="675">
        <v>0</v>
      </c>
      <c r="Q98" s="675">
        <v>1272</v>
      </c>
      <c r="R98" s="675">
        <v>116</v>
      </c>
      <c r="S98" s="675">
        <v>4262</v>
      </c>
      <c r="T98" s="675">
        <v>0</v>
      </c>
      <c r="U98" s="675">
        <v>1520</v>
      </c>
      <c r="V98" s="675">
        <v>411</v>
      </c>
      <c r="W98" s="675">
        <v>1169</v>
      </c>
      <c r="X98" s="675">
        <v>450</v>
      </c>
      <c r="Y98" s="675">
        <v>0</v>
      </c>
      <c r="Z98" s="675">
        <v>0</v>
      </c>
      <c r="AA98" s="675">
        <v>0</v>
      </c>
      <c r="AB98" s="675">
        <v>0</v>
      </c>
      <c r="AC98" s="675">
        <v>1662</v>
      </c>
      <c r="AD98" s="675">
        <v>0</v>
      </c>
      <c r="AE98" s="675">
        <v>0</v>
      </c>
      <c r="AF98" s="675">
        <v>0</v>
      </c>
      <c r="AG98" s="675">
        <v>0</v>
      </c>
      <c r="AH98" s="675">
        <v>0</v>
      </c>
      <c r="AI98" s="675">
        <v>0</v>
      </c>
      <c r="AJ98" s="675">
        <v>0</v>
      </c>
      <c r="AK98" s="675">
        <v>0</v>
      </c>
      <c r="AL98" s="675">
        <v>0</v>
      </c>
      <c r="AM98" s="675">
        <v>140424</v>
      </c>
      <c r="AO98" s="675">
        <v>2475</v>
      </c>
      <c r="AP98" s="675">
        <v>137949</v>
      </c>
      <c r="AR98" s="355"/>
    </row>
    <row r="99" spans="1:46" ht="15" customHeight="1" outlineLevel="1" x14ac:dyDescent="0.25">
      <c r="A99" s="267" t="s">
        <v>256</v>
      </c>
      <c r="B99" s="366"/>
      <c r="C99" s="675">
        <v>549809</v>
      </c>
      <c r="D99" s="675">
        <v>11979967</v>
      </c>
      <c r="E99" s="675">
        <v>36806708</v>
      </c>
      <c r="F99" s="675">
        <v>10679098</v>
      </c>
      <c r="G99" s="675">
        <v>3061096</v>
      </c>
      <c r="H99" s="675">
        <v>5275696</v>
      </c>
      <c r="I99" s="675">
        <v>953723</v>
      </c>
      <c r="J99" s="675">
        <v>992461</v>
      </c>
      <c r="K99" s="675">
        <v>6421103</v>
      </c>
      <c r="L99" s="675">
        <v>366117</v>
      </c>
      <c r="M99" s="675">
        <v>147494</v>
      </c>
      <c r="N99" s="675">
        <v>577702</v>
      </c>
      <c r="O99" s="675">
        <v>87463</v>
      </c>
      <c r="P99" s="675">
        <v>226971</v>
      </c>
      <c r="Q99" s="675">
        <v>636841</v>
      </c>
      <c r="R99" s="675">
        <v>201625</v>
      </c>
      <c r="S99" s="675">
        <v>222841</v>
      </c>
      <c r="T99" s="675">
        <v>647898</v>
      </c>
      <c r="U99" s="675">
        <v>591746</v>
      </c>
      <c r="V99" s="675">
        <v>169986</v>
      </c>
      <c r="W99" s="675">
        <v>111208</v>
      </c>
      <c r="X99" s="675">
        <v>667478</v>
      </c>
      <c r="Y99" s="675">
        <v>651080</v>
      </c>
      <c r="Z99" s="675">
        <v>59950</v>
      </c>
      <c r="AA99" s="675">
        <v>29940</v>
      </c>
      <c r="AB99" s="675">
        <v>365771</v>
      </c>
      <c r="AC99" s="675">
        <v>648198</v>
      </c>
      <c r="AD99" s="675">
        <v>10926</v>
      </c>
      <c r="AE99" s="675">
        <v>87236</v>
      </c>
      <c r="AF99" s="675">
        <v>96574</v>
      </c>
      <c r="AG99" s="675">
        <v>105693</v>
      </c>
      <c r="AH99" s="675">
        <v>19343</v>
      </c>
      <c r="AI99" s="675">
        <v>18413</v>
      </c>
      <c r="AJ99" s="675">
        <v>12576</v>
      </c>
      <c r="AK99" s="675">
        <v>92636</v>
      </c>
      <c r="AL99" s="675">
        <v>25608</v>
      </c>
      <c r="AM99" s="675">
        <v>83598975</v>
      </c>
      <c r="AO99" s="675">
        <v>2268108</v>
      </c>
      <c r="AP99" s="675">
        <v>81330867</v>
      </c>
      <c r="AR99" s="355"/>
    </row>
    <row r="100" spans="1:46" ht="12.75" customHeight="1" outlineLevel="1" x14ac:dyDescent="0.25">
      <c r="A100" s="268" t="s">
        <v>257</v>
      </c>
      <c r="B100" s="366"/>
      <c r="C100" s="675">
        <v>0</v>
      </c>
      <c r="D100" s="675">
        <v>0</v>
      </c>
      <c r="E100" s="675">
        <v>0</v>
      </c>
      <c r="F100" s="675">
        <v>0</v>
      </c>
      <c r="G100" s="675">
        <v>0</v>
      </c>
      <c r="H100" s="675">
        <v>0</v>
      </c>
      <c r="I100" s="675">
        <v>0</v>
      </c>
      <c r="J100" s="675">
        <v>0</v>
      </c>
      <c r="K100" s="675">
        <v>0</v>
      </c>
      <c r="L100" s="675">
        <v>0</v>
      </c>
      <c r="M100" s="675">
        <v>0</v>
      </c>
      <c r="N100" s="675">
        <v>0</v>
      </c>
      <c r="O100" s="675">
        <v>0</v>
      </c>
      <c r="P100" s="675">
        <v>0</v>
      </c>
      <c r="Q100" s="675">
        <v>0</v>
      </c>
      <c r="R100" s="675">
        <v>0</v>
      </c>
      <c r="S100" s="675">
        <v>0</v>
      </c>
      <c r="T100" s="675">
        <v>0</v>
      </c>
      <c r="U100" s="675">
        <v>0</v>
      </c>
      <c r="V100" s="675">
        <v>0</v>
      </c>
      <c r="W100" s="675">
        <v>0</v>
      </c>
      <c r="X100" s="675">
        <v>0</v>
      </c>
      <c r="Y100" s="675">
        <v>0</v>
      </c>
      <c r="Z100" s="675">
        <v>0</v>
      </c>
      <c r="AA100" s="675">
        <v>0</v>
      </c>
      <c r="AB100" s="675">
        <v>0</v>
      </c>
      <c r="AC100" s="675">
        <v>300</v>
      </c>
      <c r="AD100" s="675">
        <v>0</v>
      </c>
      <c r="AE100" s="675">
        <v>0</v>
      </c>
      <c r="AF100" s="675">
        <v>0</v>
      </c>
      <c r="AG100" s="675">
        <v>0</v>
      </c>
      <c r="AH100" s="675">
        <v>0</v>
      </c>
      <c r="AI100" s="675">
        <v>0</v>
      </c>
      <c r="AJ100" s="675">
        <v>0</v>
      </c>
      <c r="AK100" s="675">
        <v>0</v>
      </c>
      <c r="AL100" s="675">
        <v>0</v>
      </c>
      <c r="AM100" s="675">
        <v>300</v>
      </c>
      <c r="AO100" s="675">
        <v>0</v>
      </c>
      <c r="AP100" s="675">
        <v>300</v>
      </c>
      <c r="AR100" s="355"/>
    </row>
    <row r="101" spans="1:46" x14ac:dyDescent="0.25">
      <c r="A101" s="266" t="s">
        <v>258</v>
      </c>
      <c r="B101" s="366"/>
      <c r="C101" s="675">
        <v>551834</v>
      </c>
      <c r="D101" s="675">
        <v>11981992</v>
      </c>
      <c r="E101" s="675">
        <v>36873791</v>
      </c>
      <c r="F101" s="675">
        <v>10694999</v>
      </c>
      <c r="G101" s="675">
        <v>3063140</v>
      </c>
      <c r="H101" s="675">
        <v>5277706</v>
      </c>
      <c r="I101" s="675">
        <v>954907</v>
      </c>
      <c r="J101" s="675">
        <v>992461</v>
      </c>
      <c r="K101" s="675">
        <v>6439335</v>
      </c>
      <c r="L101" s="675">
        <v>381862</v>
      </c>
      <c r="M101" s="675">
        <v>150807</v>
      </c>
      <c r="N101" s="675">
        <v>577702</v>
      </c>
      <c r="O101" s="675">
        <v>87463</v>
      </c>
      <c r="P101" s="675">
        <v>226971</v>
      </c>
      <c r="Q101" s="675">
        <v>638113</v>
      </c>
      <c r="R101" s="675">
        <v>201741</v>
      </c>
      <c r="S101" s="675">
        <v>227103</v>
      </c>
      <c r="T101" s="675">
        <v>647898</v>
      </c>
      <c r="U101" s="675">
        <v>593266</v>
      </c>
      <c r="V101" s="675">
        <v>170397</v>
      </c>
      <c r="W101" s="675">
        <v>112377</v>
      </c>
      <c r="X101" s="675">
        <v>667928</v>
      </c>
      <c r="Y101" s="675">
        <v>651080</v>
      </c>
      <c r="Z101" s="675">
        <v>59950</v>
      </c>
      <c r="AA101" s="675">
        <v>29940</v>
      </c>
      <c r="AB101" s="675">
        <v>365771</v>
      </c>
      <c r="AC101" s="675">
        <v>650160</v>
      </c>
      <c r="AD101" s="675">
        <v>10926</v>
      </c>
      <c r="AE101" s="675">
        <v>87236</v>
      </c>
      <c r="AF101" s="675">
        <v>96574</v>
      </c>
      <c r="AG101" s="675">
        <v>105693</v>
      </c>
      <c r="AH101" s="675">
        <v>19343</v>
      </c>
      <c r="AI101" s="675">
        <v>18413</v>
      </c>
      <c r="AJ101" s="675">
        <v>12576</v>
      </c>
      <c r="AK101" s="675">
        <v>92636</v>
      </c>
      <c r="AL101" s="675">
        <v>25608</v>
      </c>
      <c r="AM101" s="675">
        <v>83739699</v>
      </c>
      <c r="AO101" s="675">
        <v>2270583</v>
      </c>
      <c r="AP101" s="675">
        <v>81469116</v>
      </c>
      <c r="AR101" s="355"/>
    </row>
    <row r="102" spans="1:46" ht="11.25" customHeight="1" x14ac:dyDescent="0.25">
      <c r="A102" s="366"/>
      <c r="B102" s="366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5"/>
      <c r="AC102" s="675"/>
      <c r="AD102" s="675"/>
      <c r="AE102" s="675"/>
      <c r="AF102" s="675"/>
      <c r="AG102" s="675"/>
      <c r="AH102" s="675"/>
      <c r="AI102" s="675"/>
      <c r="AJ102" s="675"/>
      <c r="AK102" s="675"/>
      <c r="AL102" s="675"/>
      <c r="AM102" s="675"/>
      <c r="AO102" s="674"/>
      <c r="AP102" s="674"/>
      <c r="AR102" s="355"/>
    </row>
    <row r="103" spans="1:46" x14ac:dyDescent="0.25">
      <c r="A103" s="269" t="s">
        <v>416</v>
      </c>
      <c r="B103" s="366"/>
      <c r="C103" s="675">
        <v>0</v>
      </c>
      <c r="D103" s="675">
        <v>0</v>
      </c>
      <c r="E103" s="675">
        <v>0</v>
      </c>
      <c r="F103" s="675">
        <v>0</v>
      </c>
      <c r="G103" s="675">
        <v>0</v>
      </c>
      <c r="H103" s="675">
        <v>0</v>
      </c>
      <c r="I103" s="675">
        <v>0</v>
      </c>
      <c r="J103" s="675">
        <v>0</v>
      </c>
      <c r="K103" s="675">
        <v>0</v>
      </c>
      <c r="L103" s="675">
        <v>0</v>
      </c>
      <c r="M103" s="675">
        <v>0</v>
      </c>
      <c r="N103" s="675">
        <v>0</v>
      </c>
      <c r="O103" s="675">
        <v>0</v>
      </c>
      <c r="P103" s="675">
        <v>0</v>
      </c>
      <c r="Q103" s="675">
        <v>0</v>
      </c>
      <c r="R103" s="675">
        <v>0</v>
      </c>
      <c r="S103" s="675">
        <v>0</v>
      </c>
      <c r="T103" s="675">
        <v>0</v>
      </c>
      <c r="U103" s="675">
        <v>0</v>
      </c>
      <c r="V103" s="675">
        <v>0</v>
      </c>
      <c r="W103" s="675">
        <v>0</v>
      </c>
      <c r="X103" s="675">
        <v>0</v>
      </c>
      <c r="Y103" s="675">
        <v>0</v>
      </c>
      <c r="Z103" s="675">
        <v>0</v>
      </c>
      <c r="AA103" s="675">
        <v>0</v>
      </c>
      <c r="AB103" s="675">
        <v>0</v>
      </c>
      <c r="AC103" s="675">
        <v>0</v>
      </c>
      <c r="AD103" s="675">
        <v>0</v>
      </c>
      <c r="AE103" s="675">
        <v>0</v>
      </c>
      <c r="AF103" s="675">
        <v>0</v>
      </c>
      <c r="AG103" s="675">
        <v>0</v>
      </c>
      <c r="AH103" s="675">
        <v>0</v>
      </c>
      <c r="AI103" s="675">
        <v>0</v>
      </c>
      <c r="AJ103" s="675">
        <v>0</v>
      </c>
      <c r="AK103" s="675">
        <v>0</v>
      </c>
      <c r="AL103" s="675">
        <v>0</v>
      </c>
      <c r="AM103" s="675">
        <v>0</v>
      </c>
      <c r="AO103" s="675">
        <v>0</v>
      </c>
      <c r="AP103" s="675">
        <v>0</v>
      </c>
      <c r="AR103" s="355"/>
    </row>
    <row r="104" spans="1:46" ht="11.25" customHeight="1" x14ac:dyDescent="0.25">
      <c r="A104" s="269"/>
      <c r="B104" s="366"/>
      <c r="C104" s="675"/>
      <c r="D104" s="675"/>
      <c r="E104" s="675"/>
      <c r="F104" s="675"/>
      <c r="G104" s="675"/>
      <c r="H104" s="675"/>
      <c r="I104" s="675"/>
      <c r="J104" s="675"/>
      <c r="K104" s="675"/>
      <c r="L104" s="675"/>
      <c r="M104" s="675"/>
      <c r="N104" s="675"/>
      <c r="O104" s="675"/>
      <c r="P104" s="675"/>
      <c r="Q104" s="675"/>
      <c r="R104" s="675"/>
      <c r="S104" s="675"/>
      <c r="T104" s="675"/>
      <c r="U104" s="675"/>
      <c r="V104" s="675"/>
      <c r="W104" s="675"/>
      <c r="X104" s="675"/>
      <c r="Y104" s="675"/>
      <c r="Z104" s="675"/>
      <c r="AA104" s="675"/>
      <c r="AB104" s="675"/>
      <c r="AC104" s="675"/>
      <c r="AD104" s="675"/>
      <c r="AE104" s="675"/>
      <c r="AF104" s="675"/>
      <c r="AG104" s="675"/>
      <c r="AH104" s="675"/>
      <c r="AI104" s="675"/>
      <c r="AJ104" s="675"/>
      <c r="AK104" s="675"/>
      <c r="AL104" s="675"/>
      <c r="AM104" s="675"/>
      <c r="AO104" s="674"/>
      <c r="AP104" s="674"/>
      <c r="AR104" s="355"/>
    </row>
    <row r="105" spans="1:46" x14ac:dyDescent="0.25">
      <c r="A105" s="270" t="s">
        <v>417</v>
      </c>
      <c r="B105" s="366"/>
      <c r="C105" s="675">
        <v>202438392</v>
      </c>
      <c r="D105" s="675">
        <v>185100471</v>
      </c>
      <c r="E105" s="675">
        <v>362654454</v>
      </c>
      <c r="F105" s="675">
        <v>266064707</v>
      </c>
      <c r="G105" s="675">
        <v>114699867</v>
      </c>
      <c r="H105" s="675">
        <v>113017939</v>
      </c>
      <c r="I105" s="675">
        <v>53278550</v>
      </c>
      <c r="J105" s="675">
        <v>23879708</v>
      </c>
      <c r="K105" s="675">
        <v>89691783</v>
      </c>
      <c r="L105" s="675">
        <v>86463951</v>
      </c>
      <c r="M105" s="675">
        <v>71442566</v>
      </c>
      <c r="N105" s="675">
        <v>49874729</v>
      </c>
      <c r="O105" s="675">
        <v>7550926</v>
      </c>
      <c r="P105" s="675">
        <v>58321251</v>
      </c>
      <c r="Q105" s="675">
        <v>34262673</v>
      </c>
      <c r="R105" s="675">
        <v>17122024</v>
      </c>
      <c r="S105" s="675">
        <v>33813827</v>
      </c>
      <c r="T105" s="675">
        <v>5226456</v>
      </c>
      <c r="U105" s="675">
        <v>30995398</v>
      </c>
      <c r="V105" s="675">
        <v>27877764</v>
      </c>
      <c r="W105" s="675">
        <v>24009123</v>
      </c>
      <c r="X105" s="675">
        <v>23806386</v>
      </c>
      <c r="Y105" s="675">
        <v>18212500</v>
      </c>
      <c r="Z105" s="675">
        <v>17134433</v>
      </c>
      <c r="AA105" s="675">
        <v>8352348</v>
      </c>
      <c r="AB105" s="675">
        <v>8325781</v>
      </c>
      <c r="AC105" s="675">
        <v>6244872</v>
      </c>
      <c r="AD105" s="675">
        <v>529702</v>
      </c>
      <c r="AE105" s="675">
        <v>3116577</v>
      </c>
      <c r="AF105" s="675">
        <v>3095568</v>
      </c>
      <c r="AG105" s="675">
        <v>1807571</v>
      </c>
      <c r="AH105" s="675">
        <v>908140</v>
      </c>
      <c r="AI105" s="675">
        <v>609599</v>
      </c>
      <c r="AJ105" s="675">
        <v>508719</v>
      </c>
      <c r="AK105" s="675">
        <v>94091</v>
      </c>
      <c r="AL105" s="675">
        <v>25992</v>
      </c>
      <c r="AM105" s="675">
        <v>1950558838</v>
      </c>
      <c r="AO105" s="675">
        <v>303058067</v>
      </c>
      <c r="AP105" s="675">
        <v>1647500771</v>
      </c>
      <c r="AR105" s="355"/>
    </row>
    <row r="106" spans="1:46" ht="11.25" customHeight="1" x14ac:dyDescent="0.25">
      <c r="A106" s="366"/>
      <c r="B106" s="366"/>
      <c r="C106" s="502"/>
      <c r="D106" s="502"/>
      <c r="E106" s="502"/>
      <c r="F106" s="502"/>
      <c r="G106" s="502"/>
      <c r="H106" s="502"/>
      <c r="I106" s="502"/>
      <c r="J106" s="502"/>
      <c r="K106" s="502"/>
      <c r="L106" s="502"/>
      <c r="M106" s="502"/>
      <c r="N106" s="502"/>
      <c r="O106" s="502"/>
      <c r="P106" s="645"/>
      <c r="Q106" s="502"/>
      <c r="R106" s="502"/>
      <c r="S106" s="502"/>
      <c r="T106" s="502"/>
      <c r="U106" s="502"/>
      <c r="V106" s="502"/>
      <c r="W106" s="502"/>
      <c r="X106" s="502"/>
      <c r="Y106" s="502"/>
      <c r="Z106" s="502"/>
      <c r="AA106" s="502"/>
      <c r="AB106" s="502"/>
      <c r="AC106" s="502"/>
      <c r="AD106" s="645"/>
      <c r="AE106" s="502"/>
      <c r="AF106" s="502"/>
      <c r="AG106" s="502"/>
      <c r="AH106" s="502"/>
      <c r="AI106" s="502"/>
      <c r="AJ106" s="502"/>
      <c r="AK106" s="502"/>
      <c r="AL106" s="502"/>
      <c r="AM106" s="502"/>
      <c r="AQ106" s="116"/>
      <c r="AR106" s="355"/>
    </row>
    <row r="107" spans="1:46" x14ac:dyDescent="0.25">
      <c r="A107" s="271" t="s">
        <v>418</v>
      </c>
      <c r="C107" s="502"/>
      <c r="D107" s="502"/>
      <c r="E107" s="502"/>
      <c r="F107" s="502"/>
      <c r="G107" s="502"/>
      <c r="H107" s="502"/>
      <c r="I107" s="502"/>
      <c r="J107" s="502"/>
      <c r="K107" s="502"/>
      <c r="L107" s="502"/>
      <c r="M107" s="502"/>
      <c r="N107" s="502"/>
      <c r="O107" s="502"/>
      <c r="P107" s="645"/>
      <c r="Q107" s="502"/>
      <c r="R107" s="502"/>
      <c r="S107" s="502"/>
      <c r="T107" s="502"/>
      <c r="U107" s="502"/>
      <c r="V107" s="502"/>
      <c r="W107" s="502"/>
      <c r="X107" s="502"/>
      <c r="Y107" s="502"/>
      <c r="Z107" s="502"/>
      <c r="AA107" s="502"/>
      <c r="AB107" s="502"/>
      <c r="AC107" s="502"/>
      <c r="AD107" s="645"/>
      <c r="AE107" s="502"/>
      <c r="AF107" s="502"/>
      <c r="AG107" s="502"/>
      <c r="AH107" s="502"/>
      <c r="AI107" s="502"/>
      <c r="AJ107" s="502"/>
      <c r="AK107" s="502"/>
      <c r="AL107" s="502"/>
      <c r="AM107" s="502"/>
      <c r="AQ107" s="116"/>
      <c r="AR107" s="355"/>
    </row>
    <row r="108" spans="1:46" x14ac:dyDescent="0.25">
      <c r="A108" s="272" t="s">
        <v>261</v>
      </c>
      <c r="B108" s="366"/>
      <c r="C108" s="677">
        <v>82255</v>
      </c>
      <c r="D108" s="677">
        <v>30419</v>
      </c>
      <c r="E108" s="677">
        <v>0</v>
      </c>
      <c r="F108" s="677">
        <v>0</v>
      </c>
      <c r="G108" s="677">
        <v>0</v>
      </c>
      <c r="H108" s="677">
        <v>0</v>
      </c>
      <c r="I108" s="677">
        <v>0</v>
      </c>
      <c r="J108" s="677">
        <v>0</v>
      </c>
      <c r="K108" s="677">
        <v>0</v>
      </c>
      <c r="L108" s="677">
        <v>0</v>
      </c>
      <c r="M108" s="677">
        <v>0</v>
      </c>
      <c r="N108" s="677">
        <v>0</v>
      </c>
      <c r="O108" s="677">
        <v>0</v>
      </c>
      <c r="P108" s="677">
        <v>0</v>
      </c>
      <c r="Q108" s="677">
        <v>0</v>
      </c>
      <c r="R108" s="677">
        <v>0</v>
      </c>
      <c r="S108" s="677">
        <v>0</v>
      </c>
      <c r="T108" s="677">
        <v>0</v>
      </c>
      <c r="U108" s="677">
        <v>0</v>
      </c>
      <c r="V108" s="677">
        <v>0</v>
      </c>
      <c r="W108" s="677">
        <v>0</v>
      </c>
      <c r="X108" s="677">
        <v>9965.8439999999991</v>
      </c>
      <c r="Y108" s="677">
        <v>0</v>
      </c>
      <c r="Z108" s="677">
        <v>0</v>
      </c>
      <c r="AA108" s="677">
        <v>0</v>
      </c>
      <c r="AB108" s="677">
        <v>0</v>
      </c>
      <c r="AC108" s="677">
        <v>0</v>
      </c>
      <c r="AD108" s="677">
        <v>0</v>
      </c>
      <c r="AE108" s="677">
        <v>0</v>
      </c>
      <c r="AF108" s="677">
        <v>0</v>
      </c>
      <c r="AG108" s="677">
        <v>0</v>
      </c>
      <c r="AH108" s="677">
        <v>0</v>
      </c>
      <c r="AI108" s="677">
        <v>0</v>
      </c>
      <c r="AJ108" s="677">
        <v>0</v>
      </c>
      <c r="AK108" s="677">
        <v>0</v>
      </c>
      <c r="AL108" s="677">
        <v>0</v>
      </c>
      <c r="AM108" s="677">
        <v>122639.844</v>
      </c>
      <c r="AN108" s="676"/>
      <c r="AO108" s="677">
        <v>92220.843999999997</v>
      </c>
      <c r="AP108" s="677">
        <v>30419</v>
      </c>
      <c r="AR108" s="355"/>
      <c r="AT108" s="509" t="s">
        <v>134</v>
      </c>
    </row>
    <row r="109" spans="1:46" ht="13.5" customHeight="1" x14ac:dyDescent="0.25">
      <c r="A109" s="366"/>
      <c r="B109" s="366"/>
      <c r="C109" s="502"/>
      <c r="D109" s="502"/>
      <c r="E109" s="502"/>
      <c r="F109" s="502"/>
      <c r="G109" s="502"/>
      <c r="H109" s="502"/>
      <c r="I109" s="502"/>
      <c r="J109" s="502"/>
      <c r="K109" s="502"/>
      <c r="L109" s="502"/>
      <c r="M109" s="502"/>
      <c r="N109" s="502"/>
      <c r="O109" s="502"/>
      <c r="P109" s="645"/>
      <c r="Q109" s="502"/>
      <c r="R109" s="502"/>
      <c r="S109" s="502"/>
      <c r="T109" s="502"/>
      <c r="U109" s="502"/>
      <c r="V109" s="502"/>
      <c r="W109" s="502"/>
      <c r="X109" s="502"/>
      <c r="Y109" s="502"/>
      <c r="Z109" s="502"/>
      <c r="AA109" s="502"/>
      <c r="AB109" s="502"/>
      <c r="AC109" s="502"/>
      <c r="AD109" s="645"/>
      <c r="AE109" s="502"/>
      <c r="AF109" s="502"/>
      <c r="AG109" s="502"/>
      <c r="AH109" s="502"/>
      <c r="AI109" s="502"/>
      <c r="AJ109" s="502"/>
      <c r="AK109" s="502"/>
      <c r="AL109" s="502"/>
      <c r="AM109" s="502"/>
      <c r="AQ109" s="116"/>
      <c r="AR109" s="355"/>
    </row>
    <row r="110" spans="1:46" outlineLevel="1" x14ac:dyDescent="0.25">
      <c r="A110" s="273" t="s">
        <v>494</v>
      </c>
      <c r="B110" s="366"/>
      <c r="C110" s="502"/>
      <c r="D110" s="502"/>
      <c r="E110" s="502"/>
      <c r="F110" s="502"/>
      <c r="G110" s="502"/>
      <c r="H110" s="502"/>
      <c r="I110" s="502"/>
      <c r="J110" s="502"/>
      <c r="K110" s="502"/>
      <c r="L110" s="502"/>
      <c r="M110" s="502"/>
      <c r="N110" s="502"/>
      <c r="O110" s="502"/>
      <c r="P110" s="645"/>
      <c r="Q110" s="502"/>
      <c r="R110" s="502"/>
      <c r="S110" s="502"/>
      <c r="T110" s="502"/>
      <c r="U110" s="502"/>
      <c r="V110" s="502"/>
      <c r="W110" s="502"/>
      <c r="X110" s="502"/>
      <c r="Y110" s="502"/>
      <c r="Z110" s="502"/>
      <c r="AA110" s="502"/>
      <c r="AB110" s="502"/>
      <c r="AC110" s="502"/>
      <c r="AD110" s="645"/>
      <c r="AE110" s="502"/>
      <c r="AF110" s="502"/>
      <c r="AG110" s="502"/>
      <c r="AH110" s="502"/>
      <c r="AI110" s="502"/>
      <c r="AJ110" s="502"/>
      <c r="AK110" s="502"/>
      <c r="AL110" s="502"/>
      <c r="AM110" s="502"/>
      <c r="AQ110" s="116"/>
      <c r="AR110" s="355"/>
    </row>
    <row r="111" spans="1:46" ht="15" customHeight="1" outlineLevel="1" x14ac:dyDescent="0.25">
      <c r="A111" s="274" t="s">
        <v>263</v>
      </c>
      <c r="B111" s="366"/>
      <c r="C111" s="679">
        <v>0</v>
      </c>
      <c r="D111" s="679">
        <v>0</v>
      </c>
      <c r="E111" s="679">
        <v>0</v>
      </c>
      <c r="F111" s="679">
        <v>0</v>
      </c>
      <c r="G111" s="679">
        <v>0</v>
      </c>
      <c r="H111" s="679">
        <v>0</v>
      </c>
      <c r="I111" s="679">
        <v>0</v>
      </c>
      <c r="J111" s="679">
        <v>362772</v>
      </c>
      <c r="K111" s="679">
        <v>0</v>
      </c>
      <c r="L111" s="679">
        <v>0</v>
      </c>
      <c r="M111" s="679">
        <v>0</v>
      </c>
      <c r="N111" s="679">
        <v>0</v>
      </c>
      <c r="O111" s="679">
        <v>0</v>
      </c>
      <c r="P111" s="679">
        <v>0</v>
      </c>
      <c r="Q111" s="679">
        <v>0</v>
      </c>
      <c r="R111" s="679">
        <v>0</v>
      </c>
      <c r="S111" s="679">
        <v>17202</v>
      </c>
      <c r="T111" s="679">
        <v>40368</v>
      </c>
      <c r="U111" s="679">
        <v>0</v>
      </c>
      <c r="V111" s="679">
        <v>0</v>
      </c>
      <c r="W111" s="679">
        <v>0</v>
      </c>
      <c r="X111" s="679">
        <v>0</v>
      </c>
      <c r="Y111" s="679">
        <v>0</v>
      </c>
      <c r="Z111" s="679">
        <v>0</v>
      </c>
      <c r="AA111" s="679">
        <v>0</v>
      </c>
      <c r="AB111" s="679">
        <v>0</v>
      </c>
      <c r="AC111" s="679">
        <v>0</v>
      </c>
      <c r="AD111" s="679">
        <v>0</v>
      </c>
      <c r="AE111" s="679">
        <v>0</v>
      </c>
      <c r="AF111" s="679">
        <v>0</v>
      </c>
      <c r="AG111" s="679">
        <v>0</v>
      </c>
      <c r="AH111" s="679">
        <v>0</v>
      </c>
      <c r="AI111" s="679">
        <v>0</v>
      </c>
      <c r="AJ111" s="679">
        <v>0</v>
      </c>
      <c r="AK111" s="679">
        <v>0</v>
      </c>
      <c r="AL111" s="679">
        <v>0</v>
      </c>
      <c r="AM111" s="679">
        <v>420342</v>
      </c>
      <c r="AN111" s="678"/>
      <c r="AO111" s="679">
        <v>0</v>
      </c>
      <c r="AP111" s="679">
        <v>420342</v>
      </c>
      <c r="AR111" s="355"/>
    </row>
    <row r="112" spans="1:46" ht="15" customHeight="1" outlineLevel="1" x14ac:dyDescent="0.25">
      <c r="A112" s="274" t="s">
        <v>264</v>
      </c>
      <c r="B112" s="366"/>
      <c r="C112" s="679">
        <v>10508388</v>
      </c>
      <c r="D112" s="679">
        <v>5460356</v>
      </c>
      <c r="E112" s="679">
        <v>20503503</v>
      </c>
      <c r="F112" s="679">
        <v>2911651</v>
      </c>
      <c r="G112" s="679">
        <v>1237478</v>
      </c>
      <c r="H112" s="679">
        <v>0</v>
      </c>
      <c r="I112" s="679">
        <v>0</v>
      </c>
      <c r="J112" s="679">
        <v>0</v>
      </c>
      <c r="K112" s="679">
        <v>0</v>
      </c>
      <c r="L112" s="679">
        <v>80455</v>
      </c>
      <c r="M112" s="679">
        <v>0</v>
      </c>
      <c r="N112" s="679">
        <v>0</v>
      </c>
      <c r="O112" s="679">
        <v>0</v>
      </c>
      <c r="P112" s="679">
        <v>0</v>
      </c>
      <c r="Q112" s="679">
        <v>0</v>
      </c>
      <c r="R112" s="679">
        <v>0</v>
      </c>
      <c r="S112" s="679">
        <v>118331</v>
      </c>
      <c r="T112" s="679">
        <v>0</v>
      </c>
      <c r="U112" s="679">
        <v>0</v>
      </c>
      <c r="V112" s="679">
        <v>115164</v>
      </c>
      <c r="W112" s="679">
        <v>0</v>
      </c>
      <c r="X112" s="679">
        <v>1397059</v>
      </c>
      <c r="Y112" s="679">
        <v>0</v>
      </c>
      <c r="Z112" s="679">
        <v>0</v>
      </c>
      <c r="AA112" s="679">
        <v>0</v>
      </c>
      <c r="AB112" s="679">
        <v>234453</v>
      </c>
      <c r="AC112" s="679">
        <v>0</v>
      </c>
      <c r="AD112" s="679">
        <v>0</v>
      </c>
      <c r="AE112" s="679">
        <v>0</v>
      </c>
      <c r="AF112" s="679">
        <v>0</v>
      </c>
      <c r="AG112" s="679">
        <v>0</v>
      </c>
      <c r="AH112" s="679">
        <v>0</v>
      </c>
      <c r="AI112" s="679">
        <v>0</v>
      </c>
      <c r="AJ112" s="679">
        <v>0</v>
      </c>
      <c r="AK112" s="679">
        <v>0</v>
      </c>
      <c r="AL112" s="679">
        <v>0</v>
      </c>
      <c r="AM112" s="679">
        <v>42566838</v>
      </c>
      <c r="AN112" s="678"/>
      <c r="AO112" s="679">
        <v>12139900</v>
      </c>
      <c r="AP112" s="679">
        <v>30426938</v>
      </c>
      <c r="AR112" s="355"/>
    </row>
    <row r="113" spans="1:45" ht="15" customHeight="1" outlineLevel="1" x14ac:dyDescent="0.25">
      <c r="A113" s="275" t="s">
        <v>265</v>
      </c>
      <c r="B113" s="366"/>
      <c r="C113" s="679">
        <v>0</v>
      </c>
      <c r="D113" s="679">
        <v>0</v>
      </c>
      <c r="E113" s="679">
        <v>0</v>
      </c>
      <c r="F113" s="679">
        <v>0</v>
      </c>
      <c r="G113" s="679">
        <v>0</v>
      </c>
      <c r="H113" s="679">
        <v>0</v>
      </c>
      <c r="I113" s="679">
        <v>0</v>
      </c>
      <c r="J113" s="679">
        <v>0</v>
      </c>
      <c r="K113" s="679">
        <v>0</v>
      </c>
      <c r="L113" s="679">
        <v>0</v>
      </c>
      <c r="M113" s="679">
        <v>0</v>
      </c>
      <c r="N113" s="679">
        <v>0</v>
      </c>
      <c r="O113" s="679">
        <v>0</v>
      </c>
      <c r="P113" s="679">
        <v>0</v>
      </c>
      <c r="Q113" s="679">
        <v>0</v>
      </c>
      <c r="R113" s="679">
        <v>0</v>
      </c>
      <c r="S113" s="679">
        <v>0</v>
      </c>
      <c r="T113" s="679">
        <v>0</v>
      </c>
      <c r="U113" s="679">
        <v>0</v>
      </c>
      <c r="V113" s="679">
        <v>0</v>
      </c>
      <c r="W113" s="679">
        <v>0</v>
      </c>
      <c r="X113" s="679">
        <v>0</v>
      </c>
      <c r="Y113" s="679">
        <v>0</v>
      </c>
      <c r="Z113" s="679">
        <v>0</v>
      </c>
      <c r="AA113" s="679">
        <v>0</v>
      </c>
      <c r="AB113" s="679">
        <v>0</v>
      </c>
      <c r="AC113" s="679">
        <v>0</v>
      </c>
      <c r="AD113" s="679">
        <v>0</v>
      </c>
      <c r="AE113" s="679">
        <v>0</v>
      </c>
      <c r="AF113" s="679">
        <v>0</v>
      </c>
      <c r="AG113" s="679">
        <v>0</v>
      </c>
      <c r="AH113" s="679">
        <v>0</v>
      </c>
      <c r="AI113" s="679">
        <v>0</v>
      </c>
      <c r="AJ113" s="679">
        <v>0</v>
      </c>
      <c r="AK113" s="679">
        <v>0</v>
      </c>
      <c r="AL113" s="679">
        <v>0</v>
      </c>
      <c r="AM113" s="679">
        <v>0</v>
      </c>
      <c r="AN113" s="678"/>
      <c r="AO113" s="679">
        <v>0</v>
      </c>
      <c r="AP113" s="679">
        <v>0</v>
      </c>
      <c r="AR113" s="355"/>
    </row>
    <row r="114" spans="1:45" ht="15" customHeight="1" outlineLevel="1" x14ac:dyDescent="0.25">
      <c r="A114" s="275" t="s">
        <v>266</v>
      </c>
      <c r="B114" s="366"/>
      <c r="C114" s="679">
        <v>973642</v>
      </c>
      <c r="D114" s="679">
        <v>267696</v>
      </c>
      <c r="E114" s="679">
        <v>3207399</v>
      </c>
      <c r="F114" s="679">
        <v>345243</v>
      </c>
      <c r="G114" s="679">
        <v>152750</v>
      </c>
      <c r="H114" s="679">
        <v>3711938</v>
      </c>
      <c r="I114" s="679">
        <v>3494902</v>
      </c>
      <c r="J114" s="679">
        <v>49197</v>
      </c>
      <c r="K114" s="679">
        <v>2842259</v>
      </c>
      <c r="L114" s="679">
        <v>276198</v>
      </c>
      <c r="M114" s="679">
        <v>1788524</v>
      </c>
      <c r="N114" s="679">
        <v>88217</v>
      </c>
      <c r="O114" s="679">
        <v>13356</v>
      </c>
      <c r="P114" s="679">
        <v>118024</v>
      </c>
      <c r="Q114" s="679">
        <v>110298</v>
      </c>
      <c r="R114" s="679">
        <v>288737</v>
      </c>
      <c r="S114" s="679">
        <v>57432</v>
      </c>
      <c r="T114" s="679">
        <v>23137</v>
      </c>
      <c r="U114" s="679">
        <v>285401</v>
      </c>
      <c r="V114" s="679">
        <v>77683</v>
      </c>
      <c r="W114" s="679">
        <v>177739</v>
      </c>
      <c r="X114" s="679">
        <v>90394</v>
      </c>
      <c r="Y114" s="679">
        <v>25954</v>
      </c>
      <c r="Z114" s="679">
        <v>30198</v>
      </c>
      <c r="AA114" s="679">
        <v>19588</v>
      </c>
      <c r="AB114" s="679">
        <v>15815</v>
      </c>
      <c r="AC114" s="679">
        <v>5391</v>
      </c>
      <c r="AD114" s="679">
        <v>3930</v>
      </c>
      <c r="AE114" s="679">
        <v>8887</v>
      </c>
      <c r="AF114" s="679">
        <v>14508</v>
      </c>
      <c r="AG114" s="679">
        <v>22579</v>
      </c>
      <c r="AH114" s="679">
        <v>7152</v>
      </c>
      <c r="AI114" s="679">
        <v>7195</v>
      </c>
      <c r="AJ114" s="679">
        <v>5749</v>
      </c>
      <c r="AK114" s="679">
        <v>2</v>
      </c>
      <c r="AL114" s="679">
        <v>4690</v>
      </c>
      <c r="AM114" s="679">
        <v>18611804</v>
      </c>
      <c r="AN114" s="678"/>
      <c r="AO114" s="679">
        <v>1268637</v>
      </c>
      <c r="AP114" s="679">
        <v>17343167</v>
      </c>
      <c r="AR114" s="355"/>
    </row>
    <row r="115" spans="1:45" ht="15" customHeight="1" x14ac:dyDescent="0.25">
      <c r="A115" s="273" t="s">
        <v>267</v>
      </c>
      <c r="B115" s="366"/>
      <c r="C115" s="679">
        <v>11482030</v>
      </c>
      <c r="D115" s="679">
        <v>5728052</v>
      </c>
      <c r="E115" s="679">
        <v>23710902</v>
      </c>
      <c r="F115" s="679">
        <v>3256894</v>
      </c>
      <c r="G115" s="679">
        <v>1390228</v>
      </c>
      <c r="H115" s="679">
        <v>3711938</v>
      </c>
      <c r="I115" s="679">
        <v>3494902</v>
      </c>
      <c r="J115" s="679">
        <v>411969</v>
      </c>
      <c r="K115" s="679">
        <v>2842259</v>
      </c>
      <c r="L115" s="679">
        <v>356653</v>
      </c>
      <c r="M115" s="679">
        <v>1788524</v>
      </c>
      <c r="N115" s="679">
        <v>88217</v>
      </c>
      <c r="O115" s="679">
        <v>13356</v>
      </c>
      <c r="P115" s="679">
        <v>118024</v>
      </c>
      <c r="Q115" s="679">
        <v>110298</v>
      </c>
      <c r="R115" s="679">
        <v>288737</v>
      </c>
      <c r="S115" s="679">
        <v>192965</v>
      </c>
      <c r="T115" s="679">
        <v>63505</v>
      </c>
      <c r="U115" s="679">
        <v>285401</v>
      </c>
      <c r="V115" s="679">
        <v>192847</v>
      </c>
      <c r="W115" s="679">
        <v>177739</v>
      </c>
      <c r="X115" s="679">
        <v>1487453</v>
      </c>
      <c r="Y115" s="679">
        <v>25954</v>
      </c>
      <c r="Z115" s="679">
        <v>30198</v>
      </c>
      <c r="AA115" s="679">
        <v>19588</v>
      </c>
      <c r="AB115" s="679">
        <v>250268</v>
      </c>
      <c r="AC115" s="679">
        <v>5391</v>
      </c>
      <c r="AD115" s="679">
        <v>3930</v>
      </c>
      <c r="AE115" s="679">
        <v>8887</v>
      </c>
      <c r="AF115" s="679">
        <v>14508</v>
      </c>
      <c r="AG115" s="679">
        <v>22579</v>
      </c>
      <c r="AH115" s="679">
        <v>7152</v>
      </c>
      <c r="AI115" s="679">
        <v>7195</v>
      </c>
      <c r="AJ115" s="679">
        <v>5749</v>
      </c>
      <c r="AK115" s="679">
        <v>2</v>
      </c>
      <c r="AL115" s="679">
        <v>4690</v>
      </c>
      <c r="AM115" s="679">
        <v>61598984</v>
      </c>
      <c r="AN115" s="679"/>
      <c r="AO115" s="679">
        <v>13408537</v>
      </c>
      <c r="AP115" s="679">
        <v>48190447</v>
      </c>
      <c r="AR115" s="355"/>
    </row>
    <row r="116" spans="1:45" ht="11.25" customHeight="1" x14ac:dyDescent="0.25">
      <c r="A116" s="366"/>
      <c r="B116" s="366"/>
      <c r="C116" s="502"/>
      <c r="D116" s="502"/>
      <c r="E116" s="502"/>
      <c r="F116" s="502"/>
      <c r="G116" s="502"/>
      <c r="H116" s="502"/>
      <c r="I116" s="502"/>
      <c r="J116" s="502"/>
      <c r="K116" s="502"/>
      <c r="L116" s="502"/>
      <c r="M116" s="502"/>
      <c r="N116" s="502"/>
      <c r="O116" s="502"/>
      <c r="P116" s="645"/>
      <c r="Q116" s="502"/>
      <c r="R116" s="502"/>
      <c r="S116" s="502"/>
      <c r="T116" s="502"/>
      <c r="U116" s="502"/>
      <c r="V116" s="502"/>
      <c r="W116" s="502"/>
      <c r="X116" s="502"/>
      <c r="Y116" s="502"/>
      <c r="Z116" s="502"/>
      <c r="AA116" s="502"/>
      <c r="AB116" s="502"/>
      <c r="AC116" s="502"/>
      <c r="AD116" s="645"/>
      <c r="AE116" s="502"/>
      <c r="AF116" s="502"/>
      <c r="AG116" s="502"/>
      <c r="AH116" s="502"/>
      <c r="AI116" s="502"/>
      <c r="AJ116" s="502"/>
      <c r="AK116" s="502"/>
      <c r="AL116" s="502"/>
      <c r="AM116" s="502"/>
      <c r="AQ116" s="116"/>
      <c r="AR116" s="355"/>
    </row>
    <row r="117" spans="1:45" x14ac:dyDescent="0.25">
      <c r="A117" s="276" t="s">
        <v>419</v>
      </c>
      <c r="B117" s="366"/>
      <c r="C117" s="681">
        <v>0</v>
      </c>
      <c r="D117" s="681">
        <v>0</v>
      </c>
      <c r="E117" s="681">
        <v>0</v>
      </c>
      <c r="F117" s="681">
        <v>0</v>
      </c>
      <c r="G117" s="681">
        <v>0</v>
      </c>
      <c r="H117" s="681">
        <v>114307</v>
      </c>
      <c r="I117" s="681">
        <v>0</v>
      </c>
      <c r="J117" s="681">
        <v>0</v>
      </c>
      <c r="K117" s="681">
        <v>0</v>
      </c>
      <c r="L117" s="681">
        <v>0</v>
      </c>
      <c r="M117" s="681">
        <v>0</v>
      </c>
      <c r="N117" s="681">
        <v>0</v>
      </c>
      <c r="O117" s="681">
        <v>0</v>
      </c>
      <c r="P117" s="681">
        <v>0</v>
      </c>
      <c r="Q117" s="681">
        <v>0</v>
      </c>
      <c r="R117" s="681">
        <v>0</v>
      </c>
      <c r="S117" s="681">
        <v>0</v>
      </c>
      <c r="T117" s="681">
        <v>0</v>
      </c>
      <c r="U117" s="681">
        <v>0</v>
      </c>
      <c r="V117" s="681">
        <v>0</v>
      </c>
      <c r="W117" s="681">
        <v>0</v>
      </c>
      <c r="X117" s="681">
        <v>0</v>
      </c>
      <c r="Y117" s="681">
        <v>0</v>
      </c>
      <c r="Z117" s="681">
        <v>0</v>
      </c>
      <c r="AA117" s="681">
        <v>4677</v>
      </c>
      <c r="AB117" s="681">
        <v>0</v>
      </c>
      <c r="AC117" s="681">
        <v>0</v>
      </c>
      <c r="AD117" s="681">
        <v>0</v>
      </c>
      <c r="AE117" s="681">
        <v>0</v>
      </c>
      <c r="AF117" s="681">
        <v>0</v>
      </c>
      <c r="AG117" s="681">
        <v>0</v>
      </c>
      <c r="AH117" s="681">
        <v>0</v>
      </c>
      <c r="AI117" s="681">
        <v>0</v>
      </c>
      <c r="AJ117" s="681">
        <v>0</v>
      </c>
      <c r="AK117" s="681">
        <v>0</v>
      </c>
      <c r="AL117" s="681">
        <v>0</v>
      </c>
      <c r="AM117" s="681">
        <v>118984</v>
      </c>
      <c r="AN117" s="680"/>
      <c r="AO117" s="681">
        <v>0</v>
      </c>
      <c r="AP117" s="681">
        <v>118984</v>
      </c>
      <c r="AR117" s="355"/>
    </row>
    <row r="118" spans="1:45" ht="11.25" customHeight="1" x14ac:dyDescent="0.25">
      <c r="A118" s="277"/>
      <c r="B118" s="366"/>
      <c r="C118" s="502"/>
      <c r="D118" s="502"/>
      <c r="E118" s="502"/>
      <c r="F118" s="502"/>
      <c r="G118" s="502"/>
      <c r="H118" s="502"/>
      <c r="I118" s="502"/>
      <c r="J118" s="502"/>
      <c r="K118" s="502"/>
      <c r="L118" s="502"/>
      <c r="M118" s="502"/>
      <c r="N118" s="502"/>
      <c r="O118" s="502"/>
      <c r="P118" s="645"/>
      <c r="Q118" s="502"/>
      <c r="R118" s="502"/>
      <c r="S118" s="502"/>
      <c r="T118" s="502"/>
      <c r="U118" s="502"/>
      <c r="V118" s="502"/>
      <c r="W118" s="502"/>
      <c r="X118" s="502"/>
      <c r="Y118" s="502"/>
      <c r="Z118" s="502"/>
      <c r="AA118" s="502"/>
      <c r="AB118" s="502"/>
      <c r="AC118" s="502"/>
      <c r="AD118" s="645"/>
      <c r="AE118" s="502"/>
      <c r="AF118" s="502"/>
      <c r="AG118" s="502"/>
      <c r="AH118" s="502"/>
      <c r="AI118" s="502"/>
      <c r="AJ118" s="502"/>
      <c r="AK118" s="502"/>
      <c r="AL118" s="502"/>
      <c r="AM118" s="502"/>
      <c r="AQ118" s="116"/>
      <c r="AR118" s="355"/>
    </row>
    <row r="119" spans="1:45" x14ac:dyDescent="0.25">
      <c r="A119" s="278" t="s">
        <v>420</v>
      </c>
      <c r="B119" s="366"/>
      <c r="C119" s="683">
        <v>11564285</v>
      </c>
      <c r="D119" s="683">
        <v>5758471</v>
      </c>
      <c r="E119" s="683">
        <v>23710902</v>
      </c>
      <c r="F119" s="683">
        <v>3256894</v>
      </c>
      <c r="G119" s="683">
        <v>1390228</v>
      </c>
      <c r="H119" s="683">
        <v>3826245</v>
      </c>
      <c r="I119" s="683">
        <v>3494902</v>
      </c>
      <c r="J119" s="683">
        <v>411969</v>
      </c>
      <c r="K119" s="683">
        <v>2842259</v>
      </c>
      <c r="L119" s="683">
        <v>356653</v>
      </c>
      <c r="M119" s="683">
        <v>1788524</v>
      </c>
      <c r="N119" s="683">
        <v>88217</v>
      </c>
      <c r="O119" s="683">
        <v>13356</v>
      </c>
      <c r="P119" s="683">
        <v>118024</v>
      </c>
      <c r="Q119" s="683">
        <v>110298</v>
      </c>
      <c r="R119" s="683">
        <v>288737</v>
      </c>
      <c r="S119" s="683">
        <v>192965</v>
      </c>
      <c r="T119" s="683">
        <v>63505</v>
      </c>
      <c r="U119" s="683">
        <v>285401</v>
      </c>
      <c r="V119" s="683">
        <v>192847</v>
      </c>
      <c r="W119" s="683">
        <v>177739</v>
      </c>
      <c r="X119" s="683">
        <v>1497418.844</v>
      </c>
      <c r="Y119" s="683">
        <v>25954</v>
      </c>
      <c r="Z119" s="683">
        <v>30198</v>
      </c>
      <c r="AA119" s="683">
        <v>24265</v>
      </c>
      <c r="AB119" s="683">
        <v>250268</v>
      </c>
      <c r="AC119" s="683">
        <v>5391</v>
      </c>
      <c r="AD119" s="683">
        <v>3930</v>
      </c>
      <c r="AE119" s="683">
        <v>8887</v>
      </c>
      <c r="AF119" s="683">
        <v>14508</v>
      </c>
      <c r="AG119" s="683">
        <v>22579</v>
      </c>
      <c r="AH119" s="683">
        <v>7152</v>
      </c>
      <c r="AI119" s="683">
        <v>7195</v>
      </c>
      <c r="AJ119" s="683">
        <v>5749</v>
      </c>
      <c r="AK119" s="683">
        <v>2</v>
      </c>
      <c r="AL119" s="683">
        <v>4690</v>
      </c>
      <c r="AM119" s="683">
        <v>61840607.843999997</v>
      </c>
      <c r="AN119" s="682"/>
      <c r="AO119" s="683">
        <v>13500757.844000001</v>
      </c>
      <c r="AP119" s="683">
        <v>48339850</v>
      </c>
      <c r="AR119" s="355"/>
    </row>
    <row r="120" spans="1:45" ht="11.25" customHeight="1" x14ac:dyDescent="0.25">
      <c r="A120" s="279"/>
      <c r="B120" s="366"/>
      <c r="C120" s="502"/>
      <c r="D120" s="502"/>
      <c r="E120" s="502"/>
      <c r="F120" s="502"/>
      <c r="G120" s="502"/>
      <c r="H120" s="502"/>
      <c r="I120" s="502"/>
      <c r="J120" s="502"/>
      <c r="K120" s="502"/>
      <c r="L120" s="502"/>
      <c r="M120" s="502"/>
      <c r="N120" s="502"/>
      <c r="O120" s="502"/>
      <c r="P120" s="645"/>
      <c r="Q120" s="502"/>
      <c r="R120" s="502"/>
      <c r="S120" s="502"/>
      <c r="T120" s="502"/>
      <c r="U120" s="502"/>
      <c r="V120" s="502"/>
      <c r="W120" s="502"/>
      <c r="X120" s="502"/>
      <c r="Y120" s="502"/>
      <c r="Z120" s="502"/>
      <c r="AA120" s="502"/>
      <c r="AB120" s="502"/>
      <c r="AC120" s="502"/>
      <c r="AD120" s="645"/>
      <c r="AE120" s="502"/>
      <c r="AF120" s="502"/>
      <c r="AG120" s="502"/>
      <c r="AH120" s="502"/>
      <c r="AI120" s="502"/>
      <c r="AJ120" s="502"/>
      <c r="AK120" s="502"/>
      <c r="AL120" s="502"/>
      <c r="AM120" s="502"/>
      <c r="AQ120" s="116"/>
      <c r="AR120" s="355"/>
    </row>
    <row r="121" spans="1:45" ht="11.25" x14ac:dyDescent="0.2">
      <c r="A121" s="278" t="s">
        <v>493</v>
      </c>
      <c r="B121" s="496"/>
      <c r="C121" s="684">
        <v>190874107</v>
      </c>
      <c r="D121" s="684">
        <v>179342000</v>
      </c>
      <c r="E121" s="684">
        <v>338943552</v>
      </c>
      <c r="F121" s="684">
        <v>262807813</v>
      </c>
      <c r="G121" s="684">
        <v>113309639</v>
      </c>
      <c r="H121" s="684">
        <v>109191694</v>
      </c>
      <c r="I121" s="684">
        <v>49783648</v>
      </c>
      <c r="J121" s="684">
        <v>23467739</v>
      </c>
      <c r="K121" s="684">
        <v>86849524</v>
      </c>
      <c r="L121" s="684">
        <v>86107298</v>
      </c>
      <c r="M121" s="684">
        <v>69654042</v>
      </c>
      <c r="N121" s="684">
        <v>49786512</v>
      </c>
      <c r="O121" s="684">
        <v>7537570</v>
      </c>
      <c r="P121" s="684">
        <v>58203227</v>
      </c>
      <c r="Q121" s="684">
        <v>34152375</v>
      </c>
      <c r="R121" s="684">
        <v>16833287</v>
      </c>
      <c r="S121" s="684">
        <v>33620862</v>
      </c>
      <c r="T121" s="684">
        <v>5162951</v>
      </c>
      <c r="U121" s="684">
        <v>30709997</v>
      </c>
      <c r="V121" s="684">
        <v>27684917</v>
      </c>
      <c r="W121" s="684">
        <v>23831384</v>
      </c>
      <c r="X121" s="684">
        <v>22308967.155999999</v>
      </c>
      <c r="Y121" s="684">
        <v>18186546</v>
      </c>
      <c r="Z121" s="684">
        <v>17104235</v>
      </c>
      <c r="AA121" s="684">
        <v>8328083</v>
      </c>
      <c r="AB121" s="684">
        <v>8075513</v>
      </c>
      <c r="AC121" s="684">
        <v>6239481</v>
      </c>
      <c r="AD121" s="684">
        <v>525772</v>
      </c>
      <c r="AE121" s="684">
        <v>3107690</v>
      </c>
      <c r="AF121" s="684">
        <v>3081060</v>
      </c>
      <c r="AG121" s="684">
        <v>1784992</v>
      </c>
      <c r="AH121" s="684">
        <v>900988</v>
      </c>
      <c r="AI121" s="684">
        <v>602404</v>
      </c>
      <c r="AJ121" s="684">
        <v>502970</v>
      </c>
      <c r="AK121" s="684">
        <v>94089</v>
      </c>
      <c r="AL121" s="684">
        <v>21302</v>
      </c>
      <c r="AM121" s="684">
        <v>1888718230.1559999</v>
      </c>
      <c r="AN121" s="684"/>
      <c r="AO121" s="684">
        <v>289557309.15600002</v>
      </c>
      <c r="AP121" s="684">
        <v>1599160921</v>
      </c>
      <c r="AR121" s="355"/>
    </row>
    <row r="122" spans="1:45" ht="11.25" customHeight="1" x14ac:dyDescent="0.25">
      <c r="A122" s="278"/>
      <c r="B122" s="366"/>
      <c r="C122" s="502"/>
      <c r="D122" s="502"/>
      <c r="E122" s="502"/>
      <c r="F122" s="502"/>
      <c r="G122" s="502"/>
      <c r="H122" s="502"/>
      <c r="I122" s="502"/>
      <c r="J122" s="502"/>
      <c r="K122" s="502"/>
      <c r="L122" s="502"/>
      <c r="M122" s="502"/>
      <c r="N122" s="502"/>
      <c r="O122" s="502"/>
      <c r="P122" s="645"/>
      <c r="Q122" s="502"/>
      <c r="R122" s="502"/>
      <c r="S122" s="502"/>
      <c r="T122" s="502"/>
      <c r="U122" s="502"/>
      <c r="V122" s="502"/>
      <c r="W122" s="502"/>
      <c r="X122" s="502"/>
      <c r="Y122" s="502"/>
      <c r="Z122" s="502"/>
      <c r="AA122" s="502"/>
      <c r="AB122" s="502"/>
      <c r="AC122" s="502"/>
      <c r="AD122" s="645"/>
      <c r="AE122" s="502"/>
      <c r="AF122" s="502"/>
      <c r="AG122" s="502"/>
      <c r="AH122" s="502"/>
      <c r="AI122" s="502"/>
      <c r="AJ122" s="502"/>
      <c r="AK122" s="502"/>
      <c r="AL122" s="502"/>
      <c r="AM122" s="502"/>
      <c r="AN122" s="502"/>
      <c r="AQ122" s="116"/>
      <c r="AR122" s="355"/>
      <c r="AS122" s="496"/>
    </row>
    <row r="123" spans="1:45" ht="13.5" customHeight="1" x14ac:dyDescent="0.25">
      <c r="A123" s="280" t="s">
        <v>421</v>
      </c>
      <c r="B123" s="366"/>
      <c r="C123" s="366"/>
      <c r="D123" s="366"/>
      <c r="E123" s="366"/>
      <c r="F123" s="366"/>
      <c r="G123" s="366"/>
      <c r="H123" s="366"/>
      <c r="I123" s="366"/>
      <c r="J123" s="366"/>
      <c r="K123" s="366"/>
      <c r="L123" s="366"/>
      <c r="M123" s="366"/>
      <c r="N123" s="366"/>
      <c r="O123" s="366"/>
      <c r="P123" s="643"/>
      <c r="Q123" s="366"/>
      <c r="R123" s="366"/>
      <c r="S123" s="366"/>
      <c r="T123" s="366"/>
      <c r="U123" s="366"/>
      <c r="V123" s="366"/>
      <c r="W123" s="366"/>
      <c r="X123" s="366"/>
      <c r="Y123" s="366"/>
      <c r="Z123" s="366"/>
      <c r="AA123" s="366"/>
      <c r="AB123" s="366"/>
      <c r="AC123" s="366"/>
      <c r="AD123" s="643"/>
      <c r="AE123" s="366"/>
      <c r="AF123" s="366"/>
      <c r="AG123" s="366"/>
      <c r="AH123" s="366"/>
      <c r="AI123" s="366"/>
      <c r="AJ123" s="366"/>
      <c r="AK123" s="366"/>
      <c r="AL123" s="366"/>
      <c r="AM123" s="502"/>
      <c r="AO123" s="308"/>
      <c r="AP123" s="308"/>
      <c r="AQ123" s="116"/>
      <c r="AR123" s="355"/>
      <c r="AS123" s="496"/>
    </row>
    <row r="124" spans="1:45" outlineLevel="1" x14ac:dyDescent="0.25">
      <c r="A124" s="281" t="s">
        <v>272</v>
      </c>
      <c r="B124" s="366"/>
      <c r="C124" s="366"/>
      <c r="D124" s="366"/>
      <c r="E124" s="366"/>
      <c r="F124" s="366"/>
      <c r="G124" s="366"/>
      <c r="H124" s="366"/>
      <c r="I124" s="366"/>
      <c r="J124" s="366"/>
      <c r="K124" s="366"/>
      <c r="L124" s="366"/>
      <c r="M124" s="366"/>
      <c r="N124" s="366"/>
      <c r="O124" s="366"/>
      <c r="P124" s="643"/>
      <c r="Q124" s="366"/>
      <c r="R124" s="366"/>
      <c r="S124" s="366"/>
      <c r="T124" s="366"/>
      <c r="U124" s="366"/>
      <c r="V124" s="366"/>
      <c r="W124" s="366"/>
      <c r="X124" s="366"/>
      <c r="Y124" s="366"/>
      <c r="Z124" s="366"/>
      <c r="AA124" s="366"/>
      <c r="AB124" s="366"/>
      <c r="AC124" s="366"/>
      <c r="AD124" s="643"/>
      <c r="AE124" s="366"/>
      <c r="AF124" s="366"/>
      <c r="AG124" s="366"/>
      <c r="AH124" s="366"/>
      <c r="AI124" s="366"/>
      <c r="AJ124" s="366"/>
      <c r="AK124" s="366"/>
      <c r="AL124" s="366"/>
      <c r="AM124" s="502"/>
      <c r="AQ124" s="116"/>
      <c r="AR124" s="355"/>
      <c r="AS124" s="496"/>
    </row>
    <row r="125" spans="1:45" outlineLevel="1" x14ac:dyDescent="0.25">
      <c r="A125" s="282" t="s">
        <v>273</v>
      </c>
      <c r="B125" s="366"/>
      <c r="C125" s="686">
        <v>12061338</v>
      </c>
      <c r="D125" s="686">
        <v>15712845</v>
      </c>
      <c r="E125" s="686">
        <v>16783473</v>
      </c>
      <c r="F125" s="686">
        <v>13958952</v>
      </c>
      <c r="G125" s="686">
        <v>5675396</v>
      </c>
      <c r="H125" s="686">
        <v>4600454</v>
      </c>
      <c r="I125" s="686">
        <v>3044958</v>
      </c>
      <c r="J125" s="686">
        <v>2563687</v>
      </c>
      <c r="K125" s="686">
        <v>4125335</v>
      </c>
      <c r="L125" s="686">
        <v>2825546</v>
      </c>
      <c r="M125" s="686">
        <v>3718160</v>
      </c>
      <c r="N125" s="686">
        <v>5221022</v>
      </c>
      <c r="O125" s="686">
        <v>736784</v>
      </c>
      <c r="P125" s="686">
        <v>1707343</v>
      </c>
      <c r="Q125" s="686">
        <v>304245</v>
      </c>
      <c r="R125" s="686">
        <v>1246908</v>
      </c>
      <c r="S125" s="686">
        <v>2241477</v>
      </c>
      <c r="T125" s="686">
        <v>552538</v>
      </c>
      <c r="U125" s="686">
        <v>1214702</v>
      </c>
      <c r="V125" s="686">
        <v>1069281</v>
      </c>
      <c r="W125" s="686">
        <v>613947</v>
      </c>
      <c r="X125" s="686">
        <v>1130633</v>
      </c>
      <c r="Y125" s="686">
        <v>990726</v>
      </c>
      <c r="Z125" s="686">
        <v>64408</v>
      </c>
      <c r="AA125" s="686">
        <v>0</v>
      </c>
      <c r="AB125" s="686">
        <v>199497</v>
      </c>
      <c r="AC125" s="686">
        <v>282567</v>
      </c>
      <c r="AD125" s="686">
        <v>46895</v>
      </c>
      <c r="AE125" s="686">
        <v>225531</v>
      </c>
      <c r="AF125" s="686">
        <v>28603</v>
      </c>
      <c r="AG125" s="686">
        <v>85909</v>
      </c>
      <c r="AH125" s="686">
        <v>107388</v>
      </c>
      <c r="AI125" s="686">
        <v>74338</v>
      </c>
      <c r="AJ125" s="686">
        <v>47472</v>
      </c>
      <c r="AK125" s="686">
        <v>71128</v>
      </c>
      <c r="AL125" s="686">
        <v>0</v>
      </c>
      <c r="AM125" s="686">
        <v>103333486</v>
      </c>
      <c r="AN125" s="685"/>
      <c r="AO125" s="686">
        <v>15739180</v>
      </c>
      <c r="AP125" s="686">
        <v>87594306</v>
      </c>
      <c r="AR125" s="355"/>
      <c r="AS125" s="496"/>
    </row>
    <row r="126" spans="1:45" ht="15" customHeight="1" outlineLevel="1" x14ac:dyDescent="0.25">
      <c r="A126" s="282" t="s">
        <v>274</v>
      </c>
      <c r="B126" s="366"/>
      <c r="C126" s="686">
        <v>14377044</v>
      </c>
      <c r="D126" s="686">
        <v>17053595</v>
      </c>
      <c r="E126" s="686">
        <v>11226412</v>
      </c>
      <c r="F126" s="686">
        <v>2256503</v>
      </c>
      <c r="G126" s="686">
        <v>5518523</v>
      </c>
      <c r="H126" s="686">
        <v>6916927</v>
      </c>
      <c r="I126" s="686">
        <v>1841585</v>
      </c>
      <c r="J126" s="686">
        <v>-23814</v>
      </c>
      <c r="K126" s="686">
        <v>215103</v>
      </c>
      <c r="L126" s="686">
        <v>2730311</v>
      </c>
      <c r="M126" s="686">
        <v>2137109</v>
      </c>
      <c r="N126" s="686">
        <v>1267802</v>
      </c>
      <c r="O126" s="686">
        <v>178911</v>
      </c>
      <c r="P126" s="686">
        <v>675049</v>
      </c>
      <c r="Q126" s="686">
        <v>1033444</v>
      </c>
      <c r="R126" s="686">
        <v>410361</v>
      </c>
      <c r="S126" s="686">
        <v>924296</v>
      </c>
      <c r="T126" s="686">
        <v>165606</v>
      </c>
      <c r="U126" s="686">
        <v>712357</v>
      </c>
      <c r="V126" s="686">
        <v>64319</v>
      </c>
      <c r="W126" s="686">
        <v>406036</v>
      </c>
      <c r="X126" s="686">
        <v>1929289</v>
      </c>
      <c r="Y126" s="686">
        <v>721154</v>
      </c>
      <c r="Z126" s="686">
        <v>23285</v>
      </c>
      <c r="AA126" s="686">
        <v>235610</v>
      </c>
      <c r="AB126" s="686">
        <v>405483</v>
      </c>
      <c r="AC126" s="686">
        <v>283160</v>
      </c>
      <c r="AD126" s="686">
        <v>18301</v>
      </c>
      <c r="AE126" s="686">
        <v>87439</v>
      </c>
      <c r="AF126" s="686">
        <v>11294</v>
      </c>
      <c r="AG126" s="686">
        <v>43963</v>
      </c>
      <c r="AH126" s="686">
        <v>43182</v>
      </c>
      <c r="AI126" s="686">
        <v>20771</v>
      </c>
      <c r="AJ126" s="686">
        <v>17548</v>
      </c>
      <c r="AK126" s="686">
        <v>3589</v>
      </c>
      <c r="AL126" s="686">
        <v>296</v>
      </c>
      <c r="AM126" s="686">
        <v>73931843</v>
      </c>
      <c r="AN126" s="685"/>
      <c r="AO126" s="686">
        <v>17614947</v>
      </c>
      <c r="AP126" s="686">
        <v>56316896</v>
      </c>
      <c r="AR126" s="355"/>
    </row>
    <row r="127" spans="1:45" ht="15" customHeight="1" outlineLevel="1" x14ac:dyDescent="0.25">
      <c r="A127" s="282" t="s">
        <v>275</v>
      </c>
      <c r="B127" s="366"/>
      <c r="C127" s="686">
        <v>0</v>
      </c>
      <c r="D127" s="686">
        <v>0</v>
      </c>
      <c r="E127" s="686">
        <v>0</v>
      </c>
      <c r="F127" s="686">
        <v>0</v>
      </c>
      <c r="G127" s="686">
        <v>0</v>
      </c>
      <c r="H127" s="686">
        <v>0</v>
      </c>
      <c r="I127" s="686">
        <v>0</v>
      </c>
      <c r="J127" s="686">
        <v>0</v>
      </c>
      <c r="K127" s="686">
        <v>0</v>
      </c>
      <c r="L127" s="686">
        <v>0</v>
      </c>
      <c r="M127" s="686">
        <v>510013</v>
      </c>
      <c r="N127" s="686">
        <v>0</v>
      </c>
      <c r="O127" s="686">
        <v>0</v>
      </c>
      <c r="P127" s="686">
        <v>0</v>
      </c>
      <c r="Q127" s="686">
        <v>0</v>
      </c>
      <c r="R127" s="686">
        <v>0</v>
      </c>
      <c r="S127" s="686">
        <v>0</v>
      </c>
      <c r="T127" s="686">
        <v>0</v>
      </c>
      <c r="U127" s="686">
        <v>0</v>
      </c>
      <c r="V127" s="686">
        <v>0</v>
      </c>
      <c r="W127" s="686">
        <v>0</v>
      </c>
      <c r="X127" s="686">
        <v>0</v>
      </c>
      <c r="Y127" s="686">
        <v>0</v>
      </c>
      <c r="Z127" s="686">
        <v>0</v>
      </c>
      <c r="AA127" s="686">
        <v>0</v>
      </c>
      <c r="AB127" s="686">
        <v>0</v>
      </c>
      <c r="AC127" s="686">
        <v>166</v>
      </c>
      <c r="AD127" s="686">
        <v>0</v>
      </c>
      <c r="AE127" s="686">
        <v>23302</v>
      </c>
      <c r="AF127" s="686">
        <v>77290</v>
      </c>
      <c r="AG127" s="686">
        <v>0</v>
      </c>
      <c r="AH127" s="686">
        <v>0</v>
      </c>
      <c r="AI127" s="686">
        <v>0</v>
      </c>
      <c r="AJ127" s="686">
        <v>0</v>
      </c>
      <c r="AK127" s="686">
        <v>0</v>
      </c>
      <c r="AL127" s="686">
        <v>238121</v>
      </c>
      <c r="AM127" s="686">
        <v>848892</v>
      </c>
      <c r="AN127" s="685"/>
      <c r="AO127" s="686">
        <v>338713</v>
      </c>
      <c r="AP127" s="686">
        <v>510179</v>
      </c>
      <c r="AR127" s="355"/>
    </row>
    <row r="128" spans="1:45" ht="15" customHeight="1" outlineLevel="1" x14ac:dyDescent="0.25">
      <c r="A128" s="282" t="s">
        <v>276</v>
      </c>
      <c r="B128" s="366"/>
      <c r="C128" s="686">
        <v>9517487</v>
      </c>
      <c r="D128" s="686">
        <v>7209133</v>
      </c>
      <c r="E128" s="686">
        <v>10343090</v>
      </c>
      <c r="F128" s="686">
        <v>7508737</v>
      </c>
      <c r="G128" s="686">
        <v>1829636</v>
      </c>
      <c r="H128" s="686">
        <v>4837816</v>
      </c>
      <c r="I128" s="686">
        <v>887743</v>
      </c>
      <c r="J128" s="686">
        <v>942305</v>
      </c>
      <c r="K128" s="686">
        <v>7015658</v>
      </c>
      <c r="L128" s="686">
        <v>3219938</v>
      </c>
      <c r="M128" s="686">
        <v>1661523</v>
      </c>
      <c r="N128" s="686">
        <v>852426</v>
      </c>
      <c r="O128" s="686">
        <v>120293</v>
      </c>
      <c r="P128" s="686">
        <v>2908473</v>
      </c>
      <c r="Q128" s="686">
        <v>1210766</v>
      </c>
      <c r="R128" s="686">
        <v>451128</v>
      </c>
      <c r="S128" s="686">
        <v>2359211</v>
      </c>
      <c r="T128" s="686">
        <v>56095</v>
      </c>
      <c r="U128" s="686">
        <v>520415</v>
      </c>
      <c r="V128" s="686">
        <v>1413053</v>
      </c>
      <c r="W128" s="686">
        <v>769711</v>
      </c>
      <c r="X128" s="686">
        <v>1082701</v>
      </c>
      <c r="Y128" s="686">
        <v>461423</v>
      </c>
      <c r="Z128" s="686">
        <v>918909</v>
      </c>
      <c r="AA128" s="686">
        <v>257891</v>
      </c>
      <c r="AB128" s="686">
        <v>273584</v>
      </c>
      <c r="AC128" s="686">
        <v>0</v>
      </c>
      <c r="AD128" s="686">
        <v>7927</v>
      </c>
      <c r="AE128" s="686">
        <v>52390</v>
      </c>
      <c r="AF128" s="686">
        <v>2239</v>
      </c>
      <c r="AG128" s="686">
        <v>69462</v>
      </c>
      <c r="AH128" s="686">
        <v>22901</v>
      </c>
      <c r="AI128" s="686">
        <v>9877</v>
      </c>
      <c r="AJ128" s="686">
        <v>24536</v>
      </c>
      <c r="AK128" s="686">
        <v>0</v>
      </c>
      <c r="AL128" s="686">
        <v>5715</v>
      </c>
      <c r="AM128" s="686">
        <v>68824192</v>
      </c>
      <c r="AN128" s="685"/>
      <c r="AO128" s="686">
        <v>13969365</v>
      </c>
      <c r="AP128" s="686">
        <v>54854827</v>
      </c>
      <c r="AR128" s="355"/>
    </row>
    <row r="129" spans="1:44" ht="15" customHeight="1" outlineLevel="1" x14ac:dyDescent="0.25">
      <c r="A129" s="282" t="s">
        <v>277</v>
      </c>
      <c r="B129" s="366"/>
      <c r="C129" s="686">
        <v>15694112</v>
      </c>
      <c r="D129" s="686">
        <v>3473396</v>
      </c>
      <c r="E129" s="686">
        <v>2144539</v>
      </c>
      <c r="F129" s="686">
        <v>6299396</v>
      </c>
      <c r="G129" s="686">
        <v>9324723</v>
      </c>
      <c r="H129" s="686">
        <v>4156315</v>
      </c>
      <c r="I129" s="686">
        <v>986001</v>
      </c>
      <c r="J129" s="686">
        <v>753984</v>
      </c>
      <c r="K129" s="686">
        <v>3965579</v>
      </c>
      <c r="L129" s="686">
        <v>1322316</v>
      </c>
      <c r="M129" s="686">
        <v>2785070</v>
      </c>
      <c r="N129" s="686">
        <v>1980652</v>
      </c>
      <c r="O129" s="686">
        <v>279508</v>
      </c>
      <c r="P129" s="686">
        <v>1040908</v>
      </c>
      <c r="Q129" s="686">
        <v>102527</v>
      </c>
      <c r="R129" s="686">
        <v>878305</v>
      </c>
      <c r="S129" s="686">
        <v>4319039</v>
      </c>
      <c r="T129" s="686">
        <v>163351</v>
      </c>
      <c r="U129" s="686">
        <v>683687</v>
      </c>
      <c r="V129" s="686">
        <v>1720514</v>
      </c>
      <c r="W129" s="686">
        <v>3741286</v>
      </c>
      <c r="X129" s="686">
        <v>2136537</v>
      </c>
      <c r="Y129" s="686">
        <v>917697</v>
      </c>
      <c r="Z129" s="686">
        <v>457809</v>
      </c>
      <c r="AA129" s="686">
        <v>259187</v>
      </c>
      <c r="AB129" s="686">
        <v>56757</v>
      </c>
      <c r="AC129" s="686">
        <v>1116464</v>
      </c>
      <c r="AD129" s="686">
        <v>84180</v>
      </c>
      <c r="AE129" s="686">
        <v>36457</v>
      </c>
      <c r="AF129" s="686">
        <v>110627</v>
      </c>
      <c r="AG129" s="686">
        <v>104463</v>
      </c>
      <c r="AH129" s="686">
        <v>27209</v>
      </c>
      <c r="AI129" s="686">
        <v>37702</v>
      </c>
      <c r="AJ129" s="686">
        <v>37476</v>
      </c>
      <c r="AK129" s="686">
        <v>0</v>
      </c>
      <c r="AL129" s="686">
        <v>0</v>
      </c>
      <c r="AM129" s="686">
        <v>71197773</v>
      </c>
      <c r="AN129" s="685"/>
      <c r="AO129" s="686">
        <v>19282248</v>
      </c>
      <c r="AP129" s="686">
        <v>51915525</v>
      </c>
      <c r="AR129" s="355"/>
    </row>
    <row r="130" spans="1:44" ht="15" customHeight="1" outlineLevel="1" x14ac:dyDescent="0.25">
      <c r="A130" s="282" t="s">
        <v>278</v>
      </c>
      <c r="B130" s="366"/>
      <c r="C130" s="686">
        <v>12268033</v>
      </c>
      <c r="D130" s="686">
        <v>13948381</v>
      </c>
      <c r="E130" s="686">
        <v>3650006</v>
      </c>
      <c r="F130" s="686">
        <v>5770323</v>
      </c>
      <c r="G130" s="686">
        <v>17906902</v>
      </c>
      <c r="H130" s="686">
        <v>8982769</v>
      </c>
      <c r="I130" s="686">
        <v>697207</v>
      </c>
      <c r="J130" s="686">
        <v>567523</v>
      </c>
      <c r="K130" s="686">
        <v>4529952</v>
      </c>
      <c r="L130" s="686">
        <v>2392628</v>
      </c>
      <c r="M130" s="686">
        <v>2745868</v>
      </c>
      <c r="N130" s="686">
        <v>3670287</v>
      </c>
      <c r="O130" s="686">
        <v>517947</v>
      </c>
      <c r="P130" s="686">
        <v>1525314</v>
      </c>
      <c r="Q130" s="686">
        <v>149400</v>
      </c>
      <c r="R130" s="686">
        <v>467868</v>
      </c>
      <c r="S130" s="686">
        <v>2881271</v>
      </c>
      <c r="T130" s="686">
        <v>181842</v>
      </c>
      <c r="U130" s="686">
        <v>956781</v>
      </c>
      <c r="V130" s="686">
        <v>1714969</v>
      </c>
      <c r="W130" s="686">
        <v>2482997</v>
      </c>
      <c r="X130" s="686">
        <v>1298014</v>
      </c>
      <c r="Y130" s="686">
        <v>345363</v>
      </c>
      <c r="Z130" s="686">
        <v>1359498</v>
      </c>
      <c r="AA130" s="686">
        <v>406275</v>
      </c>
      <c r="AB130" s="686">
        <v>517199</v>
      </c>
      <c r="AC130" s="686">
        <v>346445</v>
      </c>
      <c r="AD130" s="686">
        <v>3997</v>
      </c>
      <c r="AE130" s="686">
        <v>63136</v>
      </c>
      <c r="AF130" s="686">
        <v>268754</v>
      </c>
      <c r="AG130" s="686">
        <v>0</v>
      </c>
      <c r="AH130" s="686">
        <v>126093</v>
      </c>
      <c r="AI130" s="686">
        <v>9934</v>
      </c>
      <c r="AJ130" s="686">
        <v>13673</v>
      </c>
      <c r="AK130" s="686">
        <v>0</v>
      </c>
      <c r="AL130" s="686">
        <v>0</v>
      </c>
      <c r="AM130" s="686">
        <v>92766649</v>
      </c>
      <c r="AN130" s="685"/>
      <c r="AO130" s="686">
        <v>16090150</v>
      </c>
      <c r="AP130" s="686">
        <v>76676499</v>
      </c>
      <c r="AR130" s="355"/>
    </row>
    <row r="131" spans="1:44" ht="15" customHeight="1" outlineLevel="1" x14ac:dyDescent="0.25">
      <c r="A131" s="282" t="s">
        <v>279</v>
      </c>
      <c r="B131" s="366"/>
      <c r="C131" s="686">
        <v>0</v>
      </c>
      <c r="D131" s="686">
        <v>0</v>
      </c>
      <c r="E131" s="686">
        <v>0</v>
      </c>
      <c r="F131" s="686">
        <v>0</v>
      </c>
      <c r="G131" s="686">
        <v>255769</v>
      </c>
      <c r="H131" s="686">
        <v>0</v>
      </c>
      <c r="I131" s="686">
        <v>0</v>
      </c>
      <c r="J131" s="686">
        <v>0</v>
      </c>
      <c r="K131" s="686">
        <v>0</v>
      </c>
      <c r="L131" s="686">
        <v>0</v>
      </c>
      <c r="M131" s="686">
        <v>19288</v>
      </c>
      <c r="N131" s="686">
        <v>0</v>
      </c>
      <c r="O131" s="686">
        <v>0</v>
      </c>
      <c r="P131" s="686">
        <v>0</v>
      </c>
      <c r="Q131" s="686">
        <v>0</v>
      </c>
      <c r="R131" s="686">
        <v>0</v>
      </c>
      <c r="S131" s="686">
        <v>4557</v>
      </c>
      <c r="T131" s="686">
        <v>0</v>
      </c>
      <c r="U131" s="686">
        <v>0</v>
      </c>
      <c r="V131" s="686">
        <v>0</v>
      </c>
      <c r="W131" s="686">
        <v>0</v>
      </c>
      <c r="X131" s="686">
        <v>0</v>
      </c>
      <c r="Y131" s="686">
        <v>294766</v>
      </c>
      <c r="Z131" s="686">
        <v>0</v>
      </c>
      <c r="AA131" s="686">
        <v>85000</v>
      </c>
      <c r="AB131" s="686">
        <v>0</v>
      </c>
      <c r="AC131" s="686">
        <v>0</v>
      </c>
      <c r="AD131" s="686">
        <v>0</v>
      </c>
      <c r="AE131" s="686">
        <v>0</v>
      </c>
      <c r="AF131" s="686">
        <v>0</v>
      </c>
      <c r="AG131" s="686">
        <v>0</v>
      </c>
      <c r="AH131" s="686">
        <v>0</v>
      </c>
      <c r="AI131" s="686">
        <v>0</v>
      </c>
      <c r="AJ131" s="686">
        <v>0</v>
      </c>
      <c r="AK131" s="686">
        <v>0</v>
      </c>
      <c r="AL131" s="686">
        <v>0</v>
      </c>
      <c r="AM131" s="686">
        <v>659380</v>
      </c>
      <c r="AN131" s="685"/>
      <c r="AO131" s="686">
        <v>0</v>
      </c>
      <c r="AP131" s="686">
        <v>659380</v>
      </c>
      <c r="AR131" s="355"/>
    </row>
    <row r="132" spans="1:44" ht="15" customHeight="1" outlineLevel="1" x14ac:dyDescent="0.25">
      <c r="A132" s="282" t="s">
        <v>280</v>
      </c>
      <c r="B132" s="366"/>
      <c r="C132" s="686">
        <v>0</v>
      </c>
      <c r="D132" s="686">
        <v>0</v>
      </c>
      <c r="E132" s="686">
        <v>0</v>
      </c>
      <c r="F132" s="686">
        <v>63042</v>
      </c>
      <c r="G132" s="686">
        <v>4286</v>
      </c>
      <c r="H132" s="686">
        <v>0</v>
      </c>
      <c r="I132" s="686">
        <v>0</v>
      </c>
      <c r="J132" s="686">
        <v>0</v>
      </c>
      <c r="K132" s="686">
        <v>184850</v>
      </c>
      <c r="L132" s="686">
        <v>0</v>
      </c>
      <c r="M132" s="686">
        <v>0</v>
      </c>
      <c r="N132" s="686">
        <v>58539</v>
      </c>
      <c r="O132" s="686">
        <v>8261</v>
      </c>
      <c r="P132" s="686">
        <v>0</v>
      </c>
      <c r="Q132" s="686">
        <v>0</v>
      </c>
      <c r="R132" s="686">
        <v>0</v>
      </c>
      <c r="S132" s="686">
        <v>0</v>
      </c>
      <c r="T132" s="686">
        <v>0</v>
      </c>
      <c r="U132" s="686">
        <v>0</v>
      </c>
      <c r="V132" s="686">
        <v>0</v>
      </c>
      <c r="W132" s="686">
        <v>0</v>
      </c>
      <c r="X132" s="686">
        <v>0</v>
      </c>
      <c r="Y132" s="686">
        <v>0</v>
      </c>
      <c r="Z132" s="686">
        <v>0</v>
      </c>
      <c r="AA132" s="686">
        <v>0</v>
      </c>
      <c r="AB132" s="686">
        <v>0</v>
      </c>
      <c r="AC132" s="686">
        <v>0</v>
      </c>
      <c r="AD132" s="686">
        <v>0</v>
      </c>
      <c r="AE132" s="686">
        <v>0</v>
      </c>
      <c r="AF132" s="686">
        <v>0</v>
      </c>
      <c r="AG132" s="686">
        <v>0</v>
      </c>
      <c r="AH132" s="686">
        <v>0</v>
      </c>
      <c r="AI132" s="686">
        <v>0</v>
      </c>
      <c r="AJ132" s="686">
        <v>0</v>
      </c>
      <c r="AK132" s="686">
        <v>0</v>
      </c>
      <c r="AL132" s="686">
        <v>0</v>
      </c>
      <c r="AM132" s="686">
        <v>318978</v>
      </c>
      <c r="AN132" s="685"/>
      <c r="AO132" s="686">
        <v>0</v>
      </c>
      <c r="AP132" s="686">
        <v>318978</v>
      </c>
      <c r="AR132" s="355"/>
    </row>
    <row r="133" spans="1:44" ht="15" customHeight="1" outlineLevel="1" x14ac:dyDescent="0.25">
      <c r="A133" s="282" t="s">
        <v>281</v>
      </c>
      <c r="B133" s="366"/>
      <c r="C133" s="686">
        <v>0</v>
      </c>
      <c r="D133" s="686">
        <v>0</v>
      </c>
      <c r="E133" s="686">
        <v>725395</v>
      </c>
      <c r="F133" s="686">
        <v>0</v>
      </c>
      <c r="G133" s="686">
        <v>783955</v>
      </c>
      <c r="H133" s="686">
        <v>92632</v>
      </c>
      <c r="I133" s="686">
        <v>6392</v>
      </c>
      <c r="J133" s="686">
        <v>0</v>
      </c>
      <c r="K133" s="686">
        <v>26809</v>
      </c>
      <c r="L133" s="686">
        <v>154738</v>
      </c>
      <c r="M133" s="686">
        <v>0</v>
      </c>
      <c r="N133" s="686">
        <v>4555</v>
      </c>
      <c r="O133" s="686">
        <v>643</v>
      </c>
      <c r="P133" s="686">
        <v>0</v>
      </c>
      <c r="Q133" s="686">
        <v>40972</v>
      </c>
      <c r="R133" s="686">
        <v>29258</v>
      </c>
      <c r="S133" s="686">
        <v>0</v>
      </c>
      <c r="T133" s="686">
        <v>17743</v>
      </c>
      <c r="U133" s="686">
        <v>67186</v>
      </c>
      <c r="V133" s="686">
        <v>0</v>
      </c>
      <c r="W133" s="686">
        <v>460</v>
      </c>
      <c r="X133" s="686">
        <v>0</v>
      </c>
      <c r="Y133" s="686">
        <v>0</v>
      </c>
      <c r="Z133" s="686">
        <v>0</v>
      </c>
      <c r="AA133" s="686">
        <v>0</v>
      </c>
      <c r="AB133" s="686">
        <v>0</v>
      </c>
      <c r="AC133" s="686">
        <v>0</v>
      </c>
      <c r="AD133" s="686">
        <v>0</v>
      </c>
      <c r="AE133" s="686">
        <v>0</v>
      </c>
      <c r="AF133" s="686">
        <v>1091</v>
      </c>
      <c r="AG133" s="686">
        <v>11994</v>
      </c>
      <c r="AH133" s="686">
        <v>0</v>
      </c>
      <c r="AI133" s="686">
        <v>0</v>
      </c>
      <c r="AJ133" s="686">
        <v>0</v>
      </c>
      <c r="AK133" s="686">
        <v>49825</v>
      </c>
      <c r="AL133" s="686">
        <v>650</v>
      </c>
      <c r="AM133" s="686">
        <v>2014298</v>
      </c>
      <c r="AN133" s="686"/>
      <c r="AO133" s="686">
        <v>63560</v>
      </c>
      <c r="AP133" s="686">
        <v>1950738</v>
      </c>
      <c r="AR133" s="355"/>
    </row>
    <row r="134" spans="1:44" ht="15" customHeight="1" x14ac:dyDescent="0.25">
      <c r="A134" s="281" t="s">
        <v>282</v>
      </c>
      <c r="B134" s="366"/>
      <c r="C134" s="686">
        <v>63918014</v>
      </c>
      <c r="D134" s="686">
        <v>57397350</v>
      </c>
      <c r="E134" s="686">
        <v>44872915</v>
      </c>
      <c r="F134" s="686">
        <v>35856953</v>
      </c>
      <c r="G134" s="686">
        <v>41299190</v>
      </c>
      <c r="H134" s="686">
        <v>29586913</v>
      </c>
      <c r="I134" s="686">
        <v>7463886</v>
      </c>
      <c r="J134" s="686">
        <v>4803685</v>
      </c>
      <c r="K134" s="686">
        <v>20063286</v>
      </c>
      <c r="L134" s="686">
        <v>12645477</v>
      </c>
      <c r="M134" s="686">
        <v>13577031</v>
      </c>
      <c r="N134" s="686">
        <v>13055283</v>
      </c>
      <c r="O134" s="686">
        <v>1842347</v>
      </c>
      <c r="P134" s="686">
        <v>7857087</v>
      </c>
      <c r="Q134" s="686">
        <v>2841354</v>
      </c>
      <c r="R134" s="686">
        <v>3483828</v>
      </c>
      <c r="S134" s="686">
        <v>12729851</v>
      </c>
      <c r="T134" s="686">
        <v>1137175</v>
      </c>
      <c r="U134" s="686">
        <v>4155128</v>
      </c>
      <c r="V134" s="686">
        <v>5982136</v>
      </c>
      <c r="W134" s="686">
        <v>8014437</v>
      </c>
      <c r="X134" s="686">
        <v>7577174</v>
      </c>
      <c r="Y134" s="686">
        <v>3731129</v>
      </c>
      <c r="Z134" s="686">
        <v>2823909</v>
      </c>
      <c r="AA134" s="686">
        <v>1243963</v>
      </c>
      <c r="AB134" s="686">
        <v>1452520</v>
      </c>
      <c r="AC134" s="686">
        <v>2028802</v>
      </c>
      <c r="AD134" s="686">
        <v>161300</v>
      </c>
      <c r="AE134" s="686">
        <v>488255</v>
      </c>
      <c r="AF134" s="686">
        <v>499898</v>
      </c>
      <c r="AG134" s="686">
        <v>315791</v>
      </c>
      <c r="AH134" s="686">
        <v>326773</v>
      </c>
      <c r="AI134" s="686">
        <v>152622</v>
      </c>
      <c r="AJ134" s="686">
        <v>140705</v>
      </c>
      <c r="AK134" s="686">
        <v>124542</v>
      </c>
      <c r="AL134" s="686">
        <v>244782</v>
      </c>
      <c r="AM134" s="686">
        <v>413895491</v>
      </c>
      <c r="AN134" s="686"/>
      <c r="AO134" s="686">
        <v>83098163</v>
      </c>
      <c r="AP134" s="686">
        <v>330797328</v>
      </c>
      <c r="AR134" s="355"/>
    </row>
    <row r="135" spans="1:44" ht="11.25" customHeight="1" x14ac:dyDescent="0.25">
      <c r="A135" s="366"/>
      <c r="B135" s="366"/>
      <c r="C135" s="502"/>
      <c r="D135" s="502"/>
      <c r="E135" s="502"/>
      <c r="F135" s="502"/>
      <c r="G135" s="502"/>
      <c r="H135" s="502"/>
      <c r="I135" s="502"/>
      <c r="J135" s="502"/>
      <c r="K135" s="502"/>
      <c r="L135" s="502"/>
      <c r="M135" s="502"/>
      <c r="N135" s="502"/>
      <c r="O135" s="502"/>
      <c r="P135" s="645"/>
      <c r="Q135" s="502"/>
      <c r="R135" s="502"/>
      <c r="S135" s="502"/>
      <c r="T135" s="502"/>
      <c r="U135" s="502"/>
      <c r="V135" s="502"/>
      <c r="W135" s="502"/>
      <c r="X135" s="502"/>
      <c r="Y135" s="502"/>
      <c r="Z135" s="502"/>
      <c r="AA135" s="502"/>
      <c r="AB135" s="502"/>
      <c r="AC135" s="502"/>
      <c r="AD135" s="645"/>
      <c r="AE135" s="502"/>
      <c r="AF135" s="502"/>
      <c r="AG135" s="502"/>
      <c r="AH135" s="502"/>
      <c r="AI135" s="502"/>
      <c r="AJ135" s="502"/>
      <c r="AK135" s="502"/>
      <c r="AL135" s="502"/>
      <c r="AM135" s="502"/>
      <c r="AQ135" s="116"/>
      <c r="AR135" s="355"/>
    </row>
    <row r="136" spans="1:44" outlineLevel="1" x14ac:dyDescent="0.25">
      <c r="A136" s="283" t="s">
        <v>283</v>
      </c>
      <c r="B136" s="366"/>
      <c r="C136" s="366"/>
      <c r="D136" s="366"/>
      <c r="E136" s="366"/>
      <c r="F136" s="366"/>
      <c r="G136" s="366"/>
      <c r="H136" s="366"/>
      <c r="I136" s="366"/>
      <c r="J136" s="366"/>
      <c r="K136" s="366"/>
      <c r="L136" s="366"/>
      <c r="M136" s="366"/>
      <c r="N136" s="366"/>
      <c r="O136" s="366"/>
      <c r="P136" s="643"/>
      <c r="Q136" s="366"/>
      <c r="R136" s="366"/>
      <c r="S136" s="366"/>
      <c r="T136" s="366"/>
      <c r="U136" s="366"/>
      <c r="V136" s="366"/>
      <c r="W136" s="366"/>
      <c r="X136" s="366"/>
      <c r="Y136" s="366"/>
      <c r="Z136" s="366"/>
      <c r="AA136" s="366"/>
      <c r="AB136" s="366"/>
      <c r="AC136" s="366"/>
      <c r="AD136" s="643"/>
      <c r="AE136" s="366"/>
      <c r="AF136" s="366"/>
      <c r="AG136" s="366"/>
      <c r="AH136" s="366"/>
      <c r="AI136" s="366"/>
      <c r="AJ136" s="366"/>
      <c r="AK136" s="366"/>
      <c r="AL136" s="366"/>
      <c r="AM136" s="502"/>
      <c r="AQ136" s="116"/>
      <c r="AR136" s="355"/>
    </row>
    <row r="137" spans="1:44" ht="15" customHeight="1" outlineLevel="1" x14ac:dyDescent="0.25">
      <c r="A137" s="284" t="s">
        <v>195</v>
      </c>
      <c r="B137" s="366"/>
      <c r="C137" s="688">
        <v>21598554</v>
      </c>
      <c r="D137" s="688">
        <v>1521558</v>
      </c>
      <c r="E137" s="688">
        <v>6698492</v>
      </c>
      <c r="F137" s="688">
        <v>8343340</v>
      </c>
      <c r="G137" s="688">
        <v>3252161</v>
      </c>
      <c r="H137" s="688">
        <v>3171255</v>
      </c>
      <c r="I137" s="688">
        <v>892415</v>
      </c>
      <c r="J137" s="688">
        <v>255956</v>
      </c>
      <c r="K137" s="688">
        <v>2481472</v>
      </c>
      <c r="L137" s="688">
        <v>1830481</v>
      </c>
      <c r="M137" s="688">
        <v>2114299</v>
      </c>
      <c r="N137" s="688">
        <v>662855</v>
      </c>
      <c r="O137" s="688">
        <v>93541</v>
      </c>
      <c r="P137" s="688">
        <v>2473813</v>
      </c>
      <c r="Q137" s="688">
        <v>1655190</v>
      </c>
      <c r="R137" s="688">
        <v>108370</v>
      </c>
      <c r="S137" s="688">
        <v>452029</v>
      </c>
      <c r="T137" s="688">
        <v>12501</v>
      </c>
      <c r="U137" s="688">
        <v>881843</v>
      </c>
      <c r="V137" s="688">
        <v>875920</v>
      </c>
      <c r="W137" s="688">
        <v>1196936</v>
      </c>
      <c r="X137" s="688">
        <v>1895867.794</v>
      </c>
      <c r="Y137" s="688">
        <v>720229</v>
      </c>
      <c r="Z137" s="688">
        <v>709897</v>
      </c>
      <c r="AA137" s="688">
        <v>460943</v>
      </c>
      <c r="AB137" s="688">
        <v>400488</v>
      </c>
      <c r="AC137" s="688">
        <v>150678</v>
      </c>
      <c r="AD137" s="688">
        <v>1261</v>
      </c>
      <c r="AE137" s="688">
        <v>230971</v>
      </c>
      <c r="AF137" s="688">
        <v>192138</v>
      </c>
      <c r="AG137" s="688">
        <v>171574</v>
      </c>
      <c r="AH137" s="688">
        <v>189060</v>
      </c>
      <c r="AI137" s="688">
        <v>94277</v>
      </c>
      <c r="AJ137" s="688">
        <v>79028</v>
      </c>
      <c r="AK137" s="688">
        <v>113792</v>
      </c>
      <c r="AL137" s="688">
        <v>236012</v>
      </c>
      <c r="AM137" s="688">
        <v>66219196.794</v>
      </c>
      <c r="AN137" s="687"/>
      <c r="AO137" s="688">
        <v>27675574.794</v>
      </c>
      <c r="AP137" s="688">
        <v>38543622</v>
      </c>
      <c r="AR137" s="355"/>
    </row>
    <row r="138" spans="1:44" ht="15" customHeight="1" outlineLevel="1" x14ac:dyDescent="0.25">
      <c r="A138" s="284" t="s">
        <v>284</v>
      </c>
      <c r="B138" s="366"/>
      <c r="C138" s="688">
        <v>156352</v>
      </c>
      <c r="D138" s="688">
        <v>139107</v>
      </c>
      <c r="E138" s="688">
        <v>274663</v>
      </c>
      <c r="F138" s="688">
        <v>177458</v>
      </c>
      <c r="G138" s="688">
        <v>46375</v>
      </c>
      <c r="H138" s="688">
        <v>133773</v>
      </c>
      <c r="I138" s="688">
        <v>6484</v>
      </c>
      <c r="J138" s="688">
        <v>67591</v>
      </c>
      <c r="K138" s="688">
        <v>120085</v>
      </c>
      <c r="L138" s="688">
        <v>113757</v>
      </c>
      <c r="M138" s="688">
        <v>78576</v>
      </c>
      <c r="N138" s="688">
        <v>64817</v>
      </c>
      <c r="O138" s="688">
        <v>9147</v>
      </c>
      <c r="P138" s="688">
        <v>57979</v>
      </c>
      <c r="Q138" s="688">
        <v>13375</v>
      </c>
      <c r="R138" s="688">
        <v>6201</v>
      </c>
      <c r="S138" s="688">
        <v>103573</v>
      </c>
      <c r="T138" s="688">
        <v>1835</v>
      </c>
      <c r="U138" s="688">
        <v>32925</v>
      </c>
      <c r="V138" s="688">
        <v>27852</v>
      </c>
      <c r="W138" s="688">
        <v>44428</v>
      </c>
      <c r="X138" s="688">
        <v>24181.362000000001</v>
      </c>
      <c r="Y138" s="688">
        <v>35</v>
      </c>
      <c r="Z138" s="688">
        <v>7362</v>
      </c>
      <c r="AA138" s="688">
        <v>179</v>
      </c>
      <c r="AB138" s="688">
        <v>5324</v>
      </c>
      <c r="AC138" s="688">
        <v>28174</v>
      </c>
      <c r="AD138" s="688">
        <v>0</v>
      </c>
      <c r="AE138" s="688">
        <v>6264</v>
      </c>
      <c r="AF138" s="688">
        <v>4</v>
      </c>
      <c r="AG138" s="688">
        <v>8841</v>
      </c>
      <c r="AH138" s="688">
        <v>6685</v>
      </c>
      <c r="AI138" s="688">
        <v>2899</v>
      </c>
      <c r="AJ138" s="688">
        <v>3667</v>
      </c>
      <c r="AK138" s="688">
        <v>0</v>
      </c>
      <c r="AL138" s="688">
        <v>1</v>
      </c>
      <c r="AM138" s="688">
        <v>1769969.362</v>
      </c>
      <c r="AN138" s="687"/>
      <c r="AO138" s="688">
        <v>272197.36199999996</v>
      </c>
      <c r="AP138" s="688">
        <v>1497772</v>
      </c>
      <c r="AR138" s="355"/>
    </row>
    <row r="139" spans="1:44" ht="15" customHeight="1" outlineLevel="1" x14ac:dyDescent="0.25">
      <c r="A139" s="284" t="s">
        <v>285</v>
      </c>
      <c r="B139" s="366"/>
      <c r="C139" s="688">
        <v>203246</v>
      </c>
      <c r="D139" s="688">
        <v>80045</v>
      </c>
      <c r="E139" s="688">
        <v>293175</v>
      </c>
      <c r="F139" s="688">
        <v>316099</v>
      </c>
      <c r="G139" s="688">
        <v>114765</v>
      </c>
      <c r="H139" s="688">
        <v>216238</v>
      </c>
      <c r="I139" s="688">
        <v>143772</v>
      </c>
      <c r="J139" s="688">
        <v>50667</v>
      </c>
      <c r="K139" s="688">
        <v>115068</v>
      </c>
      <c r="L139" s="688">
        <v>88952</v>
      </c>
      <c r="M139" s="688">
        <v>98960</v>
      </c>
      <c r="N139" s="688">
        <v>88538</v>
      </c>
      <c r="O139" s="688">
        <v>12494</v>
      </c>
      <c r="P139" s="688">
        <v>66589</v>
      </c>
      <c r="Q139" s="688">
        <v>64557</v>
      </c>
      <c r="R139" s="688">
        <v>30016</v>
      </c>
      <c r="S139" s="688">
        <v>72872</v>
      </c>
      <c r="T139" s="688">
        <v>10536</v>
      </c>
      <c r="U139" s="688">
        <v>63155</v>
      </c>
      <c r="V139" s="688">
        <v>71926</v>
      </c>
      <c r="W139" s="688">
        <v>48297</v>
      </c>
      <c r="X139" s="688">
        <v>25205.776999999998</v>
      </c>
      <c r="Y139" s="688">
        <v>21878</v>
      </c>
      <c r="Z139" s="688">
        <v>8817</v>
      </c>
      <c r="AA139" s="688">
        <v>8012</v>
      </c>
      <c r="AB139" s="688">
        <v>0</v>
      </c>
      <c r="AC139" s="688">
        <v>13200</v>
      </c>
      <c r="AD139" s="688">
        <v>2393</v>
      </c>
      <c r="AE139" s="688">
        <v>17037</v>
      </c>
      <c r="AF139" s="688">
        <v>9474</v>
      </c>
      <c r="AG139" s="688">
        <v>13261</v>
      </c>
      <c r="AH139" s="688">
        <v>7176</v>
      </c>
      <c r="AI139" s="688">
        <v>4348</v>
      </c>
      <c r="AJ139" s="688">
        <v>3480</v>
      </c>
      <c r="AK139" s="688">
        <v>1517</v>
      </c>
      <c r="AL139" s="688">
        <v>9121</v>
      </c>
      <c r="AM139" s="688">
        <v>2394886.7769999998</v>
      </c>
      <c r="AN139" s="687"/>
      <c r="AO139" s="688">
        <v>360454.777</v>
      </c>
      <c r="AP139" s="688">
        <v>2034432</v>
      </c>
      <c r="AR139" s="355"/>
    </row>
    <row r="140" spans="1:44" ht="15" customHeight="1" outlineLevel="1" x14ac:dyDescent="0.25">
      <c r="A140" s="284" t="s">
        <v>286</v>
      </c>
      <c r="B140" s="366"/>
      <c r="C140" s="688">
        <v>0</v>
      </c>
      <c r="D140" s="688">
        <v>0</v>
      </c>
      <c r="E140" s="688">
        <v>0</v>
      </c>
      <c r="F140" s="688">
        <v>0</v>
      </c>
      <c r="G140" s="688">
        <v>0</v>
      </c>
      <c r="H140" s="688">
        <v>0</v>
      </c>
      <c r="I140" s="688">
        <v>0</v>
      </c>
      <c r="J140" s="688">
        <v>-79506</v>
      </c>
      <c r="K140" s="688">
        <v>0</v>
      </c>
      <c r="L140" s="688">
        <v>0</v>
      </c>
      <c r="M140" s="688">
        <v>0</v>
      </c>
      <c r="N140" s="688">
        <v>0</v>
      </c>
      <c r="O140" s="688">
        <v>0</v>
      </c>
      <c r="P140" s="688">
        <v>0</v>
      </c>
      <c r="Q140" s="688">
        <v>0</v>
      </c>
      <c r="R140" s="688">
        <v>0</v>
      </c>
      <c r="S140" s="688">
        <v>0</v>
      </c>
      <c r="T140" s="688">
        <v>0</v>
      </c>
      <c r="U140" s="688">
        <v>0</v>
      </c>
      <c r="V140" s="688">
        <v>0</v>
      </c>
      <c r="W140" s="688">
        <v>0</v>
      </c>
      <c r="X140" s="688">
        <v>0</v>
      </c>
      <c r="Y140" s="688">
        <v>0</v>
      </c>
      <c r="Z140" s="688">
        <v>0</v>
      </c>
      <c r="AA140" s="688">
        <v>0</v>
      </c>
      <c r="AB140" s="688">
        <v>0</v>
      </c>
      <c r="AC140" s="688">
        <v>0</v>
      </c>
      <c r="AD140" s="688">
        <v>0</v>
      </c>
      <c r="AE140" s="688">
        <v>0</v>
      </c>
      <c r="AF140" s="688">
        <v>0</v>
      </c>
      <c r="AG140" s="688">
        <v>0</v>
      </c>
      <c r="AH140" s="688">
        <v>0</v>
      </c>
      <c r="AI140" s="688">
        <v>0</v>
      </c>
      <c r="AJ140" s="688">
        <v>0</v>
      </c>
      <c r="AK140" s="688">
        <v>0</v>
      </c>
      <c r="AL140" s="688">
        <v>0</v>
      </c>
      <c r="AM140" s="688">
        <v>-79506</v>
      </c>
      <c r="AN140" s="687"/>
      <c r="AO140" s="688">
        <v>0</v>
      </c>
      <c r="AP140" s="688">
        <v>-79506</v>
      </c>
      <c r="AR140" s="355"/>
    </row>
    <row r="141" spans="1:44" ht="15" customHeight="1" outlineLevel="1" x14ac:dyDescent="0.25">
      <c r="A141" s="284" t="s">
        <v>287</v>
      </c>
      <c r="B141" s="366"/>
      <c r="C141" s="688">
        <v>0</v>
      </c>
      <c r="D141" s="688">
        <v>0</v>
      </c>
      <c r="E141" s="688">
        <v>344841</v>
      </c>
      <c r="F141" s="688">
        <v>0</v>
      </c>
      <c r="G141" s="688">
        <v>4715942</v>
      </c>
      <c r="H141" s="688">
        <v>0</v>
      </c>
      <c r="I141" s="688">
        <v>26933</v>
      </c>
      <c r="J141" s="688">
        <v>0</v>
      </c>
      <c r="K141" s="688">
        <v>0</v>
      </c>
      <c r="L141" s="688">
        <v>167720</v>
      </c>
      <c r="M141" s="688">
        <v>1562108</v>
      </c>
      <c r="N141" s="688">
        <v>0</v>
      </c>
      <c r="O141" s="688">
        <v>0</v>
      </c>
      <c r="P141" s="688">
        <v>0</v>
      </c>
      <c r="Q141" s="688">
        <v>0</v>
      </c>
      <c r="R141" s="688">
        <v>0</v>
      </c>
      <c r="S141" s="688">
        <v>640979</v>
      </c>
      <c r="T141" s="688">
        <v>-35021</v>
      </c>
      <c r="U141" s="688">
        <v>-40871</v>
      </c>
      <c r="V141" s="688">
        <v>782585</v>
      </c>
      <c r="W141" s="688">
        <v>2533</v>
      </c>
      <c r="X141" s="688">
        <v>0</v>
      </c>
      <c r="Y141" s="688">
        <v>0</v>
      </c>
      <c r="Z141" s="688">
        <v>0</v>
      </c>
      <c r="AA141" s="688">
        <v>0</v>
      </c>
      <c r="AB141" s="688">
        <v>12922</v>
      </c>
      <c r="AC141" s="688">
        <v>0</v>
      </c>
      <c r="AD141" s="688">
        <v>4439</v>
      </c>
      <c r="AE141" s="688">
        <v>-3619</v>
      </c>
      <c r="AF141" s="688">
        <v>0</v>
      </c>
      <c r="AG141" s="688">
        <v>0</v>
      </c>
      <c r="AH141" s="688">
        <v>-3627</v>
      </c>
      <c r="AI141" s="688">
        <v>-833</v>
      </c>
      <c r="AJ141" s="688">
        <v>-1132</v>
      </c>
      <c r="AK141" s="688">
        <v>15</v>
      </c>
      <c r="AL141" s="688">
        <v>0</v>
      </c>
      <c r="AM141" s="688">
        <v>8175914</v>
      </c>
      <c r="AN141" s="687"/>
      <c r="AO141" s="688">
        <v>3726</v>
      </c>
      <c r="AP141" s="688">
        <v>8172188</v>
      </c>
      <c r="AR141" s="355"/>
    </row>
    <row r="142" spans="1:44" x14ac:dyDescent="0.25">
      <c r="A142" s="283" t="s">
        <v>288</v>
      </c>
      <c r="B142" s="366"/>
      <c r="C142" s="688">
        <v>21958152</v>
      </c>
      <c r="D142" s="688">
        <v>1740710</v>
      </c>
      <c r="E142" s="688">
        <v>7611171</v>
      </c>
      <c r="F142" s="688">
        <v>8836897</v>
      </c>
      <c r="G142" s="688">
        <v>8129243</v>
      </c>
      <c r="H142" s="688">
        <v>3521266</v>
      </c>
      <c r="I142" s="688">
        <v>1069604</v>
      </c>
      <c r="J142" s="688">
        <v>294708</v>
      </c>
      <c r="K142" s="688">
        <v>2716625</v>
      </c>
      <c r="L142" s="688">
        <v>2200910</v>
      </c>
      <c r="M142" s="688">
        <v>3853943</v>
      </c>
      <c r="N142" s="688">
        <v>816210</v>
      </c>
      <c r="O142" s="688">
        <v>115182</v>
      </c>
      <c r="P142" s="688">
        <v>2598381</v>
      </c>
      <c r="Q142" s="688">
        <v>1733122</v>
      </c>
      <c r="R142" s="688">
        <v>144587</v>
      </c>
      <c r="S142" s="688">
        <v>1269453</v>
      </c>
      <c r="T142" s="688">
        <v>-10149</v>
      </c>
      <c r="U142" s="688">
        <v>937052</v>
      </c>
      <c r="V142" s="688">
        <v>1758283</v>
      </c>
      <c r="W142" s="688">
        <v>1292194</v>
      </c>
      <c r="X142" s="688">
        <v>1945254.933</v>
      </c>
      <c r="Y142" s="688">
        <v>742142</v>
      </c>
      <c r="Z142" s="688">
        <v>726076</v>
      </c>
      <c r="AA142" s="688">
        <v>469134</v>
      </c>
      <c r="AB142" s="688">
        <v>418734</v>
      </c>
      <c r="AC142" s="688">
        <v>192052</v>
      </c>
      <c r="AD142" s="688">
        <v>8093</v>
      </c>
      <c r="AE142" s="688">
        <v>250653</v>
      </c>
      <c r="AF142" s="688">
        <v>201616</v>
      </c>
      <c r="AG142" s="688">
        <v>193676</v>
      </c>
      <c r="AH142" s="688">
        <v>199294</v>
      </c>
      <c r="AI142" s="688">
        <v>100691</v>
      </c>
      <c r="AJ142" s="688">
        <v>85043</v>
      </c>
      <c r="AK142" s="688">
        <v>115324</v>
      </c>
      <c r="AL142" s="688">
        <v>245134</v>
      </c>
      <c r="AM142" s="688">
        <v>78480460.932999998</v>
      </c>
      <c r="AN142" s="688"/>
      <c r="AO142" s="688">
        <v>28311952.932999998</v>
      </c>
      <c r="AP142" s="688">
        <v>50168508</v>
      </c>
      <c r="AR142" s="355"/>
    </row>
    <row r="143" spans="1:44" ht="11.25" customHeight="1" x14ac:dyDescent="0.25">
      <c r="A143" s="283"/>
      <c r="B143" s="366"/>
      <c r="C143" s="366"/>
      <c r="D143" s="366"/>
      <c r="E143" s="366"/>
      <c r="F143" s="366"/>
      <c r="G143" s="366"/>
      <c r="H143" s="366"/>
      <c r="I143" s="366"/>
      <c r="J143" s="366"/>
      <c r="K143" s="366"/>
      <c r="L143" s="366"/>
      <c r="M143" s="366"/>
      <c r="N143" s="366"/>
      <c r="O143" s="366"/>
      <c r="P143" s="643"/>
      <c r="Q143" s="366"/>
      <c r="R143" s="366"/>
      <c r="S143" s="366"/>
      <c r="T143" s="366"/>
      <c r="U143" s="366"/>
      <c r="V143" s="366"/>
      <c r="W143" s="366"/>
      <c r="X143" s="366"/>
      <c r="Y143" s="366"/>
      <c r="Z143" s="366"/>
      <c r="AA143" s="366"/>
      <c r="AB143" s="366"/>
      <c r="AC143" s="366"/>
      <c r="AD143" s="643"/>
      <c r="AE143" s="366"/>
      <c r="AF143" s="366"/>
      <c r="AG143" s="366"/>
      <c r="AH143" s="366"/>
      <c r="AI143" s="366"/>
      <c r="AJ143" s="366"/>
      <c r="AK143" s="366"/>
      <c r="AL143" s="366"/>
      <c r="AM143" s="502"/>
      <c r="AQ143" s="116"/>
      <c r="AR143" s="355"/>
    </row>
    <row r="144" spans="1:44" x14ac:dyDescent="0.25">
      <c r="A144" s="283" t="s">
        <v>289</v>
      </c>
      <c r="B144" s="366"/>
      <c r="C144" s="502"/>
      <c r="D144" s="366"/>
      <c r="E144" s="366"/>
      <c r="F144" s="502"/>
      <c r="G144" s="366"/>
      <c r="H144" s="366"/>
      <c r="I144" s="502"/>
      <c r="J144" s="366"/>
      <c r="K144" s="366"/>
      <c r="L144" s="366"/>
      <c r="M144" s="366"/>
      <c r="N144" s="366"/>
      <c r="O144" s="366"/>
      <c r="P144" s="643"/>
      <c r="Q144" s="366"/>
      <c r="R144" s="366"/>
      <c r="S144" s="366"/>
      <c r="T144" s="366"/>
      <c r="U144" s="366"/>
      <c r="V144" s="366"/>
      <c r="W144" s="366"/>
      <c r="X144" s="366"/>
      <c r="Y144" s="366"/>
      <c r="Z144" s="366"/>
      <c r="AA144" s="366"/>
      <c r="AB144" s="366"/>
      <c r="AC144" s="366"/>
      <c r="AD144" s="643"/>
      <c r="AE144" s="366"/>
      <c r="AF144" s="366"/>
      <c r="AG144" s="366"/>
      <c r="AH144" s="366"/>
      <c r="AI144" s="366"/>
      <c r="AJ144" s="366"/>
      <c r="AK144" s="366"/>
      <c r="AL144" s="366"/>
      <c r="AM144" s="502"/>
      <c r="AQ144" s="116"/>
      <c r="AR144" s="355"/>
    </row>
    <row r="145" spans="1:44" ht="11.25" x14ac:dyDescent="0.2">
      <c r="A145" s="283" t="s">
        <v>290</v>
      </c>
      <c r="C145" s="689">
        <v>41959862</v>
      </c>
      <c r="D145" s="689">
        <v>55656640</v>
      </c>
      <c r="E145" s="689">
        <v>37261744</v>
      </c>
      <c r="F145" s="689">
        <v>27020056</v>
      </c>
      <c r="G145" s="689">
        <v>33169947</v>
      </c>
      <c r="H145" s="689">
        <v>26065647</v>
      </c>
      <c r="I145" s="689">
        <v>6394282</v>
      </c>
      <c r="J145" s="689">
        <v>4508977</v>
      </c>
      <c r="K145" s="689">
        <v>17346661</v>
      </c>
      <c r="L145" s="689">
        <v>10444567</v>
      </c>
      <c r="M145" s="689">
        <v>9723088</v>
      </c>
      <c r="N145" s="689">
        <v>12239073</v>
      </c>
      <c r="O145" s="689">
        <v>1727165</v>
      </c>
      <c r="P145" s="689">
        <v>5258706</v>
      </c>
      <c r="Q145" s="689">
        <v>1108232</v>
      </c>
      <c r="R145" s="689">
        <v>3339241</v>
      </c>
      <c r="S145" s="689">
        <v>11460398</v>
      </c>
      <c r="T145" s="689">
        <v>1147324</v>
      </c>
      <c r="U145" s="689">
        <v>3218076</v>
      </c>
      <c r="V145" s="689">
        <v>4223853</v>
      </c>
      <c r="W145" s="689">
        <v>6722243</v>
      </c>
      <c r="X145" s="689">
        <v>5631919.0669999998</v>
      </c>
      <c r="Y145" s="689">
        <v>2988987</v>
      </c>
      <c r="Z145" s="689">
        <v>2097833</v>
      </c>
      <c r="AA145" s="689">
        <v>774829</v>
      </c>
      <c r="AB145" s="689">
        <v>1033786</v>
      </c>
      <c r="AC145" s="689">
        <v>1836750</v>
      </c>
      <c r="AD145" s="689">
        <v>153207</v>
      </c>
      <c r="AE145" s="689">
        <v>237602</v>
      </c>
      <c r="AF145" s="689">
        <v>298282</v>
      </c>
      <c r="AG145" s="689">
        <v>122115</v>
      </c>
      <c r="AH145" s="689">
        <v>127479</v>
      </c>
      <c r="AI145" s="689">
        <v>51931</v>
      </c>
      <c r="AJ145" s="689">
        <v>55662</v>
      </c>
      <c r="AK145" s="689">
        <v>9218</v>
      </c>
      <c r="AL145" s="689">
        <v>-352</v>
      </c>
      <c r="AM145" s="689">
        <v>335415030.06699997</v>
      </c>
      <c r="AN145" s="689"/>
      <c r="AO145" s="689">
        <v>54786210.067000002</v>
      </c>
      <c r="AP145" s="689">
        <v>280628820</v>
      </c>
      <c r="AR145" s="355"/>
    </row>
    <row r="146" spans="1:44" ht="11.25" customHeight="1" x14ac:dyDescent="0.25">
      <c r="A146" s="509"/>
      <c r="C146" s="502"/>
      <c r="D146" s="502"/>
      <c r="E146" s="502"/>
      <c r="F146" s="502"/>
      <c r="G146" s="502"/>
      <c r="H146" s="502"/>
      <c r="I146" s="502"/>
      <c r="J146" s="502"/>
      <c r="K146" s="502"/>
      <c r="L146" s="502"/>
      <c r="M146" s="502"/>
      <c r="N146" s="502"/>
      <c r="O146" s="502"/>
      <c r="P146" s="645"/>
      <c r="Q146" s="502"/>
      <c r="R146" s="502"/>
      <c r="S146" s="502"/>
      <c r="T146" s="502"/>
      <c r="U146" s="502"/>
      <c r="V146" s="502"/>
      <c r="W146" s="502"/>
      <c r="X146" s="502"/>
      <c r="Y146" s="502"/>
      <c r="Z146" s="502"/>
      <c r="AA146" s="502"/>
      <c r="AB146" s="502"/>
      <c r="AC146" s="502"/>
      <c r="AD146" s="645"/>
      <c r="AE146" s="502"/>
      <c r="AF146" s="502"/>
      <c r="AG146" s="502"/>
      <c r="AH146" s="502"/>
      <c r="AI146" s="502"/>
      <c r="AJ146" s="502"/>
      <c r="AK146" s="502"/>
      <c r="AL146" s="502"/>
      <c r="AM146" s="502"/>
      <c r="AQ146" s="116"/>
      <c r="AR146" s="355"/>
    </row>
    <row r="147" spans="1:44" outlineLevel="1" x14ac:dyDescent="0.25">
      <c r="A147" s="285" t="s">
        <v>291</v>
      </c>
      <c r="B147" s="366"/>
      <c r="C147" s="502"/>
      <c r="D147" s="502"/>
      <c r="E147" s="502"/>
      <c r="F147" s="502"/>
      <c r="G147" s="502"/>
      <c r="H147" s="502"/>
      <c r="I147" s="502"/>
      <c r="J147" s="502"/>
      <c r="K147" s="502"/>
      <c r="L147" s="502"/>
      <c r="M147" s="502"/>
      <c r="N147" s="502"/>
      <c r="O147" s="502"/>
      <c r="P147" s="645"/>
      <c r="Q147" s="502"/>
      <c r="R147" s="502"/>
      <c r="S147" s="502"/>
      <c r="T147" s="502"/>
      <c r="U147" s="502"/>
      <c r="V147" s="502"/>
      <c r="W147" s="502"/>
      <c r="X147" s="502"/>
      <c r="Y147" s="502"/>
      <c r="Z147" s="502"/>
      <c r="AA147" s="502"/>
      <c r="AB147" s="502"/>
      <c r="AC147" s="502"/>
      <c r="AD147" s="645"/>
      <c r="AE147" s="502"/>
      <c r="AF147" s="502"/>
      <c r="AG147" s="502"/>
      <c r="AH147" s="502"/>
      <c r="AI147" s="502"/>
      <c r="AJ147" s="502"/>
      <c r="AK147" s="502"/>
      <c r="AL147" s="502"/>
      <c r="AM147" s="502"/>
      <c r="AQ147" s="116"/>
      <c r="AR147" s="355"/>
    </row>
    <row r="148" spans="1:44" outlineLevel="1" x14ac:dyDescent="0.25">
      <c r="A148" s="286" t="s">
        <v>292</v>
      </c>
      <c r="B148" s="366"/>
      <c r="C148" s="691">
        <v>7309322</v>
      </c>
      <c r="D148" s="691">
        <v>8205007</v>
      </c>
      <c r="E148" s="691">
        <v>14977015</v>
      </c>
      <c r="F148" s="691">
        <v>15627449</v>
      </c>
      <c r="G148" s="691">
        <v>10703674</v>
      </c>
      <c r="H148" s="691">
        <v>6088728</v>
      </c>
      <c r="I148" s="691">
        <v>1439958</v>
      </c>
      <c r="J148" s="691">
        <v>1355307</v>
      </c>
      <c r="K148" s="691">
        <v>6744645</v>
      </c>
      <c r="L148" s="691">
        <v>3205000</v>
      </c>
      <c r="M148" s="691">
        <v>5549946</v>
      </c>
      <c r="N148" s="691">
        <v>4042907</v>
      </c>
      <c r="O148" s="691">
        <v>564592</v>
      </c>
      <c r="P148" s="691">
        <v>1554007</v>
      </c>
      <c r="Q148" s="691">
        <v>3589</v>
      </c>
      <c r="R148" s="691">
        <v>958218</v>
      </c>
      <c r="S148" s="691">
        <v>3955739</v>
      </c>
      <c r="T148" s="691">
        <v>305015</v>
      </c>
      <c r="U148" s="691">
        <v>1770078</v>
      </c>
      <c r="V148" s="691">
        <v>2341227</v>
      </c>
      <c r="W148" s="691">
        <v>2802068</v>
      </c>
      <c r="X148" s="691">
        <v>1091504.8600000001</v>
      </c>
      <c r="Y148" s="691">
        <v>1322424</v>
      </c>
      <c r="Z148" s="691">
        <v>965331</v>
      </c>
      <c r="AA148" s="691">
        <v>447847</v>
      </c>
      <c r="AB148" s="691">
        <v>261</v>
      </c>
      <c r="AC148" s="691">
        <v>1327464</v>
      </c>
      <c r="AD148" s="691">
        <v>114443</v>
      </c>
      <c r="AE148" s="691">
        <v>24129</v>
      </c>
      <c r="AF148" s="691">
        <v>117564</v>
      </c>
      <c r="AG148" s="691">
        <v>3307</v>
      </c>
      <c r="AH148" s="691">
        <v>81972</v>
      </c>
      <c r="AI148" s="691">
        <v>10454</v>
      </c>
      <c r="AJ148" s="691">
        <v>11325</v>
      </c>
      <c r="AK148" s="691">
        <v>0</v>
      </c>
      <c r="AL148" s="691">
        <v>0</v>
      </c>
      <c r="AM148" s="691">
        <v>105021516.86</v>
      </c>
      <c r="AN148" s="690"/>
      <c r="AO148" s="691">
        <v>10203845.859999999</v>
      </c>
      <c r="AP148" s="691">
        <v>94817671</v>
      </c>
      <c r="AR148" s="355"/>
    </row>
    <row r="149" spans="1:44" ht="15" customHeight="1" outlineLevel="1" x14ac:dyDescent="0.25">
      <c r="A149" s="286" t="s">
        <v>293</v>
      </c>
      <c r="B149" s="366"/>
      <c r="C149" s="691">
        <v>35350422</v>
      </c>
      <c r="D149" s="691">
        <v>44144408</v>
      </c>
      <c r="E149" s="691">
        <v>21631488</v>
      </c>
      <c r="F149" s="691">
        <v>12919092</v>
      </c>
      <c r="G149" s="691">
        <v>22719824</v>
      </c>
      <c r="H149" s="691">
        <v>15932483</v>
      </c>
      <c r="I149" s="691">
        <v>5075544</v>
      </c>
      <c r="J149" s="691">
        <v>2921337</v>
      </c>
      <c r="K149" s="691">
        <v>9476575</v>
      </c>
      <c r="L149" s="691">
        <v>7491576</v>
      </c>
      <c r="M149" s="691">
        <v>5024354</v>
      </c>
      <c r="N149" s="691">
        <v>7442920</v>
      </c>
      <c r="O149" s="691">
        <v>1050337</v>
      </c>
      <c r="P149" s="691">
        <v>3655818</v>
      </c>
      <c r="Q149" s="691">
        <v>724039</v>
      </c>
      <c r="R149" s="691">
        <v>1809393</v>
      </c>
      <c r="S149" s="691">
        <v>7326993</v>
      </c>
      <c r="T149" s="691">
        <v>1152832</v>
      </c>
      <c r="U149" s="691">
        <v>1242386</v>
      </c>
      <c r="V149" s="691">
        <v>1799490</v>
      </c>
      <c r="W149" s="691">
        <v>3925974</v>
      </c>
      <c r="X149" s="691">
        <v>4639576.4460000005</v>
      </c>
      <c r="Y149" s="691">
        <v>992381</v>
      </c>
      <c r="Z149" s="691">
        <v>1395186</v>
      </c>
      <c r="AA149" s="691">
        <v>316430</v>
      </c>
      <c r="AB149" s="691">
        <v>1013157</v>
      </c>
      <c r="AC149" s="691">
        <v>643833</v>
      </c>
      <c r="AD149" s="691">
        <v>38574</v>
      </c>
      <c r="AE149" s="691">
        <v>214187</v>
      </c>
      <c r="AF149" s="691">
        <v>274776</v>
      </c>
      <c r="AG149" s="691">
        <v>101480</v>
      </c>
      <c r="AH149" s="691">
        <v>150213</v>
      </c>
      <c r="AI149" s="691">
        <v>34188</v>
      </c>
      <c r="AJ149" s="691">
        <v>38783</v>
      </c>
      <c r="AK149" s="691">
        <v>0</v>
      </c>
      <c r="AL149" s="691">
        <v>0</v>
      </c>
      <c r="AM149" s="691">
        <v>222670049.44600001</v>
      </c>
      <c r="AN149" s="690"/>
      <c r="AO149" s="691">
        <v>45472600.446000002</v>
      </c>
      <c r="AP149" s="691">
        <v>177197449</v>
      </c>
      <c r="AR149" s="355"/>
    </row>
    <row r="150" spans="1:44" ht="15" customHeight="1" outlineLevel="1" x14ac:dyDescent="0.25">
      <c r="A150" s="286" t="s">
        <v>294</v>
      </c>
      <c r="B150" s="366"/>
      <c r="C150" s="691">
        <v>733808</v>
      </c>
      <c r="D150" s="691">
        <v>2288598</v>
      </c>
      <c r="E150" s="691">
        <v>2786420</v>
      </c>
      <c r="F150" s="691">
        <v>1204886</v>
      </c>
      <c r="G150" s="691">
        <v>0</v>
      </c>
      <c r="H150" s="691">
        <v>1413695</v>
      </c>
      <c r="I150" s="691">
        <v>0</v>
      </c>
      <c r="J150" s="691">
        <v>5542</v>
      </c>
      <c r="K150" s="691">
        <v>1533227</v>
      </c>
      <c r="L150" s="691">
        <v>71000</v>
      </c>
      <c r="M150" s="691">
        <v>47330</v>
      </c>
      <c r="N150" s="691">
        <v>205338</v>
      </c>
      <c r="O150" s="691">
        <v>28977</v>
      </c>
      <c r="P150" s="691">
        <v>0</v>
      </c>
      <c r="Q150" s="691">
        <v>35664</v>
      </c>
      <c r="R150" s="691">
        <v>90355</v>
      </c>
      <c r="S150" s="691">
        <v>352826</v>
      </c>
      <c r="T150" s="691">
        <v>0</v>
      </c>
      <c r="U150" s="691">
        <v>0</v>
      </c>
      <c r="V150" s="691">
        <v>42178</v>
      </c>
      <c r="W150" s="691">
        <v>110000</v>
      </c>
      <c r="X150" s="691">
        <v>43900</v>
      </c>
      <c r="Y150" s="691">
        <v>132343</v>
      </c>
      <c r="Z150" s="691">
        <v>10463</v>
      </c>
      <c r="AA150" s="691">
        <v>0</v>
      </c>
      <c r="AB150" s="691">
        <v>0</v>
      </c>
      <c r="AC150" s="691">
        <v>0</v>
      </c>
      <c r="AD150" s="691">
        <v>0</v>
      </c>
      <c r="AE150" s="691">
        <v>0</v>
      </c>
      <c r="AF150" s="691">
        <v>0</v>
      </c>
      <c r="AG150" s="691">
        <v>10600</v>
      </c>
      <c r="AH150" s="691">
        <v>0</v>
      </c>
      <c r="AI150" s="691">
        <v>0</v>
      </c>
      <c r="AJ150" s="691">
        <v>0</v>
      </c>
      <c r="AK150" s="691">
        <v>0</v>
      </c>
      <c r="AL150" s="691">
        <v>0</v>
      </c>
      <c r="AM150" s="691">
        <v>11147150</v>
      </c>
      <c r="AN150" s="690"/>
      <c r="AO150" s="691">
        <v>788308</v>
      </c>
      <c r="AP150" s="691">
        <v>10358842</v>
      </c>
      <c r="AR150" s="355"/>
    </row>
    <row r="151" spans="1:44" ht="15" customHeight="1" outlineLevel="1" x14ac:dyDescent="0.25">
      <c r="A151" s="286" t="s">
        <v>295</v>
      </c>
      <c r="B151" s="366"/>
      <c r="C151" s="691">
        <v>0</v>
      </c>
      <c r="D151" s="691">
        <v>0</v>
      </c>
      <c r="E151" s="691">
        <v>-11519703</v>
      </c>
      <c r="F151" s="691">
        <v>4000000</v>
      </c>
      <c r="G151" s="691">
        <v>0</v>
      </c>
      <c r="H151" s="691">
        <v>0</v>
      </c>
      <c r="I151" s="691">
        <v>0</v>
      </c>
      <c r="J151" s="691">
        <v>0</v>
      </c>
      <c r="K151" s="691">
        <v>0</v>
      </c>
      <c r="L151" s="691">
        <v>204371</v>
      </c>
      <c r="M151" s="691">
        <v>0</v>
      </c>
      <c r="N151" s="691">
        <v>268473</v>
      </c>
      <c r="O151" s="691">
        <v>37886</v>
      </c>
      <c r="P151" s="691">
        <v>0</v>
      </c>
      <c r="Q151" s="691">
        <v>150000</v>
      </c>
      <c r="R151" s="691">
        <v>450000</v>
      </c>
      <c r="S151" s="691">
        <v>0</v>
      </c>
      <c r="T151" s="691">
        <v>-198257</v>
      </c>
      <c r="U151" s="691">
        <v>0</v>
      </c>
      <c r="V151" s="691">
        <v>0</v>
      </c>
      <c r="W151" s="691">
        <v>0</v>
      </c>
      <c r="X151" s="691">
        <v>0</v>
      </c>
      <c r="Y151" s="691">
        <v>0</v>
      </c>
      <c r="Z151" s="691">
        <v>0</v>
      </c>
      <c r="AA151" s="691">
        <v>0</v>
      </c>
      <c r="AB151" s="691">
        <v>0</v>
      </c>
      <c r="AC151" s="691">
        <v>0</v>
      </c>
      <c r="AD151" s="691">
        <v>4988</v>
      </c>
      <c r="AE151" s="691">
        <v>0</v>
      </c>
      <c r="AF151" s="691">
        <v>0</v>
      </c>
      <c r="AG151" s="691">
        <v>0</v>
      </c>
      <c r="AH151" s="691">
        <v>-51425</v>
      </c>
      <c r="AI151" s="691">
        <v>877</v>
      </c>
      <c r="AJ151" s="691">
        <v>3621</v>
      </c>
      <c r="AK151" s="691">
        <v>108</v>
      </c>
      <c r="AL151" s="691">
        <v>0</v>
      </c>
      <c r="AM151" s="691">
        <v>-6649061</v>
      </c>
      <c r="AN151" s="690"/>
      <c r="AO151" s="691">
        <v>-46819</v>
      </c>
      <c r="AP151" s="691">
        <v>-6602242</v>
      </c>
      <c r="AR151" s="355"/>
    </row>
    <row r="152" spans="1:44" ht="15" customHeight="1" outlineLevel="1" x14ac:dyDescent="0.25">
      <c r="A152" s="286" t="s">
        <v>296</v>
      </c>
      <c r="B152" s="366"/>
      <c r="C152" s="691">
        <v>7059</v>
      </c>
      <c r="D152" s="691">
        <v>260019</v>
      </c>
      <c r="E152" s="691">
        <v>26987</v>
      </c>
      <c r="F152" s="691">
        <v>0</v>
      </c>
      <c r="G152" s="691">
        <v>0</v>
      </c>
      <c r="H152" s="691">
        <v>0</v>
      </c>
      <c r="I152" s="691">
        <v>0</v>
      </c>
      <c r="J152" s="691">
        <v>0</v>
      </c>
      <c r="K152" s="691">
        <v>83876</v>
      </c>
      <c r="L152" s="691">
        <v>1228</v>
      </c>
      <c r="M152" s="691">
        <v>17427</v>
      </c>
      <c r="N152" s="691">
        <v>21866</v>
      </c>
      <c r="O152" s="691">
        <v>3086</v>
      </c>
      <c r="P152" s="691">
        <v>0</v>
      </c>
      <c r="Q152" s="691">
        <v>139</v>
      </c>
      <c r="R152" s="691">
        <v>13</v>
      </c>
      <c r="S152" s="691">
        <v>58524</v>
      </c>
      <c r="T152" s="691">
        <v>0</v>
      </c>
      <c r="U152" s="691">
        <v>288</v>
      </c>
      <c r="V152" s="691">
        <v>0</v>
      </c>
      <c r="W152" s="691">
        <v>0</v>
      </c>
      <c r="X152" s="691">
        <v>64.379000000000005</v>
      </c>
      <c r="Y152" s="691">
        <v>0</v>
      </c>
      <c r="Z152" s="691">
        <v>0</v>
      </c>
      <c r="AA152" s="691">
        <v>0</v>
      </c>
      <c r="AB152" s="691">
        <v>0</v>
      </c>
      <c r="AC152" s="691">
        <v>943</v>
      </c>
      <c r="AD152" s="691">
        <v>0</v>
      </c>
      <c r="AE152" s="691">
        <v>-11500</v>
      </c>
      <c r="AF152" s="691">
        <v>0</v>
      </c>
      <c r="AG152" s="691">
        <v>0</v>
      </c>
      <c r="AH152" s="691">
        <v>0</v>
      </c>
      <c r="AI152" s="691">
        <v>0</v>
      </c>
      <c r="AJ152" s="691">
        <v>0</v>
      </c>
      <c r="AK152" s="691">
        <v>0</v>
      </c>
      <c r="AL152" s="691">
        <v>0</v>
      </c>
      <c r="AM152" s="691">
        <v>470019.37900000002</v>
      </c>
      <c r="AN152" s="690"/>
      <c r="AO152" s="691">
        <v>-4376.6210000000001</v>
      </c>
      <c r="AP152" s="691">
        <v>474396</v>
      </c>
      <c r="AR152" s="355"/>
    </row>
    <row r="153" spans="1:44" ht="15" customHeight="1" outlineLevel="1" x14ac:dyDescent="0.25">
      <c r="A153" s="286" t="s">
        <v>297</v>
      </c>
      <c r="B153" s="366"/>
      <c r="C153" s="691">
        <v>0</v>
      </c>
      <c r="D153" s="691">
        <v>0</v>
      </c>
      <c r="E153" s="691">
        <v>0</v>
      </c>
      <c r="F153" s="691">
        <v>0</v>
      </c>
      <c r="G153" s="691">
        <v>0</v>
      </c>
      <c r="H153" s="691">
        <v>0</v>
      </c>
      <c r="I153" s="691">
        <v>0</v>
      </c>
      <c r="J153" s="691">
        <v>0</v>
      </c>
      <c r="K153" s="691">
        <v>16039</v>
      </c>
      <c r="L153" s="691">
        <v>140252</v>
      </c>
      <c r="M153" s="691">
        <v>0</v>
      </c>
      <c r="N153" s="691">
        <v>0</v>
      </c>
      <c r="O153" s="691">
        <v>0</v>
      </c>
      <c r="P153" s="691">
        <v>0</v>
      </c>
      <c r="Q153" s="691">
        <v>0</v>
      </c>
      <c r="R153" s="691">
        <v>0</v>
      </c>
      <c r="S153" s="691">
        <v>0</v>
      </c>
      <c r="T153" s="691">
        <v>0</v>
      </c>
      <c r="U153" s="691">
        <v>0</v>
      </c>
      <c r="V153" s="691">
        <v>0</v>
      </c>
      <c r="W153" s="691">
        <v>0</v>
      </c>
      <c r="X153" s="691">
        <v>0</v>
      </c>
      <c r="Y153" s="691">
        <v>0</v>
      </c>
      <c r="Z153" s="691">
        <v>0</v>
      </c>
      <c r="AA153" s="691">
        <v>0</v>
      </c>
      <c r="AB153" s="691">
        <v>0</v>
      </c>
      <c r="AC153" s="691">
        <v>0</v>
      </c>
      <c r="AD153" s="691">
        <v>0</v>
      </c>
      <c r="AE153" s="691">
        <v>0</v>
      </c>
      <c r="AF153" s="691">
        <v>0</v>
      </c>
      <c r="AG153" s="691">
        <v>0</v>
      </c>
      <c r="AH153" s="691">
        <v>0</v>
      </c>
      <c r="AI153" s="691">
        <v>0</v>
      </c>
      <c r="AJ153" s="691">
        <v>0</v>
      </c>
      <c r="AK153" s="691">
        <v>0</v>
      </c>
      <c r="AL153" s="691">
        <v>0</v>
      </c>
      <c r="AM153" s="691">
        <v>156291</v>
      </c>
      <c r="AN153" s="690"/>
      <c r="AO153" s="691">
        <v>0</v>
      </c>
      <c r="AP153" s="691">
        <v>156291</v>
      </c>
      <c r="AR153" s="355"/>
    </row>
    <row r="154" spans="1:44" ht="15" customHeight="1" outlineLevel="1" x14ac:dyDescent="0.25">
      <c r="A154" s="286" t="s">
        <v>298</v>
      </c>
      <c r="B154" s="366"/>
      <c r="C154" s="691">
        <v>0</v>
      </c>
      <c r="D154" s="691">
        <v>0</v>
      </c>
      <c r="E154" s="691">
        <v>0</v>
      </c>
      <c r="F154" s="691">
        <v>0</v>
      </c>
      <c r="G154" s="691">
        <v>0</v>
      </c>
      <c r="H154" s="691">
        <v>0</v>
      </c>
      <c r="I154" s="691">
        <v>0</v>
      </c>
      <c r="J154" s="691">
        <v>0</v>
      </c>
      <c r="K154" s="691">
        <v>0</v>
      </c>
      <c r="L154" s="691">
        <v>0</v>
      </c>
      <c r="M154" s="691">
        <v>0</v>
      </c>
      <c r="N154" s="691">
        <v>0</v>
      </c>
      <c r="O154" s="691">
        <v>0</v>
      </c>
      <c r="P154" s="691">
        <v>0</v>
      </c>
      <c r="Q154" s="691">
        <v>0</v>
      </c>
      <c r="R154" s="691">
        <v>0</v>
      </c>
      <c r="S154" s="691">
        <v>0</v>
      </c>
      <c r="T154" s="691">
        <v>0</v>
      </c>
      <c r="U154" s="691">
        <v>0</v>
      </c>
      <c r="V154" s="691">
        <v>0</v>
      </c>
      <c r="W154" s="691">
        <v>0</v>
      </c>
      <c r="X154" s="691">
        <v>0</v>
      </c>
      <c r="Y154" s="691">
        <v>0</v>
      </c>
      <c r="Z154" s="691">
        <v>0</v>
      </c>
      <c r="AA154" s="691">
        <v>0</v>
      </c>
      <c r="AB154" s="691">
        <v>0</v>
      </c>
      <c r="AC154" s="691">
        <v>0</v>
      </c>
      <c r="AD154" s="691">
        <v>0</v>
      </c>
      <c r="AE154" s="691">
        <v>0</v>
      </c>
      <c r="AF154" s="691">
        <v>0</v>
      </c>
      <c r="AG154" s="691">
        <v>0</v>
      </c>
      <c r="AH154" s="691">
        <v>0</v>
      </c>
      <c r="AI154" s="691">
        <v>0</v>
      </c>
      <c r="AJ154" s="691">
        <v>0</v>
      </c>
      <c r="AK154" s="691">
        <v>0</v>
      </c>
      <c r="AL154" s="691">
        <v>0</v>
      </c>
      <c r="AM154" s="691">
        <v>0</v>
      </c>
      <c r="AN154" s="690"/>
      <c r="AO154" s="691">
        <v>0</v>
      </c>
      <c r="AP154" s="691">
        <v>0</v>
      </c>
      <c r="AR154" s="355"/>
    </row>
    <row r="155" spans="1:44" ht="15" customHeight="1" x14ac:dyDescent="0.25">
      <c r="A155" s="285" t="s">
        <v>299</v>
      </c>
      <c r="B155" s="366"/>
      <c r="C155" s="691">
        <v>43400611</v>
      </c>
      <c r="D155" s="691">
        <v>54898032</v>
      </c>
      <c r="E155" s="691">
        <v>27902207</v>
      </c>
      <c r="F155" s="691">
        <v>33751427</v>
      </c>
      <c r="G155" s="691">
        <v>33423498</v>
      </c>
      <c r="H155" s="691">
        <v>23434906</v>
      </c>
      <c r="I155" s="691">
        <v>6515502</v>
      </c>
      <c r="J155" s="691">
        <v>4282186</v>
      </c>
      <c r="K155" s="691">
        <v>17854362</v>
      </c>
      <c r="L155" s="691">
        <v>11113427</v>
      </c>
      <c r="M155" s="691">
        <v>10639057</v>
      </c>
      <c r="N155" s="691">
        <v>11981504</v>
      </c>
      <c r="O155" s="691">
        <v>1684878</v>
      </c>
      <c r="P155" s="691">
        <v>5209825</v>
      </c>
      <c r="Q155" s="691">
        <v>913431</v>
      </c>
      <c r="R155" s="691">
        <v>3307979</v>
      </c>
      <c r="S155" s="691">
        <v>11694082</v>
      </c>
      <c r="T155" s="691">
        <v>1259590</v>
      </c>
      <c r="U155" s="691">
        <v>3012752</v>
      </c>
      <c r="V155" s="691">
        <v>4182895</v>
      </c>
      <c r="W155" s="691">
        <v>6838042</v>
      </c>
      <c r="X155" s="691">
        <v>5775045.6850000005</v>
      </c>
      <c r="Y155" s="691">
        <v>2447148</v>
      </c>
      <c r="Z155" s="691">
        <v>2370980</v>
      </c>
      <c r="AA155" s="691">
        <v>764277</v>
      </c>
      <c r="AB155" s="691">
        <v>1013418</v>
      </c>
      <c r="AC155" s="691">
        <v>1972240</v>
      </c>
      <c r="AD155" s="691">
        <v>158005</v>
      </c>
      <c r="AE155" s="691">
        <v>226816</v>
      </c>
      <c r="AF155" s="691">
        <v>392340</v>
      </c>
      <c r="AG155" s="691">
        <v>115387</v>
      </c>
      <c r="AH155" s="691">
        <v>180760</v>
      </c>
      <c r="AI155" s="691">
        <v>45519</v>
      </c>
      <c r="AJ155" s="691">
        <v>53729</v>
      </c>
      <c r="AK155" s="691">
        <v>108</v>
      </c>
      <c r="AL155" s="691">
        <v>0</v>
      </c>
      <c r="AM155" s="691">
        <v>332815965.685</v>
      </c>
      <c r="AN155" s="691"/>
      <c r="AO155" s="691">
        <v>56413558.685000002</v>
      </c>
      <c r="AP155" s="691">
        <v>276402407</v>
      </c>
      <c r="AR155" s="355"/>
    </row>
    <row r="156" spans="1:44" ht="11.25" customHeight="1" x14ac:dyDescent="0.25">
      <c r="A156" s="285"/>
      <c r="B156" s="366"/>
      <c r="C156" s="502"/>
      <c r="D156" s="502"/>
      <c r="E156" s="502"/>
      <c r="F156" s="502"/>
      <c r="G156" s="502"/>
      <c r="H156" s="502"/>
      <c r="I156" s="502"/>
      <c r="J156" s="502"/>
      <c r="K156" s="502"/>
      <c r="L156" s="502"/>
      <c r="M156" s="502"/>
      <c r="N156" s="502"/>
      <c r="O156" s="502"/>
      <c r="P156" s="645"/>
      <c r="Q156" s="502"/>
      <c r="R156" s="502"/>
      <c r="S156" s="502"/>
      <c r="T156" s="502"/>
      <c r="U156" s="502"/>
      <c r="V156" s="502"/>
      <c r="W156" s="502"/>
      <c r="X156" s="502"/>
      <c r="Y156" s="502"/>
      <c r="Z156" s="502"/>
      <c r="AA156" s="502"/>
      <c r="AB156" s="502"/>
      <c r="AC156" s="502"/>
      <c r="AD156" s="645"/>
      <c r="AE156" s="502"/>
      <c r="AF156" s="502"/>
      <c r="AG156" s="502"/>
      <c r="AH156" s="502"/>
      <c r="AI156" s="502"/>
      <c r="AJ156" s="502"/>
      <c r="AK156" s="502"/>
      <c r="AL156" s="502"/>
      <c r="AM156" s="502"/>
      <c r="AQ156" s="116"/>
      <c r="AR156" s="355"/>
    </row>
    <row r="157" spans="1:44" x14ac:dyDescent="0.25">
      <c r="A157" s="287" t="s">
        <v>423</v>
      </c>
      <c r="B157" s="366"/>
      <c r="C157" s="692">
        <v>-1440749</v>
      </c>
      <c r="D157" s="692">
        <v>758608</v>
      </c>
      <c r="E157" s="692">
        <v>9359537</v>
      </c>
      <c r="F157" s="692">
        <v>-6731371</v>
      </c>
      <c r="G157" s="692">
        <v>-253551</v>
      </c>
      <c r="H157" s="692">
        <v>2630741</v>
      </c>
      <c r="I157" s="692">
        <v>-121220</v>
      </c>
      <c r="J157" s="692">
        <v>226791</v>
      </c>
      <c r="K157" s="692">
        <v>-507701</v>
      </c>
      <c r="L157" s="692">
        <v>-668860</v>
      </c>
      <c r="M157" s="692">
        <v>-915969</v>
      </c>
      <c r="N157" s="692">
        <v>257569</v>
      </c>
      <c r="O157" s="692">
        <v>42287</v>
      </c>
      <c r="P157" s="692">
        <v>48881</v>
      </c>
      <c r="Q157" s="692">
        <v>194801</v>
      </c>
      <c r="R157" s="692">
        <v>31262</v>
      </c>
      <c r="S157" s="692">
        <v>-233684</v>
      </c>
      <c r="T157" s="692">
        <v>-112266</v>
      </c>
      <c r="U157" s="692">
        <v>205324</v>
      </c>
      <c r="V157" s="692">
        <v>40958</v>
      </c>
      <c r="W157" s="692">
        <v>-115799</v>
      </c>
      <c r="X157" s="692">
        <v>-143126.61800000072</v>
      </c>
      <c r="Y157" s="692">
        <v>541839</v>
      </c>
      <c r="Z157" s="692">
        <v>-273147</v>
      </c>
      <c r="AA157" s="692">
        <v>10552</v>
      </c>
      <c r="AB157" s="692">
        <v>20368</v>
      </c>
      <c r="AC157" s="692">
        <v>-135490</v>
      </c>
      <c r="AD157" s="692">
        <v>-4798</v>
      </c>
      <c r="AE157" s="692">
        <v>10786</v>
      </c>
      <c r="AF157" s="692">
        <v>-94058</v>
      </c>
      <c r="AG157" s="692">
        <v>6728</v>
      </c>
      <c r="AH157" s="692">
        <v>-53281</v>
      </c>
      <c r="AI157" s="692">
        <v>6412</v>
      </c>
      <c r="AJ157" s="692">
        <v>1933</v>
      </c>
      <c r="AK157" s="692">
        <v>9110</v>
      </c>
      <c r="AL157" s="692">
        <v>-352</v>
      </c>
      <c r="AM157" s="692">
        <v>2599064.3819999695</v>
      </c>
      <c r="AN157" s="692"/>
      <c r="AO157" s="692">
        <v>-1627348.6180000007</v>
      </c>
      <c r="AP157" s="692">
        <v>4226413</v>
      </c>
      <c r="AR157" s="355"/>
    </row>
    <row r="158" spans="1:44" ht="11.25" customHeight="1" x14ac:dyDescent="0.25">
      <c r="A158" s="287"/>
      <c r="B158" s="366"/>
      <c r="C158" s="502"/>
      <c r="D158" s="502"/>
      <c r="E158" s="502"/>
      <c r="F158" s="502"/>
      <c r="G158" s="502"/>
      <c r="H158" s="502"/>
      <c r="I158" s="502"/>
      <c r="J158" s="502"/>
      <c r="K158" s="502"/>
      <c r="L158" s="502"/>
      <c r="M158" s="502"/>
      <c r="N158" s="502"/>
      <c r="O158" s="502"/>
      <c r="P158" s="645"/>
      <c r="Q158" s="502"/>
      <c r="R158" s="502"/>
      <c r="S158" s="502"/>
      <c r="T158" s="502"/>
      <c r="U158" s="502"/>
      <c r="V158" s="502"/>
      <c r="W158" s="502"/>
      <c r="X158" s="502"/>
      <c r="Y158" s="502"/>
      <c r="Z158" s="502"/>
      <c r="AA158" s="502"/>
      <c r="AB158" s="502"/>
      <c r="AC158" s="502"/>
      <c r="AD158" s="645"/>
      <c r="AE158" s="502"/>
      <c r="AF158" s="502"/>
      <c r="AG158" s="502"/>
      <c r="AH158" s="502"/>
      <c r="AI158" s="502"/>
      <c r="AJ158" s="502"/>
      <c r="AK158" s="502"/>
      <c r="AL158" s="502"/>
      <c r="AM158" s="502"/>
      <c r="AQ158" s="116"/>
      <c r="AR158" s="355"/>
    </row>
    <row r="159" spans="1:44" x14ac:dyDescent="0.25">
      <c r="A159" s="287" t="s">
        <v>300</v>
      </c>
      <c r="B159" s="366"/>
      <c r="C159" s="694">
        <v>1990557</v>
      </c>
      <c r="D159" s="694">
        <v>11221359</v>
      </c>
      <c r="E159" s="694">
        <v>27447171</v>
      </c>
      <c r="F159" s="694">
        <v>17410470</v>
      </c>
      <c r="G159" s="694">
        <v>3314646</v>
      </c>
      <c r="H159" s="694">
        <v>2644955</v>
      </c>
      <c r="I159" s="694">
        <v>1074941</v>
      </c>
      <c r="J159" s="694">
        <v>765670</v>
      </c>
      <c r="K159" s="694">
        <v>6928806</v>
      </c>
      <c r="L159" s="694">
        <v>1034977</v>
      </c>
      <c r="M159" s="694">
        <v>1063462</v>
      </c>
      <c r="N159" s="694">
        <v>320133</v>
      </c>
      <c r="O159" s="694">
        <v>45176</v>
      </c>
      <c r="P159" s="694">
        <v>178090</v>
      </c>
      <c r="Q159" s="694">
        <v>442040</v>
      </c>
      <c r="R159" s="694">
        <v>170363</v>
      </c>
      <c r="S159" s="694">
        <v>456525</v>
      </c>
      <c r="T159" s="694">
        <v>760164</v>
      </c>
      <c r="U159" s="694">
        <v>386423</v>
      </c>
      <c r="V159" s="694">
        <v>129028</v>
      </c>
      <c r="W159" s="694">
        <v>227008</v>
      </c>
      <c r="X159" s="694">
        <v>810605.46</v>
      </c>
      <c r="Y159" s="694">
        <v>109240</v>
      </c>
      <c r="Z159" s="694">
        <v>333096</v>
      </c>
      <c r="AA159" s="694">
        <v>19388</v>
      </c>
      <c r="AB159" s="694">
        <v>345401</v>
      </c>
      <c r="AC159" s="694">
        <v>783688</v>
      </c>
      <c r="AD159" s="694">
        <v>15724</v>
      </c>
      <c r="AE159" s="694">
        <v>76450</v>
      </c>
      <c r="AF159" s="694">
        <v>190632</v>
      </c>
      <c r="AG159" s="694">
        <v>98965</v>
      </c>
      <c r="AH159" s="694">
        <v>72624</v>
      </c>
      <c r="AI159" s="694">
        <v>12001</v>
      </c>
      <c r="AJ159" s="694">
        <v>10643</v>
      </c>
      <c r="AK159" s="694">
        <v>83526</v>
      </c>
      <c r="AL159" s="694">
        <v>25960</v>
      </c>
      <c r="AM159" s="694">
        <v>80999907.459999993</v>
      </c>
      <c r="AN159" s="693"/>
      <c r="AO159" s="694">
        <v>3895454.46</v>
      </c>
      <c r="AP159" s="694">
        <v>77104453</v>
      </c>
      <c r="AR159" s="355"/>
    </row>
    <row r="160" spans="1:44" ht="11.25" customHeight="1" x14ac:dyDescent="0.25">
      <c r="A160" s="288"/>
      <c r="B160" s="366"/>
      <c r="C160" s="502"/>
      <c r="D160" s="502"/>
      <c r="E160" s="502"/>
      <c r="F160" s="502"/>
      <c r="G160" s="502"/>
      <c r="H160" s="502"/>
      <c r="I160" s="502"/>
      <c r="J160" s="502"/>
      <c r="K160" s="502"/>
      <c r="L160" s="502"/>
      <c r="M160" s="502"/>
      <c r="N160" s="502"/>
      <c r="O160" s="502"/>
      <c r="P160" s="645"/>
      <c r="Q160" s="502"/>
      <c r="R160" s="502"/>
      <c r="S160" s="502"/>
      <c r="T160" s="502"/>
      <c r="U160" s="502"/>
      <c r="V160" s="502"/>
      <c r="W160" s="502"/>
      <c r="X160" s="502"/>
      <c r="Y160" s="502"/>
      <c r="Z160" s="502"/>
      <c r="AA160" s="502"/>
      <c r="AB160" s="502"/>
      <c r="AC160" s="502"/>
      <c r="AD160" s="645"/>
      <c r="AE160" s="502"/>
      <c r="AF160" s="502"/>
      <c r="AG160" s="502"/>
      <c r="AH160" s="502"/>
      <c r="AI160" s="502"/>
      <c r="AJ160" s="502"/>
      <c r="AK160" s="502"/>
      <c r="AL160" s="502"/>
      <c r="AM160" s="502"/>
      <c r="AQ160" s="116"/>
      <c r="AR160" s="355"/>
    </row>
    <row r="161" spans="1:44" ht="11.25" x14ac:dyDescent="0.2">
      <c r="A161" s="289" t="s">
        <v>301</v>
      </c>
      <c r="B161" s="496"/>
      <c r="C161" s="695">
        <v>549808</v>
      </c>
      <c r="D161" s="695">
        <v>11979967</v>
      </c>
      <c r="E161" s="695">
        <v>36806708</v>
      </c>
      <c r="F161" s="695">
        <v>10679099</v>
      </c>
      <c r="G161" s="695">
        <v>3061095</v>
      </c>
      <c r="H161" s="695">
        <v>5275696</v>
      </c>
      <c r="I161" s="695">
        <v>953721</v>
      </c>
      <c r="J161" s="695">
        <v>992461</v>
      </c>
      <c r="K161" s="695">
        <v>6421105</v>
      </c>
      <c r="L161" s="695">
        <v>366117</v>
      </c>
      <c r="M161" s="695">
        <v>147493</v>
      </c>
      <c r="N161" s="695">
        <v>577702</v>
      </c>
      <c r="O161" s="695">
        <v>87463</v>
      </c>
      <c r="P161" s="695">
        <v>226971</v>
      </c>
      <c r="Q161" s="695">
        <v>636841</v>
      </c>
      <c r="R161" s="695">
        <v>201625</v>
      </c>
      <c r="S161" s="695">
        <v>222841</v>
      </c>
      <c r="T161" s="695">
        <v>647898</v>
      </c>
      <c r="U161" s="695">
        <v>591747</v>
      </c>
      <c r="V161" s="695">
        <v>169986</v>
      </c>
      <c r="W161" s="695">
        <v>111209</v>
      </c>
      <c r="X161" s="695">
        <v>667478.84199999925</v>
      </c>
      <c r="Y161" s="695">
        <v>651079</v>
      </c>
      <c r="Z161" s="695">
        <v>59949</v>
      </c>
      <c r="AA161" s="695">
        <v>29940</v>
      </c>
      <c r="AB161" s="695">
        <v>365769</v>
      </c>
      <c r="AC161" s="695">
        <v>648198</v>
      </c>
      <c r="AD161" s="695">
        <v>10926</v>
      </c>
      <c r="AE161" s="695">
        <v>87236</v>
      </c>
      <c r="AF161" s="695">
        <v>96574</v>
      </c>
      <c r="AG161" s="695">
        <v>105693</v>
      </c>
      <c r="AH161" s="695">
        <v>19343</v>
      </c>
      <c r="AI161" s="695">
        <v>18413</v>
      </c>
      <c r="AJ161" s="695">
        <v>12576</v>
      </c>
      <c r="AK161" s="695">
        <v>92636</v>
      </c>
      <c r="AL161" s="695">
        <v>25608</v>
      </c>
      <c r="AM161" s="695">
        <v>83598971.841999963</v>
      </c>
      <c r="AN161" s="695"/>
      <c r="AO161" s="695">
        <v>2268105.8419999992</v>
      </c>
      <c r="AP161" s="695">
        <v>81330866</v>
      </c>
      <c r="AR161" s="355"/>
    </row>
    <row r="162" spans="1:44" x14ac:dyDescent="0.25">
      <c r="A162" s="290"/>
      <c r="B162" s="366"/>
      <c r="C162" s="366"/>
      <c r="D162" s="366"/>
      <c r="E162" s="366"/>
      <c r="F162" s="366"/>
      <c r="G162" s="366"/>
      <c r="H162" s="366"/>
      <c r="I162" s="366"/>
      <c r="J162" s="366"/>
      <c r="K162" s="366"/>
      <c r="L162" s="366"/>
      <c r="M162" s="366"/>
      <c r="N162" s="366"/>
      <c r="O162" s="366"/>
      <c r="P162" s="643"/>
      <c r="Q162" s="366"/>
      <c r="R162" s="366"/>
      <c r="S162" s="366"/>
      <c r="T162" s="366"/>
      <c r="U162" s="366"/>
      <c r="V162" s="366"/>
      <c r="W162" s="366"/>
      <c r="X162" s="366"/>
      <c r="Y162" s="366"/>
      <c r="Z162" s="366"/>
      <c r="AA162" s="366"/>
      <c r="AB162" s="366"/>
      <c r="AC162" s="366"/>
      <c r="AD162" s="643"/>
      <c r="AE162" s="366"/>
      <c r="AF162" s="366"/>
      <c r="AG162" s="366"/>
      <c r="AH162" s="366"/>
      <c r="AI162" s="366"/>
      <c r="AJ162" s="366"/>
      <c r="AK162" s="366"/>
      <c r="AL162" s="366"/>
      <c r="AM162" s="502"/>
    </row>
    <row r="163" spans="1:44" x14ac:dyDescent="0.25">
      <c r="A163" s="290"/>
      <c r="B163" s="366"/>
      <c r="C163" s="502"/>
      <c r="D163" s="502"/>
      <c r="E163" s="502"/>
      <c r="F163" s="502"/>
      <c r="G163" s="502"/>
      <c r="H163" s="502"/>
      <c r="I163" s="502"/>
      <c r="J163" s="502"/>
      <c r="K163" s="502"/>
      <c r="L163" s="502"/>
      <c r="M163" s="502"/>
      <c r="N163" s="502"/>
      <c r="O163" s="502"/>
      <c r="P163" s="645"/>
      <c r="Q163" s="502"/>
      <c r="R163" s="502"/>
      <c r="S163" s="502"/>
      <c r="T163" s="502"/>
      <c r="U163" s="502"/>
      <c r="V163" s="502"/>
      <c r="W163" s="502"/>
      <c r="X163" s="502"/>
      <c r="Y163" s="502"/>
      <c r="Z163" s="502"/>
      <c r="AA163" s="502"/>
      <c r="AB163" s="502"/>
      <c r="AC163" s="502"/>
      <c r="AD163" s="645"/>
      <c r="AE163" s="502"/>
      <c r="AF163" s="502"/>
      <c r="AG163" s="502"/>
      <c r="AH163" s="502"/>
      <c r="AI163" s="502"/>
      <c r="AJ163" s="502"/>
      <c r="AK163" s="502"/>
      <c r="AL163" s="502"/>
      <c r="AM163" s="502"/>
      <c r="AN163" s="502"/>
      <c r="AO163" s="502"/>
      <c r="AP163" s="502"/>
    </row>
    <row r="164" spans="1:44" x14ac:dyDescent="0.25">
      <c r="A164" s="290"/>
      <c r="B164" s="366"/>
      <c r="C164" s="502"/>
      <c r="D164" s="502"/>
      <c r="E164" s="502"/>
      <c r="F164" s="502"/>
      <c r="G164" s="502"/>
      <c r="H164" s="502"/>
      <c r="I164" s="502"/>
      <c r="J164" s="502"/>
      <c r="K164" s="502"/>
      <c r="L164" s="502"/>
      <c r="M164" s="502"/>
      <c r="N164" s="502"/>
      <c r="O164" s="502"/>
      <c r="P164" s="645"/>
      <c r="Q164" s="502"/>
      <c r="R164" s="502"/>
      <c r="S164" s="502"/>
      <c r="T164" s="502"/>
      <c r="U164" s="502"/>
      <c r="V164" s="502"/>
      <c r="W164" s="502"/>
      <c r="X164" s="502"/>
      <c r="Y164" s="502"/>
      <c r="Z164" s="502"/>
      <c r="AA164" s="502"/>
      <c r="AB164" s="502"/>
      <c r="AC164" s="502"/>
      <c r="AD164" s="645"/>
      <c r="AE164" s="502"/>
      <c r="AF164" s="502"/>
      <c r="AG164" s="502"/>
      <c r="AH164" s="502"/>
      <c r="AI164" s="502"/>
      <c r="AJ164" s="502"/>
      <c r="AK164" s="502"/>
      <c r="AL164" s="502"/>
      <c r="AM164" s="502"/>
      <c r="AN164" s="502"/>
      <c r="AO164" s="502"/>
      <c r="AP164" s="502"/>
    </row>
    <row r="165" spans="1:44" x14ac:dyDescent="0.25">
      <c r="A165" s="313"/>
      <c r="B165" s="366"/>
      <c r="E165" s="316"/>
      <c r="F165" s="316"/>
      <c r="AM165" s="502"/>
      <c r="AO165" s="502"/>
      <c r="AP165" s="502"/>
    </row>
    <row r="166" spans="1:44" x14ac:dyDescent="0.25">
      <c r="A166" s="290"/>
      <c r="B166" s="366"/>
      <c r="E166" s="301"/>
      <c r="F166" s="301"/>
      <c r="Y166" s="338"/>
      <c r="AA166" s="338"/>
    </row>
    <row r="167" spans="1:44" x14ac:dyDescent="0.25">
      <c r="A167" s="290"/>
      <c r="B167" s="366"/>
      <c r="C167" s="304"/>
      <c r="D167" s="305"/>
      <c r="E167" s="301"/>
      <c r="F167" s="301"/>
      <c r="G167" s="302"/>
      <c r="H167" s="303"/>
      <c r="I167" s="291"/>
      <c r="J167" s="292"/>
      <c r="K167" s="292"/>
      <c r="L167" s="339"/>
      <c r="M167" s="293"/>
      <c r="N167" s="341"/>
      <c r="O167" s="341"/>
      <c r="P167" s="341"/>
      <c r="Q167" s="340"/>
      <c r="R167" s="340"/>
      <c r="S167" s="342"/>
      <c r="T167" s="343"/>
      <c r="U167" s="344"/>
      <c r="V167" s="345"/>
      <c r="W167" s="346"/>
      <c r="X167" s="347"/>
      <c r="Y167" s="338"/>
      <c r="Z167" s="338"/>
      <c r="AA167" s="338"/>
      <c r="AB167" s="348"/>
      <c r="AC167" s="349"/>
      <c r="AD167" s="349"/>
      <c r="AE167" s="294"/>
      <c r="AF167" s="295"/>
      <c r="AG167" s="296"/>
      <c r="AH167" s="297"/>
      <c r="AI167" s="298"/>
      <c r="AJ167" s="298"/>
      <c r="AK167" s="299"/>
      <c r="AL167" s="299"/>
      <c r="AM167" s="329"/>
      <c r="AN167" s="329"/>
      <c r="AO167" s="329"/>
      <c r="AP167" s="329"/>
    </row>
    <row r="168" spans="1:44" x14ac:dyDescent="0.25">
      <c r="A168" s="366"/>
      <c r="B168" s="366"/>
      <c r="C168" s="366"/>
      <c r="D168" s="366"/>
      <c r="E168" s="366"/>
      <c r="F168" s="366"/>
      <c r="G168" s="366"/>
      <c r="H168" s="366"/>
      <c r="I168" s="366"/>
      <c r="J168" s="366"/>
      <c r="K168" s="366"/>
      <c r="L168" s="366"/>
      <c r="M168" s="366"/>
      <c r="N168" s="366"/>
      <c r="O168" s="366"/>
      <c r="P168" s="643"/>
      <c r="Q168" s="366"/>
      <c r="R168" s="366"/>
      <c r="S168" s="366"/>
      <c r="T168" s="366"/>
      <c r="U168" s="366"/>
      <c r="V168" s="366"/>
      <c r="W168" s="366"/>
      <c r="X168" s="366"/>
      <c r="Y168" s="366"/>
      <c r="Z168" s="366"/>
      <c r="AA168" s="366"/>
      <c r="AB168" s="366"/>
      <c r="AC168" s="366"/>
      <c r="AD168" s="643"/>
      <c r="AE168" s="366"/>
      <c r="AF168" s="366"/>
      <c r="AG168" s="366"/>
      <c r="AH168" s="366"/>
      <c r="AI168" s="366"/>
      <c r="AJ168" s="366"/>
      <c r="AK168" s="366"/>
      <c r="AL168" s="366"/>
      <c r="AO168" s="308"/>
    </row>
    <row r="169" spans="1:44" x14ac:dyDescent="0.25">
      <c r="A169" s="366"/>
      <c r="B169" s="366"/>
      <c r="C169" s="366"/>
      <c r="D169" s="366"/>
      <c r="E169" s="366"/>
      <c r="F169" s="366"/>
      <c r="G169" s="366"/>
      <c r="H169" s="366"/>
      <c r="I169" s="366"/>
      <c r="J169" s="366"/>
      <c r="K169" s="366"/>
      <c r="L169" s="366"/>
      <c r="M169" s="366"/>
      <c r="N169" s="366"/>
      <c r="O169" s="366"/>
      <c r="P169" s="643"/>
      <c r="Q169" s="366"/>
      <c r="R169" s="366"/>
      <c r="S169" s="366"/>
      <c r="T169" s="366"/>
      <c r="U169" s="366"/>
      <c r="V169" s="366"/>
      <c r="W169" s="366"/>
      <c r="X169" s="366"/>
      <c r="Y169" s="366"/>
      <c r="Z169" s="366"/>
      <c r="AA169" s="366"/>
      <c r="AB169" s="366"/>
      <c r="AC169" s="366"/>
      <c r="AD169" s="643"/>
      <c r="AE169" s="366"/>
      <c r="AF169" s="366"/>
      <c r="AG169" s="366"/>
      <c r="AH169" s="366"/>
      <c r="AI169" s="366"/>
      <c r="AJ169" s="366"/>
      <c r="AK169" s="366"/>
      <c r="AL169" s="366"/>
      <c r="AO169" s="308"/>
    </row>
    <row r="170" spans="1:44" x14ac:dyDescent="0.25">
      <c r="A170" s="509"/>
    </row>
    <row r="171" spans="1:44" x14ac:dyDescent="0.25">
      <c r="A171" s="366"/>
      <c r="B171" s="366"/>
      <c r="C171" s="366"/>
      <c r="D171" s="366"/>
      <c r="E171" s="366"/>
      <c r="F171" s="366"/>
      <c r="G171" s="366"/>
      <c r="H171" s="366"/>
      <c r="I171" s="366"/>
      <c r="J171" s="366"/>
      <c r="K171" s="366"/>
      <c r="L171" s="366"/>
      <c r="M171" s="366"/>
      <c r="N171" s="366"/>
      <c r="O171" s="366"/>
      <c r="P171" s="643"/>
      <c r="Q171" s="366"/>
      <c r="R171" s="366"/>
      <c r="S171" s="366"/>
      <c r="T171" s="366"/>
      <c r="U171" s="366"/>
      <c r="V171" s="366"/>
      <c r="W171" s="366"/>
      <c r="X171" s="366"/>
      <c r="Y171" s="366"/>
      <c r="Z171" s="366"/>
      <c r="AA171" s="366"/>
      <c r="AB171" s="366"/>
      <c r="AC171" s="366"/>
      <c r="AD171" s="643"/>
      <c r="AE171" s="366"/>
      <c r="AF171" s="366"/>
      <c r="AG171" s="366"/>
      <c r="AH171" s="366"/>
      <c r="AI171" s="366"/>
      <c r="AJ171" s="366"/>
      <c r="AK171" s="366"/>
      <c r="AL171" s="366"/>
      <c r="AO171" s="308"/>
    </row>
    <row r="172" spans="1:44" x14ac:dyDescent="0.25">
      <c r="A172" s="366"/>
      <c r="B172" s="366"/>
      <c r="C172" s="366"/>
      <c r="D172" s="366"/>
      <c r="E172" s="366"/>
      <c r="F172" s="366"/>
      <c r="G172" s="366"/>
      <c r="H172" s="366"/>
      <c r="I172" s="366"/>
      <c r="J172" s="366"/>
      <c r="K172" s="366"/>
      <c r="L172" s="366"/>
      <c r="M172" s="366"/>
      <c r="N172" s="366"/>
      <c r="O172" s="366"/>
      <c r="P172" s="643"/>
      <c r="Q172" s="366"/>
      <c r="R172" s="366"/>
      <c r="S172" s="366"/>
      <c r="T172" s="366"/>
      <c r="U172" s="366"/>
      <c r="V172" s="366"/>
      <c r="W172" s="366"/>
      <c r="X172" s="366"/>
      <c r="Y172" s="366"/>
      <c r="Z172" s="366"/>
      <c r="AA172" s="366"/>
      <c r="AB172" s="366"/>
      <c r="AC172" s="366"/>
      <c r="AD172" s="643"/>
      <c r="AE172" s="366"/>
      <c r="AF172" s="366"/>
      <c r="AG172" s="366"/>
      <c r="AH172" s="366"/>
      <c r="AI172" s="366"/>
      <c r="AJ172" s="366"/>
      <c r="AK172" s="366"/>
      <c r="AL172" s="366"/>
      <c r="AP172" s="308"/>
    </row>
    <row r="174" spans="1:44" x14ac:dyDescent="0.25">
      <c r="A174" s="366"/>
      <c r="B174" s="366"/>
      <c r="E174" s="366"/>
      <c r="F174" s="366"/>
      <c r="G174" s="366"/>
      <c r="H174" s="366"/>
      <c r="I174" s="366"/>
      <c r="J174" s="366"/>
      <c r="K174" s="366"/>
      <c r="L174" s="366"/>
      <c r="M174" s="366"/>
      <c r="N174" s="366"/>
      <c r="Q174" s="366"/>
      <c r="R174" s="366"/>
      <c r="S174" s="366"/>
      <c r="T174" s="366"/>
      <c r="U174" s="366"/>
      <c r="V174" s="366"/>
      <c r="W174" s="366"/>
      <c r="Y174" s="366"/>
      <c r="Z174" s="366"/>
      <c r="AA174" s="366"/>
      <c r="AC174" s="366"/>
      <c r="AD174" s="643"/>
    </row>
    <row r="177" spans="3:5" x14ac:dyDescent="0.25">
      <c r="C177" s="496"/>
      <c r="D177" s="496"/>
    </row>
    <row r="179" spans="3:5" x14ac:dyDescent="0.25">
      <c r="E179" s="502"/>
    </row>
    <row r="180" spans="3:5" x14ac:dyDescent="0.25">
      <c r="E180" s="502"/>
    </row>
    <row r="181" spans="3:5" x14ac:dyDescent="0.25">
      <c r="C181" s="366"/>
      <c r="D181" s="366"/>
      <c r="E181" s="308"/>
    </row>
    <row r="182" spans="3:5" x14ac:dyDescent="0.25">
      <c r="C182" s="366"/>
      <c r="D182" s="366"/>
      <c r="E182" s="308"/>
    </row>
    <row r="183" spans="3:5" x14ac:dyDescent="0.25">
      <c r="C183" s="366"/>
      <c r="D183" s="366"/>
      <c r="E183" s="308"/>
    </row>
    <row r="184" spans="3:5" x14ac:dyDescent="0.25">
      <c r="C184" s="366"/>
      <c r="D184" s="366"/>
      <c r="E184" s="308"/>
    </row>
    <row r="185" spans="3:5" x14ac:dyDescent="0.25">
      <c r="C185" s="366"/>
      <c r="D185" s="366"/>
      <c r="E185" s="308"/>
    </row>
    <row r="186" spans="3:5" x14ac:dyDescent="0.25">
      <c r="C186" s="366"/>
      <c r="D186" s="366"/>
      <c r="E186" s="308"/>
    </row>
    <row r="187" spans="3:5" x14ac:dyDescent="0.25">
      <c r="C187" s="366"/>
      <c r="D187" s="366"/>
      <c r="E187" s="308"/>
    </row>
    <row r="188" spans="3:5" x14ac:dyDescent="0.25">
      <c r="C188" s="366"/>
      <c r="D188" s="366"/>
      <c r="E188" s="308"/>
    </row>
    <row r="189" spans="3:5" x14ac:dyDescent="0.25">
      <c r="C189" s="366"/>
      <c r="D189" s="366"/>
      <c r="E189" s="308"/>
    </row>
    <row r="190" spans="3:5" x14ac:dyDescent="0.25">
      <c r="C190" s="366"/>
      <c r="D190" s="366"/>
      <c r="E190" s="308"/>
    </row>
    <row r="191" spans="3:5" x14ac:dyDescent="0.25">
      <c r="C191" s="366"/>
      <c r="D191" s="366"/>
      <c r="E191" s="308"/>
    </row>
    <row r="192" spans="3:5" x14ac:dyDescent="0.25">
      <c r="C192" s="366"/>
      <c r="D192" s="366"/>
      <c r="E192" s="308"/>
    </row>
    <row r="193" spans="4:5" x14ac:dyDescent="0.25">
      <c r="D193" s="366"/>
      <c r="E193" s="308"/>
    </row>
    <row r="194" spans="4:5" x14ac:dyDescent="0.25">
      <c r="D194" s="366"/>
      <c r="E194" s="308"/>
    </row>
    <row r="195" spans="4:5" x14ac:dyDescent="0.25">
      <c r="D195" s="366"/>
      <c r="E195" s="308"/>
    </row>
    <row r="196" spans="4:5" x14ac:dyDescent="0.25">
      <c r="D196" s="366"/>
      <c r="E196" s="308"/>
    </row>
  </sheetData>
  <mergeCells count="36">
    <mergeCell ref="Q1:R3"/>
    <mergeCell ref="AA1:AA3"/>
    <mergeCell ref="AB1:AB3"/>
    <mergeCell ref="S1:S3"/>
    <mergeCell ref="T1:T3"/>
    <mergeCell ref="U1:U3"/>
    <mergeCell ref="V1:V3"/>
    <mergeCell ref="W1:W3"/>
    <mergeCell ref="L1:L3"/>
    <mergeCell ref="M1:M3"/>
    <mergeCell ref="P1:P3"/>
    <mergeCell ref="I1:I3"/>
    <mergeCell ref="C1:D3"/>
    <mergeCell ref="N1:O3"/>
    <mergeCell ref="E1:E3"/>
    <mergeCell ref="F1:F3"/>
    <mergeCell ref="G1:G3"/>
    <mergeCell ref="H1:H3"/>
    <mergeCell ref="K1:K3"/>
    <mergeCell ref="J1:J3"/>
    <mergeCell ref="AL1:AL3"/>
    <mergeCell ref="C4:D4"/>
    <mergeCell ref="Q4:R4"/>
    <mergeCell ref="N4:O4"/>
    <mergeCell ref="AI1:AI3"/>
    <mergeCell ref="AJ1:AJ3"/>
    <mergeCell ref="AK1:AK3"/>
    <mergeCell ref="AC1:AC3"/>
    <mergeCell ref="AE1:AE3"/>
    <mergeCell ref="AF1:AF3"/>
    <mergeCell ref="AD1:AD3"/>
    <mergeCell ref="AG1:AG3"/>
    <mergeCell ref="AH1:AH3"/>
    <mergeCell ref="X1:X3"/>
    <mergeCell ref="Z1:Z3"/>
    <mergeCell ref="Y1:Y3"/>
  </mergeCells>
  <pageMargins left="0.94488188976377963" right="0.70866141732283472" top="1.1299999999999999" bottom="0.5" header="0.68" footer="0.31496062992125984"/>
  <pageSetup paperSize="9" scale="78" firstPageNumber="32" orientation="portrait" useFirstPageNumber="1" r:id="rId1"/>
  <headerFooter alignWithMargins="0">
    <oddHeader>&amp;C&amp;"Times New Roman,Bold"&amp;12 4.1. SAMTRYGGINGADEILDIR
YFIRLIT, EFNAHAGSREIKNGAR OG SJÓÐSTREYMI ÁRIÐ 2011</oddHeader>
    <oddFooter>&amp;R&amp;"Times New Roman,Regular"&amp;10&amp;P</oddFooter>
  </headerFooter>
  <colBreaks count="6" manualBreakCount="6">
    <brk id="6" max="160" man="1"/>
    <brk id="11" max="160" man="1"/>
    <brk id="16" max="160" man="1"/>
    <brk id="21" max="160" man="1"/>
    <brk id="26" max="160" man="1"/>
    <brk id="36" max="1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1"/>
  <sheetViews>
    <sheetView zoomScaleNormal="100" zoomScaleSheetLayoutView="100" workbookViewId="0">
      <selection activeCell="S4" sqref="S4"/>
    </sheetView>
  </sheetViews>
  <sheetFormatPr defaultRowHeight="11.25" x14ac:dyDescent="0.2"/>
  <cols>
    <col min="1" max="1" width="26.28515625" style="384" customWidth="1"/>
    <col min="2" max="2" width="2.85546875" style="384" customWidth="1"/>
    <col min="3" max="3" width="10.42578125" style="398" customWidth="1"/>
    <col min="4" max="4" width="11" style="747" customWidth="1"/>
    <col min="5" max="5" width="13.28515625" style="398" customWidth="1"/>
    <col min="6" max="6" width="10" style="398" customWidth="1"/>
    <col min="7" max="7" width="11.140625" style="398" customWidth="1"/>
    <col min="8" max="8" width="11.85546875" style="398" customWidth="1"/>
    <col min="9" max="9" width="13.5703125" style="398" customWidth="1"/>
    <col min="10" max="10" width="10.42578125" style="398" customWidth="1"/>
    <col min="11" max="11" width="11" style="398" customWidth="1"/>
    <col min="12" max="12" width="10.42578125" style="398" customWidth="1"/>
    <col min="13" max="13" width="10.28515625" style="398" customWidth="1"/>
    <col min="14" max="15" width="9.140625" style="398"/>
    <col min="16" max="16" width="12" style="714" customWidth="1"/>
    <col min="17" max="17" width="9.7109375" style="398" customWidth="1"/>
    <col min="18" max="18" width="9.85546875" style="398" customWidth="1"/>
    <col min="19" max="19" width="9.42578125" style="398" customWidth="1"/>
    <col min="20" max="20" width="10.28515625" style="398" customWidth="1"/>
    <col min="21" max="21" width="9.140625" style="398"/>
    <col min="22" max="22" width="10" style="398" customWidth="1"/>
    <col min="23" max="23" width="8.5703125" style="398" customWidth="1"/>
    <col min="24" max="24" width="9.140625" style="398"/>
    <col min="25" max="25" width="8.42578125" style="398" customWidth="1"/>
    <col min="26" max="26" width="11.42578125" style="398" customWidth="1"/>
    <col min="27" max="27" width="9.140625" style="398"/>
    <col min="28" max="28" width="10.140625" style="398" customWidth="1"/>
    <col min="29" max="29" width="9.5703125" style="398" bestFit="1" customWidth="1"/>
    <col min="30" max="30" width="9.42578125" style="714" customWidth="1"/>
    <col min="31" max="31" width="9.140625" style="398"/>
    <col min="32" max="32" width="10.28515625" style="398" customWidth="1"/>
    <col min="33" max="33" width="10.7109375" style="398" customWidth="1"/>
    <col min="34" max="34" width="9.140625" style="398"/>
    <col min="35" max="35" width="10.28515625" style="398" customWidth="1"/>
    <col min="36" max="36" width="9.140625" style="398"/>
    <col min="37" max="37" width="11.140625" style="398" customWidth="1"/>
    <col min="38" max="38" width="13.5703125" style="384" customWidth="1"/>
    <col min="39" max="39" width="3.7109375" style="398" customWidth="1"/>
    <col min="40" max="40" width="12.5703125" style="328" customWidth="1"/>
    <col min="41" max="41" width="2.5703125" style="328" customWidth="1"/>
    <col min="42" max="42" width="10.7109375" style="328" customWidth="1"/>
    <col min="43" max="43" width="11.140625" style="328" customWidth="1"/>
    <col min="44" max="45" width="10.85546875" style="384" bestFit="1" customWidth="1"/>
    <col min="46" max="16384" width="9.140625" style="384"/>
  </cols>
  <sheetData>
    <row r="1" spans="1:47" ht="12.2" customHeight="1" x14ac:dyDescent="0.2">
      <c r="A1" s="337"/>
      <c r="B1" s="337"/>
      <c r="C1" s="1056" t="s">
        <v>302</v>
      </c>
      <c r="D1" s="1056"/>
      <c r="E1" s="1055" t="s">
        <v>31</v>
      </c>
      <c r="F1" s="1055" t="s">
        <v>81</v>
      </c>
      <c r="G1" s="1055" t="s">
        <v>36</v>
      </c>
      <c r="H1" s="1055" t="s">
        <v>600</v>
      </c>
      <c r="I1" s="1055" t="s">
        <v>520</v>
      </c>
      <c r="J1" s="1005" t="s">
        <v>86</v>
      </c>
      <c r="K1" s="1058" t="s">
        <v>35</v>
      </c>
      <c r="L1" s="1053" t="s">
        <v>595</v>
      </c>
      <c r="M1" s="1053" t="s">
        <v>88</v>
      </c>
      <c r="N1" s="1065" t="s">
        <v>303</v>
      </c>
      <c r="O1" s="1065"/>
      <c r="P1" s="1054" t="s">
        <v>271</v>
      </c>
      <c r="Q1" s="1066" t="s">
        <v>16</v>
      </c>
      <c r="R1" s="1066"/>
      <c r="S1" s="1053" t="s">
        <v>594</v>
      </c>
      <c r="T1" s="1060" t="s">
        <v>521</v>
      </c>
      <c r="U1" s="1061" t="s">
        <v>92</v>
      </c>
      <c r="V1" s="1062" t="s">
        <v>356</v>
      </c>
      <c r="W1" s="1063" t="s">
        <v>304</v>
      </c>
      <c r="X1" s="1051" t="s">
        <v>95</v>
      </c>
      <c r="Y1" s="1047" t="s">
        <v>306</v>
      </c>
      <c r="Z1" s="1052" t="s">
        <v>305</v>
      </c>
      <c r="AA1" s="1047" t="s">
        <v>525</v>
      </c>
      <c r="AB1" s="1047" t="s">
        <v>307</v>
      </c>
      <c r="AC1" s="1047" t="s">
        <v>308</v>
      </c>
      <c r="AD1" s="1047" t="s">
        <v>310</v>
      </c>
      <c r="AE1" s="1047" t="s">
        <v>309</v>
      </c>
      <c r="AF1" s="1047" t="s">
        <v>101</v>
      </c>
      <c r="AG1" s="1047" t="s">
        <v>522</v>
      </c>
      <c r="AH1" s="1047" t="s">
        <v>105</v>
      </c>
      <c r="AI1" s="1047" t="s">
        <v>311</v>
      </c>
      <c r="AJ1" s="1047" t="s">
        <v>107</v>
      </c>
      <c r="AK1" s="1047" t="s">
        <v>108</v>
      </c>
      <c r="AL1" s="1047" t="s">
        <v>312</v>
      </c>
      <c r="AM1" s="307"/>
      <c r="AN1" s="309"/>
      <c r="AO1" s="310"/>
      <c r="AP1" s="309"/>
      <c r="AQ1" s="309"/>
      <c r="AR1" s="337"/>
      <c r="AS1" s="337"/>
      <c r="AT1" s="337"/>
      <c r="AU1" s="337"/>
    </row>
    <row r="2" spans="1:47" ht="12.2" customHeight="1" x14ac:dyDescent="0.2">
      <c r="A2" s="337"/>
      <c r="B2" s="337"/>
      <c r="C2" s="1056"/>
      <c r="D2" s="1056"/>
      <c r="E2" s="1055"/>
      <c r="F2" s="1055"/>
      <c r="G2" s="1055"/>
      <c r="H2" s="1055"/>
      <c r="I2" s="1055"/>
      <c r="J2" s="1005"/>
      <c r="K2" s="1058"/>
      <c r="L2" s="1053"/>
      <c r="M2" s="1053"/>
      <c r="N2" s="1065"/>
      <c r="O2" s="1065"/>
      <c r="P2" s="1054"/>
      <c r="Q2" s="1066"/>
      <c r="R2" s="1066"/>
      <c r="S2" s="1053"/>
      <c r="T2" s="1060"/>
      <c r="U2" s="1061"/>
      <c r="V2" s="1062"/>
      <c r="W2" s="1063"/>
      <c r="X2" s="1051"/>
      <c r="Y2" s="1047"/>
      <c r="Z2" s="1052"/>
      <c r="AA2" s="1047"/>
      <c r="AB2" s="1047"/>
      <c r="AC2" s="1047"/>
      <c r="AD2" s="1047"/>
      <c r="AE2" s="1047"/>
      <c r="AF2" s="1047"/>
      <c r="AG2" s="1047"/>
      <c r="AH2" s="1047"/>
      <c r="AI2" s="1047"/>
      <c r="AJ2" s="1047"/>
      <c r="AK2" s="1047"/>
      <c r="AL2" s="1047"/>
      <c r="AM2" s="307"/>
      <c r="AN2" s="310" t="s">
        <v>132</v>
      </c>
      <c r="AO2" s="310"/>
      <c r="AP2" s="310" t="s">
        <v>313</v>
      </c>
      <c r="AQ2" s="310" t="s">
        <v>313</v>
      </c>
      <c r="AR2" s="337"/>
      <c r="AS2" s="337"/>
      <c r="AT2" s="337"/>
      <c r="AU2" s="337"/>
    </row>
    <row r="3" spans="1:47" ht="12.2" customHeight="1" x14ac:dyDescent="0.2">
      <c r="A3" s="337"/>
      <c r="B3" s="337"/>
      <c r="C3" s="1056"/>
      <c r="D3" s="1056"/>
      <c r="E3" s="1055" t="s">
        <v>314</v>
      </c>
      <c r="F3" s="1055" t="s">
        <v>314</v>
      </c>
      <c r="G3" s="1055"/>
      <c r="H3" s="1055"/>
      <c r="I3" s="1055"/>
      <c r="J3" s="1005"/>
      <c r="K3" s="1058"/>
      <c r="L3" s="1053" t="s">
        <v>314</v>
      </c>
      <c r="M3" s="1053"/>
      <c r="N3" s="1065"/>
      <c r="O3" s="1065"/>
      <c r="P3" s="1054" t="s">
        <v>314</v>
      </c>
      <c r="Q3" s="1066"/>
      <c r="R3" s="1066"/>
      <c r="S3" s="1053" t="s">
        <v>314</v>
      </c>
      <c r="T3" s="1060" t="s">
        <v>314</v>
      </c>
      <c r="U3" s="1061" t="s">
        <v>314</v>
      </c>
      <c r="V3" s="1062" t="s">
        <v>314</v>
      </c>
      <c r="W3" s="1063" t="s">
        <v>314</v>
      </c>
      <c r="X3" s="1051" t="s">
        <v>314</v>
      </c>
      <c r="Y3" s="1047"/>
      <c r="Z3" s="1052"/>
      <c r="AA3" s="1047"/>
      <c r="AB3" s="1047"/>
      <c r="AC3" s="1047"/>
      <c r="AD3" s="1047"/>
      <c r="AE3" s="1047"/>
      <c r="AF3" s="1047"/>
      <c r="AG3" s="1047"/>
      <c r="AH3" s="1047"/>
      <c r="AI3" s="1047"/>
      <c r="AJ3" s="1047"/>
      <c r="AK3" s="1047"/>
      <c r="AL3" s="1047"/>
      <c r="AM3" s="307"/>
      <c r="AN3" s="310" t="s">
        <v>153</v>
      </c>
      <c r="AO3" s="310"/>
      <c r="AP3" s="310" t="s">
        <v>315</v>
      </c>
      <c r="AQ3" s="310" t="s">
        <v>316</v>
      </c>
      <c r="AR3" s="337"/>
      <c r="AS3" s="337"/>
      <c r="AT3" s="337"/>
      <c r="AU3" s="337"/>
    </row>
    <row r="4" spans="1:47" ht="12.2" customHeight="1" x14ac:dyDescent="0.2">
      <c r="A4" s="311"/>
      <c r="B4" s="337"/>
      <c r="C4" s="1048" t="s">
        <v>154</v>
      </c>
      <c r="D4" s="1048"/>
      <c r="E4" s="374" t="s">
        <v>155</v>
      </c>
      <c r="F4" s="374" t="s">
        <v>156</v>
      </c>
      <c r="G4" s="374" t="s">
        <v>157</v>
      </c>
      <c r="H4" s="374" t="s">
        <v>158</v>
      </c>
      <c r="I4" s="332" t="s">
        <v>159</v>
      </c>
      <c r="J4" s="317" t="s">
        <v>160</v>
      </c>
      <c r="K4" s="332" t="s">
        <v>161</v>
      </c>
      <c r="L4" s="317" t="s">
        <v>162</v>
      </c>
      <c r="M4" s="317" t="s">
        <v>163</v>
      </c>
      <c r="N4" s="1050" t="s">
        <v>164</v>
      </c>
      <c r="O4" s="1050"/>
      <c r="P4" s="718" t="s">
        <v>165</v>
      </c>
      <c r="Q4" s="1068" t="s">
        <v>166</v>
      </c>
      <c r="R4" s="1068"/>
      <c r="S4" s="512" t="s">
        <v>167</v>
      </c>
      <c r="T4" s="512" t="s">
        <v>168</v>
      </c>
      <c r="U4" s="513" t="s">
        <v>169</v>
      </c>
      <c r="V4" s="513" t="s">
        <v>170</v>
      </c>
      <c r="W4" s="513" t="s">
        <v>171</v>
      </c>
      <c r="X4" s="513" t="s">
        <v>172</v>
      </c>
      <c r="Y4" s="513" t="s">
        <v>173</v>
      </c>
      <c r="Z4" s="513" t="s">
        <v>174</v>
      </c>
      <c r="AA4" s="513" t="s">
        <v>175</v>
      </c>
      <c r="AB4" s="513" t="s">
        <v>176</v>
      </c>
      <c r="AC4" s="319" t="s">
        <v>177</v>
      </c>
      <c r="AD4" s="719" t="s">
        <v>178</v>
      </c>
      <c r="AE4" s="719" t="s">
        <v>179</v>
      </c>
      <c r="AF4" s="719" t="s">
        <v>180</v>
      </c>
      <c r="AG4" s="331" t="s">
        <v>181</v>
      </c>
      <c r="AH4" s="331" t="s">
        <v>182</v>
      </c>
      <c r="AI4" s="331" t="s">
        <v>183</v>
      </c>
      <c r="AJ4" s="331" t="s">
        <v>184</v>
      </c>
      <c r="AK4" s="331" t="s">
        <v>185</v>
      </c>
      <c r="AL4" s="320" t="s">
        <v>186</v>
      </c>
      <c r="AM4" s="307"/>
      <c r="AN4" s="309"/>
      <c r="AO4" s="309"/>
      <c r="AP4" s="309"/>
      <c r="AQ4" s="309"/>
      <c r="AR4" s="337"/>
      <c r="AS4" s="337"/>
      <c r="AT4" s="337"/>
      <c r="AU4" s="337"/>
    </row>
    <row r="5" spans="1:47" s="382" customFormat="1" ht="12.2" customHeight="1" x14ac:dyDescent="0.2">
      <c r="C5" s="391" t="s">
        <v>317</v>
      </c>
      <c r="D5" s="750" t="s">
        <v>318</v>
      </c>
      <c r="E5" s="391"/>
      <c r="F5" s="391"/>
      <c r="G5" s="391"/>
      <c r="H5" s="391"/>
      <c r="I5" s="391"/>
      <c r="J5" s="391"/>
      <c r="K5" s="391"/>
      <c r="L5" s="391"/>
      <c r="M5" s="391"/>
      <c r="N5" s="391" t="s">
        <v>318</v>
      </c>
      <c r="O5" s="391" t="s">
        <v>321</v>
      </c>
      <c r="P5" s="716"/>
      <c r="Q5" s="391" t="s">
        <v>319</v>
      </c>
      <c r="R5" s="391" t="s">
        <v>320</v>
      </c>
      <c r="S5" s="391"/>
      <c r="T5" s="375"/>
      <c r="U5" s="319"/>
      <c r="V5" s="391"/>
      <c r="W5" s="391"/>
      <c r="X5" s="391"/>
      <c r="Y5" s="391"/>
      <c r="Z5" s="391"/>
      <c r="AA5" s="391"/>
      <c r="AB5" s="391"/>
      <c r="AC5" s="391"/>
      <c r="AD5" s="716"/>
      <c r="AE5" s="376"/>
      <c r="AF5" s="376"/>
      <c r="AG5" s="391"/>
      <c r="AH5" s="391"/>
      <c r="AI5" s="391"/>
      <c r="AJ5" s="391"/>
      <c r="AK5" s="331"/>
      <c r="AM5" s="391"/>
      <c r="AN5" s="309" t="s">
        <v>518</v>
      </c>
      <c r="AO5" s="372"/>
      <c r="AP5" s="309" t="s">
        <v>502</v>
      </c>
      <c r="AQ5" s="309" t="s">
        <v>519</v>
      </c>
    </row>
    <row r="6" spans="1:47" s="333" customFormat="1" ht="12.2" customHeight="1" x14ac:dyDescent="0.2">
      <c r="A6" s="321" t="s">
        <v>322</v>
      </c>
      <c r="B6" s="608">
        <v>1</v>
      </c>
      <c r="C6" s="720">
        <v>2.1</v>
      </c>
      <c r="D6" s="748">
        <v>1.3</v>
      </c>
      <c r="E6" s="720">
        <v>2.8</v>
      </c>
      <c r="F6" s="720">
        <v>2.7</v>
      </c>
      <c r="G6" s="720">
        <v>0</v>
      </c>
      <c r="H6" s="720">
        <v>1.9</v>
      </c>
      <c r="I6" s="976">
        <v>4.2</v>
      </c>
      <c r="J6" s="720">
        <v>3.6</v>
      </c>
      <c r="K6" s="720">
        <v>2.2000000000000002</v>
      </c>
      <c r="L6" s="721">
        <v>3</v>
      </c>
      <c r="M6" s="721">
        <v>1.8</v>
      </c>
      <c r="N6" s="721">
        <v>3.6</v>
      </c>
      <c r="O6" s="721">
        <v>3.6</v>
      </c>
      <c r="P6" s="721">
        <v>3.2</v>
      </c>
      <c r="Q6" s="721">
        <v>4.8</v>
      </c>
      <c r="R6" s="721">
        <v>3.5</v>
      </c>
      <c r="S6" s="721">
        <v>0.9</v>
      </c>
      <c r="T6" s="977">
        <v>2</v>
      </c>
      <c r="U6" s="721">
        <v>0.9</v>
      </c>
      <c r="V6" s="721">
        <v>-0.5</v>
      </c>
      <c r="W6" s="721">
        <v>2.9</v>
      </c>
      <c r="X6" s="721">
        <v>1.6</v>
      </c>
      <c r="Y6" s="721">
        <v>2.4</v>
      </c>
      <c r="Z6" s="721">
        <v>4.7</v>
      </c>
      <c r="AA6" s="977">
        <v>4</v>
      </c>
      <c r="AB6" s="721">
        <v>3</v>
      </c>
      <c r="AC6" s="721">
        <v>3.2</v>
      </c>
      <c r="AD6" s="721">
        <v>2.2000000000000002</v>
      </c>
      <c r="AE6" s="977">
        <v>-0.1</v>
      </c>
      <c r="AF6" s="721">
        <v>4.2</v>
      </c>
      <c r="AG6" s="721">
        <v>-2.8</v>
      </c>
      <c r="AH6" s="721">
        <v>2.2999999999999998</v>
      </c>
      <c r="AI6" s="721">
        <v>1.1000000000000001</v>
      </c>
      <c r="AJ6" s="721">
        <v>1.7</v>
      </c>
      <c r="AK6" s="721">
        <v>-5.3</v>
      </c>
      <c r="AL6" s="721">
        <v>-33.200000000000003</v>
      </c>
      <c r="AM6" s="373"/>
      <c r="AN6" s="960">
        <v>2.3220611839385175</v>
      </c>
      <c r="AO6" s="960"/>
      <c r="AP6" s="960">
        <v>2.3386027747504201</v>
      </c>
      <c r="AQ6" s="960">
        <v>2.323620395926751</v>
      </c>
      <c r="AT6" s="760"/>
      <c r="AU6" s="760"/>
    </row>
    <row r="7" spans="1:47" ht="12.2" customHeight="1" x14ac:dyDescent="0.2">
      <c r="A7" s="312" t="s">
        <v>523</v>
      </c>
      <c r="B7" s="724">
        <v>2</v>
      </c>
      <c r="C7" s="725">
        <v>-4.7</v>
      </c>
      <c r="D7" s="747">
        <v>-4.5</v>
      </c>
      <c r="E7" s="725">
        <v>-3.8</v>
      </c>
      <c r="F7" s="725">
        <v>-5.0999999999999996</v>
      </c>
      <c r="G7" s="725">
        <v>-3.6</v>
      </c>
      <c r="H7" s="725">
        <v>-4.5</v>
      </c>
      <c r="I7" s="726">
        <v>-5.3</v>
      </c>
      <c r="J7" s="725">
        <v>-3.2</v>
      </c>
      <c r="K7" s="725">
        <v>-5.5</v>
      </c>
      <c r="L7" s="725">
        <v>0.7</v>
      </c>
      <c r="M7" s="725">
        <v>-3.8</v>
      </c>
      <c r="N7" s="725">
        <v>-1.1000000000000001</v>
      </c>
      <c r="O7" s="725">
        <v>-1.1000000000000001</v>
      </c>
      <c r="P7" s="725">
        <v>4</v>
      </c>
      <c r="Q7" s="725">
        <v>2.5</v>
      </c>
      <c r="R7" s="725">
        <v>-0.1</v>
      </c>
      <c r="S7" s="725">
        <v>-7.8</v>
      </c>
      <c r="T7" s="725">
        <v>-5.0999999999999996</v>
      </c>
      <c r="U7" s="725">
        <v>-1.2</v>
      </c>
      <c r="V7" s="725">
        <v>-6.5</v>
      </c>
      <c r="W7" s="725">
        <v>-2.6</v>
      </c>
      <c r="X7" s="725">
        <v>-5.2</v>
      </c>
      <c r="Y7" s="725">
        <v>-4.0999999999999996</v>
      </c>
      <c r="Z7" s="725">
        <v>3</v>
      </c>
      <c r="AA7" s="725">
        <v>3.9</v>
      </c>
      <c r="AB7" s="725">
        <v>2.6</v>
      </c>
      <c r="AC7" s="725">
        <v>2</v>
      </c>
      <c r="AD7" s="725">
        <v>-4.2</v>
      </c>
      <c r="AE7" s="725">
        <v>-0.7</v>
      </c>
      <c r="AF7" s="725">
        <v>1.8</v>
      </c>
      <c r="AG7" s="725">
        <v>-7.2</v>
      </c>
      <c r="AH7" s="725">
        <v>-4.0999999999999996</v>
      </c>
      <c r="AI7" s="725">
        <v>0.6</v>
      </c>
      <c r="AJ7" s="725">
        <v>1</v>
      </c>
      <c r="AK7" s="725">
        <v>-5.3</v>
      </c>
      <c r="AL7" s="722">
        <v>-5.8</v>
      </c>
      <c r="AN7" s="961"/>
      <c r="AO7" s="959"/>
      <c r="AP7" s="961"/>
      <c r="AQ7" s="961"/>
      <c r="AT7" s="754"/>
      <c r="AU7" s="754"/>
    </row>
    <row r="8" spans="1:47" ht="12.75" customHeight="1" x14ac:dyDescent="0.2">
      <c r="A8" s="312"/>
      <c r="B8" s="715"/>
      <c r="H8" s="968"/>
      <c r="AN8" s="959"/>
      <c r="AO8" s="959"/>
      <c r="AP8" s="959"/>
      <c r="AQ8" s="959"/>
      <c r="AT8" s="754"/>
      <c r="AU8" s="754"/>
    </row>
    <row r="9" spans="1:47" s="368" customFormat="1" ht="12.2" customHeight="1" x14ac:dyDescent="0.2">
      <c r="A9" s="336" t="s">
        <v>323</v>
      </c>
      <c r="B9" s="603"/>
      <c r="C9" s="728">
        <v>32</v>
      </c>
      <c r="D9" s="753">
        <v>24.9</v>
      </c>
      <c r="E9" s="728">
        <v>29</v>
      </c>
      <c r="F9" s="728">
        <v>19.8</v>
      </c>
      <c r="G9" s="728">
        <v>12</v>
      </c>
      <c r="H9" s="728">
        <v>21.2</v>
      </c>
      <c r="I9" s="732">
        <v>32</v>
      </c>
      <c r="J9" s="728">
        <v>18.600000000000001</v>
      </c>
      <c r="K9" s="728">
        <v>13.5</v>
      </c>
      <c r="L9" s="728">
        <v>22.3</v>
      </c>
      <c r="M9" s="728">
        <v>25.2</v>
      </c>
      <c r="N9" s="728">
        <v>13.2</v>
      </c>
      <c r="O9" s="728">
        <v>13.2</v>
      </c>
      <c r="P9" s="728">
        <v>1.8</v>
      </c>
      <c r="Q9" s="728">
        <v>0</v>
      </c>
      <c r="R9" s="731">
        <v>3.2</v>
      </c>
      <c r="S9" s="728">
        <v>12.4</v>
      </c>
      <c r="T9" s="729">
        <v>21.7</v>
      </c>
      <c r="U9" s="728">
        <v>26</v>
      </c>
      <c r="V9" s="728">
        <v>31.4</v>
      </c>
      <c r="W9" s="731">
        <v>40.200000000000003</v>
      </c>
      <c r="X9" s="728">
        <v>34.4</v>
      </c>
      <c r="Y9" s="729">
        <v>14.2</v>
      </c>
      <c r="Z9" s="728">
        <v>1.9</v>
      </c>
      <c r="AA9" s="728">
        <v>15.1</v>
      </c>
      <c r="AB9" s="728">
        <v>4</v>
      </c>
      <c r="AC9" s="728">
        <v>35.6</v>
      </c>
      <c r="AD9" s="728">
        <v>24.1</v>
      </c>
      <c r="AE9" s="728">
        <v>39.299999999999997</v>
      </c>
      <c r="AF9" s="728">
        <v>14.5</v>
      </c>
      <c r="AG9" s="728">
        <v>35.700000000000003</v>
      </c>
      <c r="AH9" s="728">
        <v>27</v>
      </c>
      <c r="AI9" s="728">
        <v>18.8</v>
      </c>
      <c r="AJ9" s="728">
        <v>14.2</v>
      </c>
      <c r="AK9" s="728">
        <v>0</v>
      </c>
      <c r="AL9" s="727">
        <v>0</v>
      </c>
      <c r="AM9" s="364"/>
      <c r="AN9" s="956">
        <v>22.278294658421789</v>
      </c>
      <c r="AO9" s="956"/>
      <c r="AP9" s="956">
        <v>25.439935947986896</v>
      </c>
      <c r="AQ9" s="956">
        <v>21.668304103782152</v>
      </c>
      <c r="AT9" s="759"/>
      <c r="AU9" s="759"/>
    </row>
    <row r="10" spans="1:47" s="368" customFormat="1" ht="12.2" customHeight="1" x14ac:dyDescent="0.2">
      <c r="A10" s="336" t="s">
        <v>324</v>
      </c>
      <c r="B10" s="603"/>
      <c r="C10" s="728">
        <v>39.5</v>
      </c>
      <c r="D10" s="753">
        <v>51.1</v>
      </c>
      <c r="E10" s="728">
        <v>40.9</v>
      </c>
      <c r="F10" s="728">
        <v>55.1</v>
      </c>
      <c r="G10" s="728">
        <v>66</v>
      </c>
      <c r="H10" s="728">
        <v>47</v>
      </c>
      <c r="I10" s="732">
        <v>41.8</v>
      </c>
      <c r="J10" s="728">
        <v>71</v>
      </c>
      <c r="K10" s="728">
        <v>45.1</v>
      </c>
      <c r="L10" s="728">
        <v>65.099999999999994</v>
      </c>
      <c r="M10" s="728">
        <v>56</v>
      </c>
      <c r="N10" s="728">
        <v>56.1</v>
      </c>
      <c r="O10" s="728">
        <v>56.1</v>
      </c>
      <c r="P10" s="728">
        <v>35.200000000000003</v>
      </c>
      <c r="Q10" s="728">
        <v>63.5</v>
      </c>
      <c r="R10" s="731">
        <v>54.3</v>
      </c>
      <c r="S10" s="728">
        <v>48.8</v>
      </c>
      <c r="T10" s="729">
        <v>66.2</v>
      </c>
      <c r="U10" s="728">
        <v>55.2</v>
      </c>
      <c r="V10" s="728">
        <v>53</v>
      </c>
      <c r="W10" s="731">
        <v>45.3</v>
      </c>
      <c r="X10" s="728">
        <v>44.1</v>
      </c>
      <c r="Y10" s="729">
        <v>41.3</v>
      </c>
      <c r="Z10" s="728">
        <v>86.5</v>
      </c>
      <c r="AA10" s="728">
        <v>58.7</v>
      </c>
      <c r="AB10" s="728">
        <v>85</v>
      </c>
      <c r="AC10" s="728">
        <v>44.3</v>
      </c>
      <c r="AD10" s="728">
        <v>59</v>
      </c>
      <c r="AE10" s="728">
        <v>47.1</v>
      </c>
      <c r="AF10" s="728">
        <v>82.1</v>
      </c>
      <c r="AG10" s="728">
        <v>32.9</v>
      </c>
      <c r="AH10" s="728">
        <v>58.8</v>
      </c>
      <c r="AI10" s="728">
        <v>73.2</v>
      </c>
      <c r="AJ10" s="728">
        <v>82.8</v>
      </c>
      <c r="AK10" s="728">
        <v>0</v>
      </c>
      <c r="AL10" s="727">
        <v>0</v>
      </c>
      <c r="AM10" s="364"/>
      <c r="AN10" s="956">
        <v>50.084364769721603</v>
      </c>
      <c r="AO10" s="956"/>
      <c r="AP10" s="956">
        <v>40.88394941641598</v>
      </c>
      <c r="AQ10" s="956">
        <v>51.859444846895663</v>
      </c>
      <c r="AT10" s="759"/>
      <c r="AU10" s="759"/>
    </row>
    <row r="11" spans="1:47" s="368" customFormat="1" ht="12.2" customHeight="1" x14ac:dyDescent="0.2">
      <c r="A11" s="336" t="s">
        <v>325</v>
      </c>
      <c r="B11" s="603"/>
      <c r="C11" s="728">
        <v>4.5999999999999996</v>
      </c>
      <c r="D11" s="753">
        <v>6</v>
      </c>
      <c r="E11" s="728">
        <v>10.9</v>
      </c>
      <c r="F11" s="728">
        <v>15.3</v>
      </c>
      <c r="G11" s="728">
        <v>18</v>
      </c>
      <c r="H11" s="728">
        <v>11.8</v>
      </c>
      <c r="I11" s="732">
        <v>6.1</v>
      </c>
      <c r="J11" s="728">
        <v>3.3</v>
      </c>
      <c r="K11" s="728">
        <v>18.8</v>
      </c>
      <c r="L11" s="728">
        <v>7.3</v>
      </c>
      <c r="M11" s="728">
        <v>9.9</v>
      </c>
      <c r="N11" s="728">
        <v>15</v>
      </c>
      <c r="O11" s="728">
        <v>15</v>
      </c>
      <c r="P11" s="728">
        <v>1.9</v>
      </c>
      <c r="Q11" s="728">
        <v>0.6</v>
      </c>
      <c r="R11" s="731">
        <v>10</v>
      </c>
      <c r="S11" s="728">
        <v>12</v>
      </c>
      <c r="T11" s="729">
        <v>6.4</v>
      </c>
      <c r="U11" s="728">
        <v>11.3</v>
      </c>
      <c r="V11" s="728">
        <v>10.4</v>
      </c>
      <c r="W11" s="731">
        <v>1.1000000000000001</v>
      </c>
      <c r="X11" s="728">
        <v>5.0999999999999996</v>
      </c>
      <c r="Y11" s="729">
        <v>7.8</v>
      </c>
      <c r="Z11" s="728">
        <v>5</v>
      </c>
      <c r="AA11" s="728">
        <v>5.6</v>
      </c>
      <c r="AB11" s="728">
        <v>0</v>
      </c>
      <c r="AC11" s="728">
        <v>4.4000000000000004</v>
      </c>
      <c r="AD11" s="728">
        <v>3.9</v>
      </c>
      <c r="AE11" s="728">
        <v>0.7</v>
      </c>
      <c r="AF11" s="728">
        <v>2.2000000000000002</v>
      </c>
      <c r="AG11" s="728">
        <v>0.4</v>
      </c>
      <c r="AH11" s="728">
        <v>2.4</v>
      </c>
      <c r="AI11" s="728">
        <v>3.9</v>
      </c>
      <c r="AJ11" s="728">
        <v>0</v>
      </c>
      <c r="AK11" s="728">
        <v>0</v>
      </c>
      <c r="AL11" s="727">
        <v>0</v>
      </c>
      <c r="AM11" s="364"/>
      <c r="AN11" s="956">
        <v>9.9914101069911148</v>
      </c>
      <c r="AO11" s="956"/>
      <c r="AP11" s="956">
        <v>3.892039414138059</v>
      </c>
      <c r="AQ11" s="956">
        <v>11.16819082660208</v>
      </c>
      <c r="AT11" s="759"/>
      <c r="AU11" s="759"/>
    </row>
    <row r="12" spans="1:47" s="368" customFormat="1" ht="12.2" customHeight="1" x14ac:dyDescent="0.2">
      <c r="A12" s="336" t="s">
        <v>326</v>
      </c>
      <c r="B12" s="603"/>
      <c r="C12" s="728">
        <v>7.2</v>
      </c>
      <c r="D12" s="753">
        <v>2.8</v>
      </c>
      <c r="E12" s="728">
        <v>5.2</v>
      </c>
      <c r="F12" s="728">
        <v>1.4</v>
      </c>
      <c r="G12" s="728">
        <v>1</v>
      </c>
      <c r="H12" s="728">
        <v>4.3</v>
      </c>
      <c r="I12" s="732">
        <v>5</v>
      </c>
      <c r="J12" s="728">
        <v>7</v>
      </c>
      <c r="K12" s="728">
        <v>0.8</v>
      </c>
      <c r="L12" s="728">
        <v>2.5</v>
      </c>
      <c r="M12" s="728">
        <v>3.1</v>
      </c>
      <c r="N12" s="728">
        <v>1.2</v>
      </c>
      <c r="O12" s="728">
        <v>1.2</v>
      </c>
      <c r="P12" s="728">
        <v>59.1</v>
      </c>
      <c r="Q12" s="728">
        <v>6.4</v>
      </c>
      <c r="R12" s="731">
        <v>0.2</v>
      </c>
      <c r="S12" s="728">
        <v>0.9</v>
      </c>
      <c r="T12" s="729">
        <v>0.1</v>
      </c>
      <c r="U12" s="728">
        <v>3.5</v>
      </c>
      <c r="V12" s="728">
        <v>3</v>
      </c>
      <c r="W12" s="731">
        <v>5.4</v>
      </c>
      <c r="X12" s="728">
        <v>4.8</v>
      </c>
      <c r="Y12" s="729">
        <v>0.9</v>
      </c>
      <c r="Z12" s="728">
        <v>4.9000000000000004</v>
      </c>
      <c r="AA12" s="728">
        <v>1.7</v>
      </c>
      <c r="AB12" s="728">
        <v>10</v>
      </c>
      <c r="AC12" s="728">
        <v>15.7</v>
      </c>
      <c r="AD12" s="728">
        <v>0</v>
      </c>
      <c r="AE12" s="728">
        <v>8</v>
      </c>
      <c r="AF12" s="728">
        <v>0.5</v>
      </c>
      <c r="AG12" s="728">
        <v>14.8</v>
      </c>
      <c r="AH12" s="728">
        <v>1.3</v>
      </c>
      <c r="AI12" s="728">
        <v>0</v>
      </c>
      <c r="AJ12" s="728">
        <v>0</v>
      </c>
      <c r="AK12" s="728">
        <v>0</v>
      </c>
      <c r="AL12" s="727">
        <v>0</v>
      </c>
      <c r="AM12" s="364"/>
      <c r="AN12" s="956">
        <v>5.3740247462533706</v>
      </c>
      <c r="AO12" s="956"/>
      <c r="AP12" s="956">
        <v>17.087492656141407</v>
      </c>
      <c r="AQ12" s="956">
        <v>3.1140894364861453</v>
      </c>
      <c r="AT12" s="759"/>
      <c r="AU12" s="759"/>
    </row>
    <row r="13" spans="1:47" s="368" customFormat="1" ht="12.2" customHeight="1" x14ac:dyDescent="0.2">
      <c r="A13" s="336" t="s">
        <v>327</v>
      </c>
      <c r="B13" s="603"/>
      <c r="C13" s="728">
        <v>16.7</v>
      </c>
      <c r="D13" s="753">
        <v>15.2</v>
      </c>
      <c r="E13" s="728">
        <v>13.5</v>
      </c>
      <c r="F13" s="728">
        <v>6.2</v>
      </c>
      <c r="G13" s="728">
        <v>0</v>
      </c>
      <c r="H13" s="728">
        <v>15.7</v>
      </c>
      <c r="I13" s="732">
        <v>15.1</v>
      </c>
      <c r="J13" s="728">
        <v>0.1</v>
      </c>
      <c r="K13" s="728">
        <v>21</v>
      </c>
      <c r="L13" s="728">
        <v>2.8</v>
      </c>
      <c r="M13" s="728">
        <v>4.5999999999999996</v>
      </c>
      <c r="N13" s="728">
        <v>11.2</v>
      </c>
      <c r="O13" s="728">
        <v>11.2</v>
      </c>
      <c r="P13" s="728">
        <v>2</v>
      </c>
      <c r="Q13" s="728">
        <v>3.3</v>
      </c>
      <c r="R13" s="731">
        <v>11.3</v>
      </c>
      <c r="S13" s="728">
        <v>19.399999999999999</v>
      </c>
      <c r="T13" s="729">
        <v>0</v>
      </c>
      <c r="U13" s="728">
        <v>0</v>
      </c>
      <c r="V13" s="728">
        <v>2.2000000000000002</v>
      </c>
      <c r="W13" s="731">
        <v>7.2</v>
      </c>
      <c r="X13" s="728">
        <v>11.6</v>
      </c>
      <c r="Y13" s="729">
        <v>14.6</v>
      </c>
      <c r="Z13" s="728">
        <v>1.7</v>
      </c>
      <c r="AA13" s="728">
        <v>0.5</v>
      </c>
      <c r="AB13" s="728">
        <v>1</v>
      </c>
      <c r="AC13" s="728">
        <v>0</v>
      </c>
      <c r="AD13" s="728">
        <v>0</v>
      </c>
      <c r="AE13" s="728">
        <v>4.9000000000000004</v>
      </c>
      <c r="AF13" s="728">
        <v>0.6</v>
      </c>
      <c r="AG13" s="728">
        <v>16.2</v>
      </c>
      <c r="AH13" s="728">
        <v>2</v>
      </c>
      <c r="AI13" s="728">
        <v>0.4</v>
      </c>
      <c r="AJ13" s="728">
        <v>0.9</v>
      </c>
      <c r="AK13" s="728">
        <v>0</v>
      </c>
      <c r="AL13" s="727">
        <v>100</v>
      </c>
      <c r="AM13" s="364"/>
      <c r="AN13" s="956">
        <v>10.350172998256433</v>
      </c>
      <c r="AO13" s="956"/>
      <c r="AP13" s="956">
        <v>12.66028750546182</v>
      </c>
      <c r="AQ13" s="956">
        <v>9.9044715728031001</v>
      </c>
      <c r="AT13" s="759"/>
      <c r="AU13" s="759"/>
    </row>
    <row r="14" spans="1:47" s="368" customFormat="1" ht="12.2" customHeight="1" x14ac:dyDescent="0.2">
      <c r="A14" s="336" t="s">
        <v>328</v>
      </c>
      <c r="B14" s="603"/>
      <c r="C14" s="728">
        <v>0</v>
      </c>
      <c r="D14" s="753">
        <v>0</v>
      </c>
      <c r="E14" s="728">
        <v>0.5</v>
      </c>
      <c r="F14" s="728">
        <v>2.2000000000000002</v>
      </c>
      <c r="G14" s="728">
        <v>3</v>
      </c>
      <c r="H14" s="728">
        <v>0</v>
      </c>
      <c r="I14" s="732">
        <v>0</v>
      </c>
      <c r="J14" s="728">
        <v>0</v>
      </c>
      <c r="K14" s="728">
        <v>0.8</v>
      </c>
      <c r="L14" s="728">
        <v>0</v>
      </c>
      <c r="M14" s="728">
        <v>1.3</v>
      </c>
      <c r="N14" s="728">
        <v>3.3</v>
      </c>
      <c r="O14" s="728">
        <v>3.3</v>
      </c>
      <c r="P14" s="728">
        <v>0</v>
      </c>
      <c r="Q14" s="728">
        <v>26.3</v>
      </c>
      <c r="R14" s="731">
        <v>21</v>
      </c>
      <c r="S14" s="728">
        <v>6.5</v>
      </c>
      <c r="T14" s="729">
        <v>5.6</v>
      </c>
      <c r="U14" s="728">
        <v>4.0999999999999996</v>
      </c>
      <c r="V14" s="728">
        <v>0</v>
      </c>
      <c r="W14" s="731">
        <v>0.8</v>
      </c>
      <c r="X14" s="728">
        <v>0</v>
      </c>
      <c r="Y14" s="729">
        <v>21.3</v>
      </c>
      <c r="Z14" s="728">
        <v>0</v>
      </c>
      <c r="AA14" s="728">
        <v>18.399999999999999</v>
      </c>
      <c r="AB14" s="728">
        <v>0</v>
      </c>
      <c r="AC14" s="728">
        <v>0</v>
      </c>
      <c r="AD14" s="728">
        <v>13</v>
      </c>
      <c r="AE14" s="728">
        <v>0</v>
      </c>
      <c r="AF14" s="728">
        <v>0</v>
      </c>
      <c r="AG14" s="728">
        <v>0</v>
      </c>
      <c r="AH14" s="728">
        <v>8.5</v>
      </c>
      <c r="AI14" s="728">
        <v>3.7</v>
      </c>
      <c r="AJ14" s="728">
        <v>2.1</v>
      </c>
      <c r="AK14" s="728">
        <v>100</v>
      </c>
      <c r="AL14" s="727">
        <v>0</v>
      </c>
      <c r="AM14" s="364"/>
      <c r="AN14" s="956">
        <v>1.9217327203556869</v>
      </c>
      <c r="AO14" s="956"/>
      <c r="AP14" s="956">
        <v>3.6295059855835872E-2</v>
      </c>
      <c r="AQ14" s="956">
        <v>2.2854992134308576</v>
      </c>
      <c r="AT14" s="759"/>
      <c r="AU14" s="759"/>
    </row>
    <row r="15" spans="1:47" s="368" customFormat="1" ht="12.2" customHeight="1" x14ac:dyDescent="0.2">
      <c r="A15" s="334" t="s">
        <v>329</v>
      </c>
      <c r="B15" s="723">
        <v>3</v>
      </c>
      <c r="C15" s="728">
        <v>100</v>
      </c>
      <c r="D15" s="753">
        <v>100</v>
      </c>
      <c r="E15" s="728">
        <v>100.00000000000001</v>
      </c>
      <c r="F15" s="728">
        <v>100.00000000000001</v>
      </c>
      <c r="G15" s="728">
        <v>100</v>
      </c>
      <c r="H15" s="728">
        <v>100</v>
      </c>
      <c r="I15" s="728">
        <v>99.999999999999986</v>
      </c>
      <c r="J15" s="728">
        <v>99.999999999999986</v>
      </c>
      <c r="K15" s="728">
        <v>100</v>
      </c>
      <c r="L15" s="728">
        <v>99.999999999999986</v>
      </c>
      <c r="M15" s="728">
        <v>100</v>
      </c>
      <c r="N15" s="728">
        <v>100</v>
      </c>
      <c r="O15" s="728">
        <v>100</v>
      </c>
      <c r="P15" s="728">
        <v>100</v>
      </c>
      <c r="Q15" s="728">
        <v>100</v>
      </c>
      <c r="R15" s="730">
        <v>100</v>
      </c>
      <c r="S15" s="728">
        <v>100</v>
      </c>
      <c r="T15" s="730">
        <v>100</v>
      </c>
      <c r="U15" s="728">
        <v>100</v>
      </c>
      <c r="V15" s="728">
        <v>100.00000000000001</v>
      </c>
      <c r="W15" s="730">
        <v>100</v>
      </c>
      <c r="X15" s="728">
        <v>99.999999999999986</v>
      </c>
      <c r="Y15" s="730">
        <v>100</v>
      </c>
      <c r="Z15" s="728">
        <v>100.00000000000001</v>
      </c>
      <c r="AA15" s="728">
        <v>100</v>
      </c>
      <c r="AB15" s="728">
        <v>100</v>
      </c>
      <c r="AC15" s="728">
        <v>100.00000000000001</v>
      </c>
      <c r="AD15" s="728">
        <v>100</v>
      </c>
      <c r="AE15" s="728">
        <v>100.00000000000001</v>
      </c>
      <c r="AF15" s="728">
        <v>100</v>
      </c>
      <c r="AG15" s="728">
        <v>100</v>
      </c>
      <c r="AH15" s="728">
        <v>100</v>
      </c>
      <c r="AI15" s="728">
        <v>100.00000000000001</v>
      </c>
      <c r="AJ15" s="728">
        <v>100</v>
      </c>
      <c r="AK15" s="728">
        <v>100</v>
      </c>
      <c r="AL15" s="727">
        <v>100</v>
      </c>
      <c r="AM15" s="364"/>
      <c r="AN15" s="956">
        <v>100</v>
      </c>
      <c r="AO15" s="956"/>
      <c r="AP15" s="956">
        <v>100</v>
      </c>
      <c r="AQ15" s="956">
        <v>100</v>
      </c>
      <c r="AT15" s="759"/>
      <c r="AU15" s="759"/>
    </row>
    <row r="16" spans="1:47" ht="12.2" customHeight="1" x14ac:dyDescent="0.2">
      <c r="A16" s="350"/>
      <c r="B16" s="715"/>
      <c r="C16" s="710"/>
      <c r="D16" s="752"/>
      <c r="E16" s="710"/>
      <c r="F16" s="710"/>
      <c r="G16" s="710"/>
      <c r="H16" s="710"/>
      <c r="I16" s="710"/>
      <c r="J16" s="710"/>
      <c r="K16" s="710"/>
      <c r="L16" s="710"/>
      <c r="M16" s="710"/>
      <c r="N16" s="710"/>
      <c r="O16" s="710"/>
      <c r="P16" s="717"/>
      <c r="Q16" s="710"/>
      <c r="R16" s="710"/>
      <c r="S16" s="710"/>
      <c r="T16" s="710"/>
      <c r="U16" s="613"/>
      <c r="V16" s="710"/>
      <c r="W16" s="710"/>
      <c r="X16" s="710"/>
      <c r="Y16" s="710"/>
      <c r="Z16" s="710"/>
      <c r="AA16" s="710"/>
      <c r="AB16" s="710"/>
      <c r="AC16" s="710"/>
      <c r="AD16" s="717"/>
      <c r="AE16" s="710"/>
      <c r="AF16" s="710"/>
      <c r="AG16" s="710"/>
      <c r="AH16" s="710"/>
      <c r="AI16" s="710"/>
      <c r="AJ16" s="710"/>
      <c r="AK16" s="710"/>
      <c r="AL16" s="709"/>
      <c r="AN16" s="959"/>
      <c r="AO16" s="959"/>
      <c r="AP16" s="959"/>
      <c r="AQ16" s="959"/>
      <c r="AS16" s="368"/>
      <c r="AT16" s="754"/>
      <c r="AU16" s="759"/>
    </row>
    <row r="17" spans="1:47" x14ac:dyDescent="0.2">
      <c r="A17" s="384" t="s">
        <v>330</v>
      </c>
      <c r="B17" s="715"/>
      <c r="C17" s="734">
        <v>66.7</v>
      </c>
      <c r="D17" s="747">
        <v>74.5</v>
      </c>
      <c r="E17" s="734">
        <v>69.2</v>
      </c>
      <c r="F17" s="734">
        <v>70.7</v>
      </c>
      <c r="G17" s="734">
        <v>75</v>
      </c>
      <c r="H17" s="734">
        <v>73</v>
      </c>
      <c r="I17" s="734">
        <v>78.7</v>
      </c>
      <c r="J17" s="734">
        <v>89.2</v>
      </c>
      <c r="K17" s="734">
        <v>76.5</v>
      </c>
      <c r="L17" s="734">
        <v>82.1</v>
      </c>
      <c r="M17" s="734">
        <v>84.5</v>
      </c>
      <c r="N17" s="734">
        <v>83</v>
      </c>
      <c r="O17" s="734">
        <v>83</v>
      </c>
      <c r="P17" s="734">
        <v>99.2</v>
      </c>
      <c r="Q17" s="734">
        <v>100</v>
      </c>
      <c r="R17" s="734">
        <v>89.2</v>
      </c>
      <c r="S17" s="734">
        <v>78.2</v>
      </c>
      <c r="T17" s="734">
        <v>89.7</v>
      </c>
      <c r="U17" s="735">
        <v>72.3</v>
      </c>
      <c r="V17" s="734">
        <v>72.900000000000006</v>
      </c>
      <c r="W17" s="734">
        <v>82.3</v>
      </c>
      <c r="X17" s="734">
        <v>64.2</v>
      </c>
      <c r="Y17" s="734">
        <v>93</v>
      </c>
      <c r="Z17" s="734">
        <v>96.6</v>
      </c>
      <c r="AA17" s="734">
        <v>94.2</v>
      </c>
      <c r="AB17" s="734">
        <v>100</v>
      </c>
      <c r="AC17" s="734">
        <v>94</v>
      </c>
      <c r="AD17" s="734">
        <v>92.5</v>
      </c>
      <c r="AE17" s="734">
        <v>77.099999999999994</v>
      </c>
      <c r="AF17" s="734">
        <v>87.8</v>
      </c>
      <c r="AG17" s="734">
        <v>70.3</v>
      </c>
      <c r="AH17" s="734">
        <v>96.1</v>
      </c>
      <c r="AI17" s="734">
        <v>99.8</v>
      </c>
      <c r="AJ17" s="734">
        <v>99.6</v>
      </c>
      <c r="AK17" s="734">
        <v>100</v>
      </c>
      <c r="AL17" s="733">
        <v>100</v>
      </c>
      <c r="AN17" s="956">
        <v>75.593494573531203</v>
      </c>
      <c r="AO17" s="959"/>
      <c r="AP17" s="956">
        <v>74.227146017395356</v>
      </c>
      <c r="AQ17" s="956">
        <v>75.857139117658576</v>
      </c>
      <c r="AS17" s="368"/>
      <c r="AT17" s="754"/>
      <c r="AU17" s="759"/>
    </row>
    <row r="18" spans="1:47" x14ac:dyDescent="0.2">
      <c r="A18" s="384" t="s">
        <v>331</v>
      </c>
      <c r="B18" s="715"/>
      <c r="C18" s="734">
        <v>33.299999999999997</v>
      </c>
      <c r="D18" s="747">
        <v>25.5</v>
      </c>
      <c r="E18" s="734">
        <v>30.8</v>
      </c>
      <c r="F18" s="734">
        <v>29.3</v>
      </c>
      <c r="G18" s="734">
        <v>25</v>
      </c>
      <c r="H18" s="734">
        <v>27</v>
      </c>
      <c r="I18" s="734">
        <v>21.3</v>
      </c>
      <c r="J18" s="734">
        <v>10.8</v>
      </c>
      <c r="K18" s="734">
        <v>23.5</v>
      </c>
      <c r="L18" s="734">
        <v>17.899999999999999</v>
      </c>
      <c r="M18" s="734">
        <v>15.5</v>
      </c>
      <c r="N18" s="734">
        <v>17</v>
      </c>
      <c r="O18" s="734">
        <v>17</v>
      </c>
      <c r="P18" s="734">
        <v>0.8</v>
      </c>
      <c r="Q18" s="734">
        <v>0</v>
      </c>
      <c r="R18" s="734">
        <v>10.8</v>
      </c>
      <c r="S18" s="734">
        <v>21.8</v>
      </c>
      <c r="T18" s="734">
        <v>10.3</v>
      </c>
      <c r="U18" s="735">
        <v>27.7</v>
      </c>
      <c r="V18" s="734">
        <v>27.1</v>
      </c>
      <c r="W18" s="734">
        <v>17.7</v>
      </c>
      <c r="X18" s="734">
        <v>35.799999999999997</v>
      </c>
      <c r="Y18" s="734">
        <v>7</v>
      </c>
      <c r="Z18" s="734">
        <v>3.4</v>
      </c>
      <c r="AA18" s="734">
        <v>5.8</v>
      </c>
      <c r="AB18" s="734">
        <v>0</v>
      </c>
      <c r="AC18" s="734">
        <v>6</v>
      </c>
      <c r="AD18" s="734">
        <v>7.5</v>
      </c>
      <c r="AE18" s="734">
        <v>22.9</v>
      </c>
      <c r="AF18" s="734">
        <v>12.2</v>
      </c>
      <c r="AG18" s="734">
        <v>29.7</v>
      </c>
      <c r="AH18" s="734">
        <v>3.9</v>
      </c>
      <c r="AI18" s="734">
        <v>0.2</v>
      </c>
      <c r="AJ18" s="734">
        <v>0.4</v>
      </c>
      <c r="AK18" s="734">
        <v>0</v>
      </c>
      <c r="AL18" s="733">
        <v>0</v>
      </c>
      <c r="AN18" s="956">
        <v>24.406505426468797</v>
      </c>
      <c r="AO18" s="959"/>
      <c r="AP18" s="956">
        <v>25.772853982604627</v>
      </c>
      <c r="AQ18" s="956">
        <v>24.142860882341424</v>
      </c>
      <c r="AS18" s="368"/>
      <c r="AT18" s="754"/>
      <c r="AU18" s="759"/>
    </row>
    <row r="19" spans="1:47" x14ac:dyDescent="0.2">
      <c r="A19" s="322" t="s">
        <v>332</v>
      </c>
      <c r="B19" s="724">
        <v>4</v>
      </c>
      <c r="C19" s="736">
        <v>100</v>
      </c>
      <c r="D19" s="747">
        <v>100</v>
      </c>
      <c r="E19" s="736">
        <v>100</v>
      </c>
      <c r="F19" s="736">
        <v>100</v>
      </c>
      <c r="G19" s="736">
        <v>100</v>
      </c>
      <c r="H19" s="736">
        <v>100</v>
      </c>
      <c r="I19" s="736">
        <v>100</v>
      </c>
      <c r="J19" s="736">
        <v>100</v>
      </c>
      <c r="K19" s="736">
        <v>100</v>
      </c>
      <c r="L19" s="736">
        <v>100</v>
      </c>
      <c r="M19" s="736">
        <v>100</v>
      </c>
      <c r="N19" s="736">
        <v>100</v>
      </c>
      <c r="O19" s="736">
        <v>100</v>
      </c>
      <c r="P19" s="736">
        <v>100</v>
      </c>
      <c r="Q19" s="736">
        <v>100</v>
      </c>
      <c r="R19" s="736">
        <v>100</v>
      </c>
      <c r="S19" s="736">
        <v>100</v>
      </c>
      <c r="T19" s="736">
        <v>100</v>
      </c>
      <c r="U19" s="736">
        <v>100</v>
      </c>
      <c r="V19" s="736">
        <v>100</v>
      </c>
      <c r="W19" s="736">
        <v>100</v>
      </c>
      <c r="X19" s="736">
        <v>100</v>
      </c>
      <c r="Y19" s="736">
        <v>100</v>
      </c>
      <c r="Z19" s="736">
        <v>100</v>
      </c>
      <c r="AA19" s="736">
        <v>100</v>
      </c>
      <c r="AB19" s="736">
        <v>100</v>
      </c>
      <c r="AC19" s="736">
        <v>100</v>
      </c>
      <c r="AD19" s="736">
        <v>100</v>
      </c>
      <c r="AE19" s="736">
        <v>100</v>
      </c>
      <c r="AF19" s="736">
        <v>100</v>
      </c>
      <c r="AG19" s="736">
        <v>100</v>
      </c>
      <c r="AH19" s="736">
        <v>100</v>
      </c>
      <c r="AI19" s="736">
        <v>100</v>
      </c>
      <c r="AJ19" s="736">
        <v>100</v>
      </c>
      <c r="AK19" s="736">
        <v>100</v>
      </c>
      <c r="AL19" s="736">
        <v>100</v>
      </c>
      <c r="AN19" s="959"/>
      <c r="AO19" s="959"/>
      <c r="AP19" s="959"/>
      <c r="AQ19" s="959"/>
      <c r="AS19" s="368"/>
      <c r="AT19" s="754"/>
      <c r="AU19" s="759"/>
    </row>
    <row r="20" spans="1:47" x14ac:dyDescent="0.2">
      <c r="A20" s="350"/>
      <c r="B20" s="715"/>
      <c r="C20" s="710"/>
      <c r="D20" s="752"/>
      <c r="E20" s="710"/>
      <c r="F20" s="710"/>
      <c r="G20" s="710"/>
      <c r="H20" s="710"/>
      <c r="I20" s="710"/>
      <c r="J20" s="710"/>
      <c r="K20" s="710"/>
      <c r="L20" s="710"/>
      <c r="M20" s="710"/>
      <c r="N20" s="710"/>
      <c r="O20" s="710"/>
      <c r="P20" s="717"/>
      <c r="Q20" s="710"/>
      <c r="R20" s="710"/>
      <c r="S20" s="710"/>
      <c r="T20" s="710"/>
      <c r="U20" s="710"/>
      <c r="V20" s="710"/>
      <c r="W20" s="710"/>
      <c r="X20" s="710"/>
      <c r="Y20" s="710"/>
      <c r="Z20" s="710"/>
      <c r="AA20" s="710"/>
      <c r="AB20" s="710"/>
      <c r="AC20" s="710"/>
      <c r="AD20" s="717"/>
      <c r="AE20" s="710"/>
      <c r="AF20" s="710"/>
      <c r="AG20" s="710"/>
      <c r="AH20" s="710"/>
      <c r="AI20" s="710"/>
      <c r="AJ20" s="710" t="s">
        <v>134</v>
      </c>
      <c r="AK20" s="710"/>
      <c r="AL20" s="709"/>
      <c r="AN20" s="959"/>
      <c r="AO20" s="959"/>
      <c r="AP20" s="959"/>
      <c r="AQ20" s="959"/>
      <c r="AS20" s="368"/>
      <c r="AT20" s="754"/>
      <c r="AU20" s="759"/>
    </row>
    <row r="21" spans="1:47" x14ac:dyDescent="0.2">
      <c r="A21" s="384" t="s">
        <v>333</v>
      </c>
      <c r="B21" s="724">
        <v>5</v>
      </c>
      <c r="C21" s="738">
        <v>4796</v>
      </c>
      <c r="D21" s="747">
        <v>22730</v>
      </c>
      <c r="E21" s="738">
        <v>32940</v>
      </c>
      <c r="F21" s="738">
        <v>26203</v>
      </c>
      <c r="G21" s="738">
        <v>12653</v>
      </c>
      <c r="H21" s="738">
        <v>9686</v>
      </c>
      <c r="I21" s="738">
        <v>6231</v>
      </c>
      <c r="J21" s="738">
        <v>8240</v>
      </c>
      <c r="K21" s="738">
        <v>8819</v>
      </c>
      <c r="L21" s="738">
        <v>7232</v>
      </c>
      <c r="M21" s="738">
        <v>9894</v>
      </c>
      <c r="N21" s="738">
        <v>9327</v>
      </c>
      <c r="O21" s="738">
        <v>4810</v>
      </c>
      <c r="P21" s="738">
        <v>740</v>
      </c>
      <c r="Q21" s="738">
        <v>367</v>
      </c>
      <c r="R21" s="738">
        <v>2000</v>
      </c>
      <c r="S21" s="738">
        <v>2588</v>
      </c>
      <c r="T21" s="738">
        <v>6214</v>
      </c>
      <c r="U21" s="738">
        <v>1644</v>
      </c>
      <c r="V21" s="738">
        <v>2903</v>
      </c>
      <c r="W21" s="738">
        <v>2820</v>
      </c>
      <c r="X21" s="738">
        <v>479</v>
      </c>
      <c r="Y21" s="738">
        <v>562</v>
      </c>
      <c r="Z21" s="738">
        <v>135</v>
      </c>
      <c r="AA21" s="738">
        <v>4625</v>
      </c>
      <c r="AB21" s="738">
        <v>146</v>
      </c>
      <c r="AC21" s="738">
        <v>860</v>
      </c>
      <c r="AD21" s="738">
        <v>271</v>
      </c>
      <c r="AE21" s="738">
        <v>133</v>
      </c>
      <c r="AF21" s="738">
        <v>44</v>
      </c>
      <c r="AG21" s="738">
        <v>136</v>
      </c>
      <c r="AH21" s="738">
        <v>52</v>
      </c>
      <c r="AI21" s="738">
        <v>18</v>
      </c>
      <c r="AJ21" s="738">
        <v>9</v>
      </c>
      <c r="AK21" s="738">
        <v>33</v>
      </c>
      <c r="AL21" s="737">
        <v>0</v>
      </c>
      <c r="AN21" s="958">
        <v>190340</v>
      </c>
      <c r="AO21" s="959"/>
      <c r="AP21" s="958">
        <v>6586</v>
      </c>
      <c r="AQ21" s="958">
        <v>183754</v>
      </c>
      <c r="AS21" s="368"/>
      <c r="AT21" s="754"/>
      <c r="AU21" s="759"/>
    </row>
    <row r="22" spans="1:47" x14ac:dyDescent="0.2">
      <c r="A22" s="384" t="s">
        <v>334</v>
      </c>
      <c r="B22" s="724">
        <v>6</v>
      </c>
      <c r="C22" s="738">
        <v>11657</v>
      </c>
      <c r="D22" s="747">
        <v>2243</v>
      </c>
      <c r="E22" s="738">
        <v>10322</v>
      </c>
      <c r="F22" s="738">
        <v>15556</v>
      </c>
      <c r="G22" s="738">
        <v>6562</v>
      </c>
      <c r="H22" s="738">
        <v>5245</v>
      </c>
      <c r="I22" s="738">
        <v>645</v>
      </c>
      <c r="J22" s="738">
        <v>625</v>
      </c>
      <c r="K22" s="738">
        <v>4452</v>
      </c>
      <c r="L22" s="738">
        <v>8095</v>
      </c>
      <c r="M22" s="738">
        <v>4795</v>
      </c>
      <c r="N22" s="738">
        <v>1622</v>
      </c>
      <c r="O22" s="738">
        <v>314</v>
      </c>
      <c r="P22" s="738">
        <v>2783</v>
      </c>
      <c r="Q22" s="738">
        <v>800</v>
      </c>
      <c r="R22" s="738">
        <v>126</v>
      </c>
      <c r="S22" s="738">
        <v>241</v>
      </c>
      <c r="T22" s="738">
        <v>112</v>
      </c>
      <c r="U22" s="738">
        <v>1142</v>
      </c>
      <c r="V22" s="738">
        <v>1501</v>
      </c>
      <c r="W22" s="738">
        <v>3507</v>
      </c>
      <c r="X22" s="738">
        <v>792</v>
      </c>
      <c r="Y22" s="738">
        <v>157</v>
      </c>
      <c r="Z22" s="738">
        <v>255</v>
      </c>
      <c r="AA22" s="738">
        <v>852</v>
      </c>
      <c r="AB22" s="738">
        <v>399</v>
      </c>
      <c r="AC22" s="738">
        <v>465</v>
      </c>
      <c r="AD22" s="738">
        <v>4</v>
      </c>
      <c r="AE22" s="738">
        <v>258</v>
      </c>
      <c r="AF22" s="738">
        <v>161</v>
      </c>
      <c r="AG22" s="738">
        <v>272</v>
      </c>
      <c r="AH22" s="738">
        <v>220</v>
      </c>
      <c r="AI22" s="738">
        <v>91</v>
      </c>
      <c r="AJ22" s="738">
        <v>58</v>
      </c>
      <c r="AK22" s="738">
        <v>200</v>
      </c>
      <c r="AL22" s="737">
        <v>168</v>
      </c>
      <c r="AN22" s="958">
        <v>86697</v>
      </c>
      <c r="AO22" s="959"/>
      <c r="AP22" s="958">
        <v>17059</v>
      </c>
      <c r="AQ22" s="958">
        <v>69638</v>
      </c>
      <c r="AS22" s="368"/>
      <c r="AT22" s="754"/>
      <c r="AU22" s="759"/>
    </row>
    <row r="23" spans="1:47" x14ac:dyDescent="0.2">
      <c r="A23" s="384" t="s">
        <v>335</v>
      </c>
      <c r="B23" s="715"/>
      <c r="C23" s="738">
        <v>0</v>
      </c>
      <c r="D23" s="747">
        <v>0</v>
      </c>
      <c r="E23" s="738">
        <v>0</v>
      </c>
      <c r="F23" s="738">
        <v>0</v>
      </c>
      <c r="G23" s="738">
        <v>0</v>
      </c>
      <c r="H23" s="738">
        <v>0</v>
      </c>
      <c r="I23" s="963">
        <v>0</v>
      </c>
      <c r="J23" s="738">
        <v>0</v>
      </c>
      <c r="K23" s="738">
        <v>0</v>
      </c>
      <c r="L23" s="738">
        <v>0</v>
      </c>
      <c r="M23" s="738">
        <v>0</v>
      </c>
      <c r="N23" s="738">
        <v>0</v>
      </c>
      <c r="O23" s="738">
        <v>0</v>
      </c>
      <c r="P23" s="738">
        <v>0</v>
      </c>
      <c r="Q23" s="738">
        <v>0</v>
      </c>
      <c r="R23" s="738">
        <v>0</v>
      </c>
      <c r="S23" s="738">
        <v>0</v>
      </c>
      <c r="T23" s="738">
        <v>0</v>
      </c>
      <c r="U23" s="738">
        <v>0</v>
      </c>
      <c r="V23" s="738">
        <v>0</v>
      </c>
      <c r="W23" s="738">
        <v>0</v>
      </c>
      <c r="X23" s="738">
        <v>0</v>
      </c>
      <c r="Y23" s="738">
        <v>0</v>
      </c>
      <c r="Z23" s="738">
        <v>0</v>
      </c>
      <c r="AA23" s="738">
        <v>0</v>
      </c>
      <c r="AB23" s="738">
        <v>0</v>
      </c>
      <c r="AC23" s="738">
        <v>0</v>
      </c>
      <c r="AD23" s="738">
        <v>0</v>
      </c>
      <c r="AE23" s="738">
        <v>0</v>
      </c>
      <c r="AF23" s="738">
        <v>0</v>
      </c>
      <c r="AG23" s="738">
        <v>0</v>
      </c>
      <c r="AH23" s="738">
        <v>0</v>
      </c>
      <c r="AI23" s="738">
        <v>0</v>
      </c>
      <c r="AJ23" s="738">
        <v>0</v>
      </c>
      <c r="AK23" s="738">
        <v>0</v>
      </c>
      <c r="AL23" s="737">
        <v>0</v>
      </c>
      <c r="AN23" s="958"/>
      <c r="AO23" s="959"/>
      <c r="AP23" s="958"/>
      <c r="AQ23" s="958"/>
      <c r="AS23" s="368"/>
      <c r="AT23" s="754"/>
      <c r="AU23" s="759"/>
    </row>
    <row r="24" spans="1:47" x14ac:dyDescent="0.2">
      <c r="B24" s="715"/>
      <c r="C24" s="710"/>
      <c r="D24" s="752"/>
      <c r="E24" s="710"/>
      <c r="F24" s="710"/>
      <c r="G24" s="710"/>
      <c r="H24" s="710"/>
      <c r="I24" s="710"/>
      <c r="J24" s="710"/>
      <c r="K24" s="710"/>
      <c r="L24" s="710"/>
      <c r="M24" s="710"/>
      <c r="N24" s="710"/>
      <c r="O24" s="710"/>
      <c r="P24" s="717"/>
      <c r="Q24" s="710"/>
      <c r="R24" s="710"/>
      <c r="S24" s="710"/>
      <c r="T24" s="710"/>
      <c r="U24" s="710"/>
      <c r="V24" s="710"/>
      <c r="W24" s="710"/>
      <c r="X24" s="710"/>
      <c r="Y24" s="710"/>
      <c r="Z24" s="710"/>
      <c r="AA24" s="710"/>
      <c r="AB24" s="710"/>
      <c r="AC24" s="710"/>
      <c r="AD24" s="717"/>
      <c r="AE24" s="710"/>
      <c r="AF24" s="710"/>
      <c r="AG24" s="710"/>
      <c r="AH24" s="710"/>
      <c r="AI24" s="710"/>
      <c r="AJ24" s="710"/>
      <c r="AK24" s="710"/>
      <c r="AL24" s="709"/>
      <c r="AN24" s="959"/>
      <c r="AO24" s="959"/>
      <c r="AP24" s="959"/>
      <c r="AQ24" s="959"/>
      <c r="AS24" s="368"/>
      <c r="AT24" s="754"/>
      <c r="AU24" s="759"/>
    </row>
    <row r="25" spans="1:47" s="368" customFormat="1" x14ac:dyDescent="0.2">
      <c r="A25" s="368" t="s">
        <v>336</v>
      </c>
      <c r="B25" s="603"/>
      <c r="C25" s="740">
        <v>78.3</v>
      </c>
      <c r="D25" s="607">
        <v>38</v>
      </c>
      <c r="E25" s="740">
        <v>66.400000000000006</v>
      </c>
      <c r="F25" s="740">
        <v>61.1</v>
      </c>
      <c r="G25" s="740">
        <v>64.3</v>
      </c>
      <c r="H25" s="740">
        <v>69.900000000000006</v>
      </c>
      <c r="I25" s="743">
        <v>77.8</v>
      </c>
      <c r="J25" s="740">
        <v>35.1</v>
      </c>
      <c r="K25" s="741">
        <v>70.3</v>
      </c>
      <c r="L25" s="740">
        <v>75.3</v>
      </c>
      <c r="M25" s="740">
        <v>61.6</v>
      </c>
      <c r="N25" s="740">
        <v>54.8</v>
      </c>
      <c r="O25" s="740">
        <v>42.7</v>
      </c>
      <c r="P25" s="740">
        <v>73.8</v>
      </c>
      <c r="Q25" s="740">
        <v>81.900000000000006</v>
      </c>
      <c r="R25" s="740">
        <v>47.9</v>
      </c>
      <c r="S25" s="740">
        <v>79.400000000000006</v>
      </c>
      <c r="T25" s="740">
        <v>89.6</v>
      </c>
      <c r="U25" s="740">
        <v>54.7</v>
      </c>
      <c r="V25" s="740">
        <v>58.7</v>
      </c>
      <c r="W25" s="740">
        <v>83.7</v>
      </c>
      <c r="X25" s="740">
        <v>88.3</v>
      </c>
      <c r="Y25" s="740">
        <v>77</v>
      </c>
      <c r="Z25" s="740">
        <v>85.9</v>
      </c>
      <c r="AA25" s="740">
        <v>76.3</v>
      </c>
      <c r="AB25" s="740">
        <v>76.900000000000006</v>
      </c>
      <c r="AC25" s="740">
        <v>74.3</v>
      </c>
      <c r="AD25" s="740">
        <v>0</v>
      </c>
      <c r="AE25" s="740">
        <v>71.5</v>
      </c>
      <c r="AF25" s="740">
        <v>82</v>
      </c>
      <c r="AG25" s="740">
        <v>79.400000000000006</v>
      </c>
      <c r="AH25" s="740">
        <v>77.400000000000006</v>
      </c>
      <c r="AI25" s="740">
        <v>77.7</v>
      </c>
      <c r="AJ25" s="740">
        <v>67.599999999999994</v>
      </c>
      <c r="AK25" s="740">
        <v>68.599999999999994</v>
      </c>
      <c r="AL25" s="739">
        <v>75</v>
      </c>
      <c r="AM25" s="364"/>
      <c r="AN25" s="956">
        <v>71.365388994368899</v>
      </c>
      <c r="AO25" s="956"/>
      <c r="AP25" s="956">
        <v>78.445998972174635</v>
      </c>
      <c r="AQ25" s="956">
        <v>66.095362866866537</v>
      </c>
      <c r="AT25" s="759"/>
      <c r="AU25" s="759"/>
    </row>
    <row r="26" spans="1:47" s="368" customFormat="1" x14ac:dyDescent="0.2">
      <c r="A26" s="368" t="s">
        <v>337</v>
      </c>
      <c r="B26" s="603"/>
      <c r="C26" s="740">
        <v>3.5</v>
      </c>
      <c r="D26" s="607">
        <v>52</v>
      </c>
      <c r="E26" s="740">
        <v>24</v>
      </c>
      <c r="F26" s="740">
        <v>30.2</v>
      </c>
      <c r="G26" s="740">
        <v>28.3</v>
      </c>
      <c r="H26" s="740">
        <v>17.100000000000001</v>
      </c>
      <c r="I26" s="743">
        <v>8.6</v>
      </c>
      <c r="J26" s="740">
        <v>51.6</v>
      </c>
      <c r="K26" s="741">
        <v>17.100000000000001</v>
      </c>
      <c r="L26" s="740">
        <v>13.9</v>
      </c>
      <c r="M26" s="740">
        <v>31</v>
      </c>
      <c r="N26" s="740">
        <v>35.6</v>
      </c>
      <c r="O26" s="740">
        <v>48.9</v>
      </c>
      <c r="P26" s="740">
        <v>7.1</v>
      </c>
      <c r="Q26" s="740">
        <v>7.6</v>
      </c>
      <c r="R26" s="740">
        <v>41.6</v>
      </c>
      <c r="S26" s="740">
        <v>6.5</v>
      </c>
      <c r="T26" s="740">
        <v>5.0999999999999996</v>
      </c>
      <c r="U26" s="740">
        <v>33.799999999999997</v>
      </c>
      <c r="V26" s="740">
        <v>30.2</v>
      </c>
      <c r="W26" s="740">
        <v>7.9</v>
      </c>
      <c r="X26" s="740">
        <v>8.8000000000000007</v>
      </c>
      <c r="Y26" s="740">
        <v>10.6</v>
      </c>
      <c r="Z26" s="740">
        <v>2</v>
      </c>
      <c r="AA26" s="740">
        <v>5.0999999999999996</v>
      </c>
      <c r="AB26" s="740">
        <v>3.8</v>
      </c>
      <c r="AC26" s="740">
        <v>19.600000000000001</v>
      </c>
      <c r="AD26" s="740">
        <v>100</v>
      </c>
      <c r="AE26" s="740">
        <v>8.9</v>
      </c>
      <c r="AF26" s="740">
        <v>2.8</v>
      </c>
      <c r="AG26" s="740">
        <v>12.1</v>
      </c>
      <c r="AH26" s="740">
        <v>8.5</v>
      </c>
      <c r="AI26" s="740">
        <v>9.5</v>
      </c>
      <c r="AJ26" s="740">
        <v>3.8</v>
      </c>
      <c r="AK26" s="740">
        <v>9.6</v>
      </c>
      <c r="AL26" s="739">
        <v>1.7</v>
      </c>
      <c r="AM26" s="364"/>
      <c r="AN26" s="956">
        <v>15.514932166127727</v>
      </c>
      <c r="AO26" s="956"/>
      <c r="AP26" s="956">
        <v>4.3810954078393642</v>
      </c>
      <c r="AQ26" s="956">
        <v>23.801733839916491</v>
      </c>
      <c r="AT26" s="759"/>
      <c r="AU26" s="759"/>
    </row>
    <row r="27" spans="1:47" s="368" customFormat="1" x14ac:dyDescent="0.2">
      <c r="A27" s="368" t="s">
        <v>338</v>
      </c>
      <c r="B27" s="603"/>
      <c r="C27" s="740">
        <v>18.2</v>
      </c>
      <c r="D27" s="607">
        <v>4.7</v>
      </c>
      <c r="E27" s="740">
        <v>8.1</v>
      </c>
      <c r="F27" s="740">
        <v>7.5</v>
      </c>
      <c r="G27" s="740">
        <v>6.3</v>
      </c>
      <c r="H27" s="740">
        <v>11.9</v>
      </c>
      <c r="I27" s="743">
        <v>12.1</v>
      </c>
      <c r="J27" s="740">
        <v>9.5</v>
      </c>
      <c r="K27" s="741">
        <v>11.9</v>
      </c>
      <c r="L27" s="740">
        <v>10.3</v>
      </c>
      <c r="M27" s="740">
        <v>5.9</v>
      </c>
      <c r="N27" s="740">
        <v>4.5999999999999996</v>
      </c>
      <c r="O27" s="740">
        <v>0.5</v>
      </c>
      <c r="P27" s="740">
        <v>19</v>
      </c>
      <c r="Q27" s="740">
        <v>10.4</v>
      </c>
      <c r="R27" s="740">
        <v>8.9</v>
      </c>
      <c r="S27" s="740">
        <v>12.7</v>
      </c>
      <c r="T27" s="740">
        <v>4.9000000000000004</v>
      </c>
      <c r="U27" s="740">
        <v>8.1</v>
      </c>
      <c r="V27" s="740">
        <v>9.1999999999999993</v>
      </c>
      <c r="W27" s="740">
        <v>8.1</v>
      </c>
      <c r="X27" s="740">
        <v>2.8</v>
      </c>
      <c r="Y27" s="740">
        <v>9.6</v>
      </c>
      <c r="Z27" s="740">
        <v>12</v>
      </c>
      <c r="AA27" s="740">
        <v>18.600000000000001</v>
      </c>
      <c r="AB27" s="740">
        <v>19.2</v>
      </c>
      <c r="AC27" s="740">
        <v>4.8</v>
      </c>
      <c r="AD27" s="740">
        <v>0</v>
      </c>
      <c r="AE27" s="740">
        <v>19.600000000000001</v>
      </c>
      <c r="AF27" s="740">
        <v>15.2</v>
      </c>
      <c r="AG27" s="740">
        <v>8.4</v>
      </c>
      <c r="AH27" s="740">
        <v>14</v>
      </c>
      <c r="AI27" s="740">
        <v>12.4</v>
      </c>
      <c r="AJ27" s="740">
        <v>28.6</v>
      </c>
      <c r="AK27" s="740">
        <v>21.6</v>
      </c>
      <c r="AL27" s="739">
        <v>23.2</v>
      </c>
      <c r="AM27" s="364"/>
      <c r="AN27" s="956">
        <v>12.284032543448076</v>
      </c>
      <c r="AO27" s="956"/>
      <c r="AP27" s="956">
        <v>17.15787821740016</v>
      </c>
      <c r="AQ27" s="956">
        <v>8.6564786852843429</v>
      </c>
      <c r="AT27" s="759"/>
      <c r="AU27" s="759"/>
    </row>
    <row r="28" spans="1:47" s="368" customFormat="1" x14ac:dyDescent="0.2">
      <c r="A28" s="368" t="s">
        <v>339</v>
      </c>
      <c r="B28" s="603"/>
      <c r="C28" s="740">
        <v>0</v>
      </c>
      <c r="D28" s="607">
        <v>5.3</v>
      </c>
      <c r="E28" s="740">
        <v>1.5</v>
      </c>
      <c r="F28" s="740">
        <v>1.2</v>
      </c>
      <c r="G28" s="740">
        <v>1.1000000000000001</v>
      </c>
      <c r="H28" s="740">
        <v>1</v>
      </c>
      <c r="I28" s="743">
        <v>1.5</v>
      </c>
      <c r="J28" s="740">
        <v>3.7</v>
      </c>
      <c r="K28" s="741">
        <v>0.7</v>
      </c>
      <c r="L28" s="740">
        <v>0.5</v>
      </c>
      <c r="M28" s="740">
        <v>1.6</v>
      </c>
      <c r="N28" s="740">
        <v>5</v>
      </c>
      <c r="O28" s="740">
        <v>7.9</v>
      </c>
      <c r="P28" s="740">
        <v>0.1</v>
      </c>
      <c r="Q28" s="740">
        <v>0.1</v>
      </c>
      <c r="R28" s="740">
        <v>1.7</v>
      </c>
      <c r="S28" s="740">
        <v>1.4</v>
      </c>
      <c r="T28" s="740">
        <v>0.4</v>
      </c>
      <c r="U28" s="740">
        <v>0.8</v>
      </c>
      <c r="V28" s="740">
        <v>1.9</v>
      </c>
      <c r="W28" s="740">
        <v>0.3</v>
      </c>
      <c r="X28" s="740">
        <v>0</v>
      </c>
      <c r="Y28" s="740">
        <v>2.7</v>
      </c>
      <c r="Z28" s="740">
        <v>0.1</v>
      </c>
      <c r="AA28" s="740">
        <v>0</v>
      </c>
      <c r="AB28" s="740">
        <v>0.1</v>
      </c>
      <c r="AC28" s="740">
        <v>1.3</v>
      </c>
      <c r="AD28" s="740">
        <v>0</v>
      </c>
      <c r="AE28" s="740">
        <v>0</v>
      </c>
      <c r="AF28" s="740">
        <v>0</v>
      </c>
      <c r="AG28" s="740">
        <v>0.1</v>
      </c>
      <c r="AH28" s="740">
        <v>0.1</v>
      </c>
      <c r="AI28" s="740">
        <v>0.4</v>
      </c>
      <c r="AJ28" s="740">
        <v>0</v>
      </c>
      <c r="AK28" s="740">
        <v>0.2</v>
      </c>
      <c r="AL28" s="739">
        <v>0.1</v>
      </c>
      <c r="AM28" s="364"/>
      <c r="AN28" s="956">
        <v>0.79528165026285635</v>
      </c>
      <c r="AO28" s="956"/>
      <c r="AP28" s="956">
        <v>1.5027402585843803E-2</v>
      </c>
      <c r="AQ28" s="956">
        <v>1.3760169660395409</v>
      </c>
      <c r="AT28" s="759"/>
      <c r="AU28" s="759"/>
    </row>
    <row r="29" spans="1:47" s="368" customFormat="1" x14ac:dyDescent="0.2">
      <c r="A29" s="368" t="s">
        <v>340</v>
      </c>
      <c r="B29" s="603"/>
      <c r="C29" s="740">
        <v>0</v>
      </c>
      <c r="D29" s="607">
        <v>0</v>
      </c>
      <c r="E29" s="740">
        <v>0</v>
      </c>
      <c r="F29" s="740">
        <v>0</v>
      </c>
      <c r="G29" s="740">
        <v>0</v>
      </c>
      <c r="H29" s="740">
        <v>0.1</v>
      </c>
      <c r="I29" s="743">
        <v>0</v>
      </c>
      <c r="J29" s="740">
        <v>0.1</v>
      </c>
      <c r="K29" s="741">
        <v>0</v>
      </c>
      <c r="L29" s="740">
        <v>0</v>
      </c>
      <c r="M29" s="740">
        <v>0</v>
      </c>
      <c r="N29" s="740">
        <v>0</v>
      </c>
      <c r="O29" s="740">
        <v>0</v>
      </c>
      <c r="P29" s="740">
        <v>0</v>
      </c>
      <c r="Q29" s="740">
        <v>0</v>
      </c>
      <c r="R29" s="740">
        <v>0</v>
      </c>
      <c r="S29" s="740">
        <v>0</v>
      </c>
      <c r="T29" s="740">
        <v>0</v>
      </c>
      <c r="U29" s="740">
        <v>2.6</v>
      </c>
      <c r="V29" s="740">
        <v>0</v>
      </c>
      <c r="W29" s="740">
        <v>0</v>
      </c>
      <c r="X29" s="740">
        <v>0</v>
      </c>
      <c r="Y29" s="740">
        <v>0</v>
      </c>
      <c r="Z29" s="740">
        <v>0</v>
      </c>
      <c r="AA29" s="740">
        <v>0</v>
      </c>
      <c r="AB29" s="740">
        <v>0</v>
      </c>
      <c r="AC29" s="740">
        <v>0</v>
      </c>
      <c r="AD29" s="740">
        <v>0</v>
      </c>
      <c r="AE29" s="740">
        <v>0</v>
      </c>
      <c r="AF29" s="740">
        <v>0</v>
      </c>
      <c r="AG29" s="740">
        <v>0</v>
      </c>
      <c r="AH29" s="740">
        <v>0</v>
      </c>
      <c r="AI29" s="740">
        <v>0</v>
      </c>
      <c r="AJ29" s="740">
        <v>0</v>
      </c>
      <c r="AK29" s="740">
        <v>0</v>
      </c>
      <c r="AL29" s="739">
        <v>0</v>
      </c>
      <c r="AM29" s="364"/>
      <c r="AN29" s="956">
        <v>4.0364645792434546E-2</v>
      </c>
      <c r="AO29" s="956"/>
      <c r="AP29" s="956">
        <v>0</v>
      </c>
      <c r="AQ29" s="956">
        <v>7.0407641893094064E-2</v>
      </c>
      <c r="AT29" s="759"/>
      <c r="AU29" s="759"/>
    </row>
    <row r="30" spans="1:47" s="368" customFormat="1" x14ac:dyDescent="0.2">
      <c r="A30" s="335" t="s">
        <v>332</v>
      </c>
      <c r="B30" s="610">
        <v>7</v>
      </c>
      <c r="C30" s="740">
        <v>100</v>
      </c>
      <c r="D30" s="612">
        <v>99.999999999999986</v>
      </c>
      <c r="E30" s="740">
        <v>100</v>
      </c>
      <c r="F30" s="740">
        <v>100</v>
      </c>
      <c r="G30" s="740">
        <v>99.999999999999986</v>
      </c>
      <c r="H30" s="740">
        <v>100</v>
      </c>
      <c r="I30" s="740">
        <v>99.999999999999986</v>
      </c>
      <c r="J30" s="740">
        <v>100</v>
      </c>
      <c r="K30" s="742">
        <v>100.00000000000001</v>
      </c>
      <c r="L30" s="740">
        <v>100</v>
      </c>
      <c r="M30" s="740">
        <v>100</v>
      </c>
      <c r="N30" s="740">
        <v>100</v>
      </c>
      <c r="O30" s="740">
        <v>100</v>
      </c>
      <c r="P30" s="740">
        <v>99.999999999999986</v>
      </c>
      <c r="Q30" s="740">
        <v>100</v>
      </c>
      <c r="R30" s="740">
        <v>100</v>
      </c>
      <c r="S30" s="740">
        <v>100.00000000000001</v>
      </c>
      <c r="T30" s="740">
        <v>100</v>
      </c>
      <c r="U30" s="740">
        <v>99.999999999999986</v>
      </c>
      <c r="V30" s="740">
        <v>100.00000000000001</v>
      </c>
      <c r="W30" s="740">
        <v>100</v>
      </c>
      <c r="X30" s="740">
        <v>100</v>
      </c>
      <c r="Y30" s="740">
        <v>100</v>
      </c>
      <c r="Z30" s="740">
        <v>100</v>
      </c>
      <c r="AA30" s="740">
        <v>100</v>
      </c>
      <c r="AB30" s="740">
        <v>100</v>
      </c>
      <c r="AC30" s="740">
        <v>100</v>
      </c>
      <c r="AD30" s="740">
        <v>100</v>
      </c>
      <c r="AE30" s="740">
        <v>100</v>
      </c>
      <c r="AF30" s="740">
        <v>100</v>
      </c>
      <c r="AG30" s="740">
        <v>100</v>
      </c>
      <c r="AH30" s="740">
        <v>100</v>
      </c>
      <c r="AI30" s="740">
        <v>100.00000000000001</v>
      </c>
      <c r="AJ30" s="740">
        <v>100</v>
      </c>
      <c r="AK30" s="740">
        <v>99.999999999999986</v>
      </c>
      <c r="AL30" s="739">
        <v>100</v>
      </c>
      <c r="AM30" s="364"/>
      <c r="AN30" s="956">
        <v>99.999999999999986</v>
      </c>
      <c r="AO30" s="956"/>
      <c r="AP30" s="956">
        <v>100</v>
      </c>
      <c r="AQ30" s="956">
        <v>100.00000000000001</v>
      </c>
      <c r="AT30" s="759"/>
      <c r="AU30" s="759"/>
    </row>
    <row r="31" spans="1:47" x14ac:dyDescent="0.2">
      <c r="A31" s="350"/>
      <c r="B31" s="602"/>
      <c r="C31" s="710"/>
      <c r="D31" s="752"/>
      <c r="E31" s="710"/>
      <c r="F31" s="710"/>
      <c r="G31" s="710"/>
      <c r="H31" s="710"/>
      <c r="I31" s="710"/>
      <c r="J31" s="710"/>
      <c r="K31" s="710"/>
      <c r="L31" s="710"/>
      <c r="M31" s="710"/>
      <c r="N31" s="710"/>
      <c r="O31" s="710"/>
      <c r="P31" s="717"/>
      <c r="Q31" s="710"/>
      <c r="R31" s="710"/>
      <c r="S31" s="710"/>
      <c r="T31" s="710"/>
      <c r="U31" s="710"/>
      <c r="V31" s="710"/>
      <c r="W31" s="710"/>
      <c r="X31" s="710"/>
      <c r="Y31" s="710"/>
      <c r="Z31" s="710"/>
      <c r="AA31" s="710"/>
      <c r="AB31" s="710"/>
      <c r="AC31" s="710"/>
      <c r="AD31" s="717"/>
      <c r="AE31" s="710"/>
      <c r="AF31" s="710"/>
      <c r="AG31" s="710"/>
      <c r="AH31" s="710"/>
      <c r="AI31" s="710"/>
      <c r="AJ31" s="710"/>
      <c r="AK31" s="710"/>
      <c r="AL31" s="709"/>
      <c r="AN31" s="959"/>
      <c r="AO31" s="959"/>
      <c r="AP31" s="959"/>
      <c r="AQ31" s="959"/>
      <c r="AS31" s="368"/>
      <c r="AT31" s="754"/>
      <c r="AU31" s="759"/>
    </row>
    <row r="32" spans="1:47" s="368" customFormat="1" x14ac:dyDescent="0.2">
      <c r="A32" s="368" t="s">
        <v>341</v>
      </c>
      <c r="B32" s="610">
        <v>8</v>
      </c>
      <c r="C32" s="745">
        <v>22.9</v>
      </c>
      <c r="D32" s="753">
        <v>12.9</v>
      </c>
      <c r="E32" s="745">
        <v>30.9</v>
      </c>
      <c r="F32" s="745">
        <v>22</v>
      </c>
      <c r="G32" s="745">
        <v>10.1</v>
      </c>
      <c r="H32" s="745">
        <v>16</v>
      </c>
      <c r="I32" s="745">
        <v>17</v>
      </c>
      <c r="J32" s="745">
        <v>0</v>
      </c>
      <c r="K32" s="745">
        <v>12.2</v>
      </c>
      <c r="L32" s="745">
        <v>10.7</v>
      </c>
      <c r="M32" s="745">
        <v>10</v>
      </c>
      <c r="N32" s="745">
        <v>0</v>
      </c>
      <c r="O32" s="745">
        <v>0</v>
      </c>
      <c r="P32" s="745">
        <v>0</v>
      </c>
      <c r="Q32" s="745">
        <v>4</v>
      </c>
      <c r="R32" s="745">
        <v>4</v>
      </c>
      <c r="S32" s="745">
        <v>7.5</v>
      </c>
      <c r="T32" s="745">
        <v>0</v>
      </c>
      <c r="U32" s="745">
        <v>3</v>
      </c>
      <c r="V32" s="745">
        <v>4</v>
      </c>
      <c r="W32" s="745">
        <v>5.2</v>
      </c>
      <c r="X32" s="745">
        <v>3.1</v>
      </c>
      <c r="Y32" s="745">
        <v>0</v>
      </c>
      <c r="Z32" s="745">
        <v>0</v>
      </c>
      <c r="AA32" s="745">
        <v>0</v>
      </c>
      <c r="AB32" s="745">
        <v>0</v>
      </c>
      <c r="AC32" s="745">
        <v>1.3</v>
      </c>
      <c r="AD32" s="745">
        <v>0</v>
      </c>
      <c r="AE32" s="745">
        <v>0</v>
      </c>
      <c r="AF32" s="745">
        <v>1</v>
      </c>
      <c r="AG32" s="745">
        <v>0</v>
      </c>
      <c r="AH32" s="745">
        <v>0</v>
      </c>
      <c r="AI32" s="745">
        <v>0</v>
      </c>
      <c r="AJ32" s="745">
        <v>0</v>
      </c>
      <c r="AK32" s="745">
        <v>0</v>
      </c>
      <c r="AL32" s="744">
        <v>0</v>
      </c>
      <c r="AM32" s="364"/>
      <c r="AN32" s="956">
        <v>197.79999999999995</v>
      </c>
      <c r="AO32" s="956"/>
      <c r="AP32" s="956">
        <v>27</v>
      </c>
      <c r="AQ32" s="956">
        <v>170.79999999999998</v>
      </c>
      <c r="AT32" s="759"/>
      <c r="AU32" s="759"/>
    </row>
    <row r="33" spans="1:47" s="368" customFormat="1" x14ac:dyDescent="0.2">
      <c r="A33" s="368" t="s">
        <v>342</v>
      </c>
      <c r="B33" s="610">
        <v>9</v>
      </c>
      <c r="C33" s="745">
        <v>841</v>
      </c>
      <c r="D33" s="753">
        <v>9</v>
      </c>
      <c r="E33" s="745">
        <v>40</v>
      </c>
      <c r="F33" s="745">
        <v>62</v>
      </c>
      <c r="G33" s="745">
        <v>56</v>
      </c>
      <c r="H33" s="745">
        <v>78</v>
      </c>
      <c r="I33" s="745">
        <v>29</v>
      </c>
      <c r="J33" s="745">
        <v>0</v>
      </c>
      <c r="K33" s="745">
        <v>57</v>
      </c>
      <c r="L33" s="745">
        <v>0</v>
      </c>
      <c r="M33" s="745">
        <v>51</v>
      </c>
      <c r="N33" s="745">
        <v>15</v>
      </c>
      <c r="O33" s="745">
        <v>3</v>
      </c>
      <c r="P33" s="745">
        <v>146</v>
      </c>
      <c r="Q33" s="745">
        <v>540</v>
      </c>
      <c r="R33" s="745">
        <v>8</v>
      </c>
      <c r="S33" s="745">
        <v>20</v>
      </c>
      <c r="T33" s="745">
        <v>0</v>
      </c>
      <c r="U33" s="745">
        <v>74</v>
      </c>
      <c r="V33" s="745">
        <v>82</v>
      </c>
      <c r="W33" s="745">
        <v>229</v>
      </c>
      <c r="X33" s="745">
        <v>785</v>
      </c>
      <c r="Y33" s="745">
        <v>0</v>
      </c>
      <c r="Z33" s="745">
        <v>0</v>
      </c>
      <c r="AA33" s="745">
        <v>0</v>
      </c>
      <c r="AB33" s="745">
        <v>197</v>
      </c>
      <c r="AC33" s="745">
        <v>54</v>
      </c>
      <c r="AD33" s="745">
        <v>0</v>
      </c>
      <c r="AE33" s="745">
        <v>120</v>
      </c>
      <c r="AF33" s="745">
        <v>834</v>
      </c>
      <c r="AG33" s="745">
        <v>-80</v>
      </c>
      <c r="AH33" s="745">
        <v>176</v>
      </c>
      <c r="AI33" s="745">
        <v>124</v>
      </c>
      <c r="AJ33" s="745">
        <v>174</v>
      </c>
      <c r="AK33" s="745">
        <v>91</v>
      </c>
      <c r="AL33" s="744">
        <v>100</v>
      </c>
      <c r="AM33" s="364"/>
      <c r="AN33" s="956">
        <v>63.586332975944146</v>
      </c>
      <c r="AO33" s="956"/>
      <c r="AP33" s="956">
        <v>173.06153787124154</v>
      </c>
      <c r="AQ33" s="956">
        <v>43.230359989517893</v>
      </c>
      <c r="AT33" s="759"/>
      <c r="AU33" s="759"/>
    </row>
    <row r="34" spans="1:47" x14ac:dyDescent="0.2">
      <c r="B34" s="715"/>
      <c r="C34" s="710"/>
      <c r="D34" s="752"/>
      <c r="E34" s="710"/>
      <c r="F34" s="710"/>
      <c r="G34" s="710"/>
      <c r="H34" s="710"/>
      <c r="I34" s="710"/>
      <c r="J34" s="710"/>
      <c r="K34" s="710"/>
      <c r="L34" s="710"/>
      <c r="M34" s="710"/>
      <c r="N34" s="710"/>
      <c r="O34" s="710"/>
      <c r="P34" s="717"/>
      <c r="Q34" s="710"/>
      <c r="R34" s="710"/>
      <c r="S34" s="710"/>
      <c r="T34" s="710"/>
      <c r="U34" s="710"/>
      <c r="V34" s="710"/>
      <c r="W34" s="710"/>
      <c r="X34" s="710"/>
      <c r="Y34" s="710"/>
      <c r="Z34" s="710"/>
      <c r="AA34" s="710"/>
      <c r="AB34" s="710"/>
      <c r="AC34" s="710"/>
      <c r="AD34" s="717"/>
      <c r="AE34" s="710"/>
      <c r="AF34" s="710"/>
      <c r="AG34" s="710"/>
      <c r="AH34" s="710"/>
      <c r="AI34" s="710"/>
      <c r="AJ34" s="710"/>
      <c r="AK34" s="710"/>
      <c r="AL34" s="709"/>
      <c r="AS34" s="368"/>
      <c r="AT34" s="754"/>
      <c r="AU34" s="759"/>
    </row>
    <row r="35" spans="1:47" x14ac:dyDescent="0.2">
      <c r="A35" s="384" t="s">
        <v>343</v>
      </c>
      <c r="B35" s="724">
        <v>10</v>
      </c>
      <c r="C35" s="747">
        <v>-63</v>
      </c>
      <c r="D35" s="747">
        <v>-13.1</v>
      </c>
      <c r="E35" s="747">
        <v>-2.2999999999999998</v>
      </c>
      <c r="F35" s="747">
        <v>-4.9000000000000004</v>
      </c>
      <c r="G35" s="747">
        <v>-7.5</v>
      </c>
      <c r="H35" s="747">
        <v>-6.6</v>
      </c>
      <c r="I35" s="747">
        <v>-4.5</v>
      </c>
      <c r="J35" s="747">
        <v>0.4</v>
      </c>
      <c r="K35" s="747">
        <v>-8.6</v>
      </c>
      <c r="L35" s="747">
        <v>-4</v>
      </c>
      <c r="M35" s="747">
        <v>-6.6</v>
      </c>
      <c r="N35" s="747">
        <v>-11</v>
      </c>
      <c r="O35" s="747">
        <v>-5</v>
      </c>
      <c r="P35" s="747">
        <v>-22.9</v>
      </c>
      <c r="Q35" s="747">
        <v>-5.7</v>
      </c>
      <c r="R35" s="747">
        <v>-3.9</v>
      </c>
      <c r="S35" s="747">
        <v>-6.8</v>
      </c>
      <c r="T35" s="747">
        <v>1.8</v>
      </c>
      <c r="U35" s="747">
        <v>-4.2</v>
      </c>
      <c r="V35" s="747">
        <v>-9.1999999999999993</v>
      </c>
      <c r="W35" s="747">
        <v>-12.3</v>
      </c>
      <c r="X35" s="747">
        <v>-64.3</v>
      </c>
      <c r="Y35" s="747">
        <v>-10.199999999999999</v>
      </c>
      <c r="Z35" s="747">
        <v>12.7</v>
      </c>
      <c r="AA35" s="747">
        <v>-1.6</v>
      </c>
      <c r="AB35" s="747">
        <v>-35.299999999999997</v>
      </c>
      <c r="AC35" s="747">
        <v>-5.0999999999999996</v>
      </c>
      <c r="AD35" s="747">
        <v>2.7</v>
      </c>
      <c r="AE35" s="747">
        <v>-57.9</v>
      </c>
      <c r="AF35" s="747">
        <v>-49.5</v>
      </c>
      <c r="AG35" s="747">
        <v>-79.8</v>
      </c>
      <c r="AH35" s="747">
        <v>-83.1</v>
      </c>
      <c r="AI35" s="747">
        <v>-76.5</v>
      </c>
      <c r="AJ35" s="747">
        <v>-73.900000000000006</v>
      </c>
      <c r="AK35" s="747">
        <v>-94.8</v>
      </c>
      <c r="AL35" s="746">
        <v>-99.5</v>
      </c>
      <c r="AS35" s="368"/>
      <c r="AT35" s="754"/>
      <c r="AU35" s="759"/>
    </row>
    <row r="36" spans="1:47" x14ac:dyDescent="0.2">
      <c r="A36" s="384" t="s">
        <v>344</v>
      </c>
      <c r="B36" s="724">
        <v>11</v>
      </c>
      <c r="C36" s="747">
        <v>-63.4</v>
      </c>
      <c r="D36" s="747">
        <v>-5.2</v>
      </c>
      <c r="E36" s="747">
        <v>-1.7</v>
      </c>
      <c r="F36" s="747">
        <v>-5.3</v>
      </c>
      <c r="G36" s="747">
        <v>-13.1</v>
      </c>
      <c r="H36" s="747">
        <v>-10.4</v>
      </c>
      <c r="I36" s="747">
        <v>-10.3</v>
      </c>
      <c r="J36" s="747">
        <v>3.4</v>
      </c>
      <c r="K36" s="747">
        <v>-17.399999999999999</v>
      </c>
      <c r="L36" s="747">
        <v>-3.5</v>
      </c>
      <c r="M36" s="747">
        <v>-7.8</v>
      </c>
      <c r="N36" s="747">
        <v>-4.2</v>
      </c>
      <c r="O36" s="747">
        <v>-4.3</v>
      </c>
      <c r="P36" s="747">
        <v>-18.7</v>
      </c>
      <c r="Q36" s="747">
        <v>-4.0999999999999996</v>
      </c>
      <c r="R36" s="747">
        <v>-9.4</v>
      </c>
      <c r="S36" s="747">
        <v>-15.6</v>
      </c>
      <c r="T36" s="747">
        <v>1.5</v>
      </c>
      <c r="U36" s="747">
        <v>-6.5</v>
      </c>
      <c r="V36" s="747">
        <v>-10.199999999999999</v>
      </c>
      <c r="W36" s="747">
        <v>-9.9</v>
      </c>
      <c r="X36" s="747">
        <v>-64.3</v>
      </c>
      <c r="Y36" s="747">
        <v>-16.100000000000001</v>
      </c>
      <c r="Z36" s="747">
        <v>13.7</v>
      </c>
      <c r="AA36" s="747">
        <v>0</v>
      </c>
      <c r="AB36" s="747">
        <v>-31.8</v>
      </c>
      <c r="AC36" s="747">
        <v>-3.3</v>
      </c>
      <c r="AD36" s="747">
        <v>2.8</v>
      </c>
      <c r="AE36" s="747">
        <v>-57.2</v>
      </c>
      <c r="AF36" s="747">
        <v>-48.2</v>
      </c>
      <c r="AG36" s="747">
        <v>-82.3</v>
      </c>
      <c r="AH36" s="747">
        <v>-84.7</v>
      </c>
      <c r="AI36" s="747">
        <v>-76.8</v>
      </c>
      <c r="AJ36" s="747">
        <v>-74.5</v>
      </c>
      <c r="AK36" s="747">
        <v>-70.8</v>
      </c>
      <c r="AL36" s="746">
        <v>-99.5</v>
      </c>
      <c r="AS36" s="368"/>
      <c r="AT36" s="754"/>
      <c r="AU36" s="759"/>
    </row>
    <row r="37" spans="1:47" x14ac:dyDescent="0.2">
      <c r="B37" s="724"/>
      <c r="C37" s="710"/>
      <c r="D37" s="752"/>
      <c r="E37" s="710"/>
      <c r="F37" s="710"/>
      <c r="G37" s="710"/>
      <c r="H37" s="710"/>
      <c r="I37" s="710"/>
      <c r="J37" s="710"/>
      <c r="K37" s="710"/>
      <c r="L37" s="710"/>
      <c r="M37" s="710"/>
      <c r="N37" s="710"/>
      <c r="O37" s="710"/>
      <c r="P37" s="717"/>
      <c r="Q37" s="710"/>
      <c r="R37" s="710"/>
      <c r="S37" s="710"/>
      <c r="T37" s="710"/>
      <c r="U37" s="710"/>
      <c r="V37" s="710"/>
      <c r="W37" s="710"/>
      <c r="X37" s="710"/>
      <c r="Y37" s="710"/>
      <c r="Z37" s="710"/>
      <c r="AA37" s="710"/>
      <c r="AB37" s="710"/>
      <c r="AC37" s="710"/>
      <c r="AD37" s="717"/>
      <c r="AE37" s="710"/>
      <c r="AF37" s="710"/>
      <c r="AG37" s="710"/>
      <c r="AH37" s="710"/>
      <c r="AI37" s="710"/>
      <c r="AJ37" s="710"/>
      <c r="AK37" s="710"/>
      <c r="AL37" s="709"/>
      <c r="AT37" s="754"/>
      <c r="AU37" s="754"/>
    </row>
    <row r="38" spans="1:47" x14ac:dyDescent="0.2">
      <c r="AT38" s="754"/>
      <c r="AU38" s="754"/>
    </row>
    <row r="39" spans="1:47" x14ac:dyDescent="0.2">
      <c r="E39" s="398" t="s">
        <v>134</v>
      </c>
      <c r="Q39" s="717"/>
      <c r="R39" s="717"/>
      <c r="S39" s="717"/>
      <c r="T39" s="717"/>
      <c r="U39" s="717"/>
      <c r="V39" s="717"/>
      <c r="W39" s="717"/>
      <c r="X39" s="717"/>
      <c r="Y39" s="717"/>
      <c r="Z39" s="717"/>
      <c r="AA39" s="717"/>
      <c r="AB39" s="717"/>
      <c r="AC39" s="717"/>
      <c r="AD39" s="717"/>
      <c r="AE39" s="717"/>
      <c r="AF39" s="717"/>
      <c r="AG39" s="717"/>
      <c r="AH39" s="717"/>
      <c r="AI39" s="717"/>
      <c r="AJ39" s="717"/>
      <c r="AK39" s="717"/>
      <c r="AL39" s="715"/>
      <c r="AM39" s="717"/>
      <c r="AN39" s="717"/>
      <c r="AO39" s="717"/>
      <c r="AP39" s="717"/>
      <c r="AQ39" s="717"/>
      <c r="AR39" s="715"/>
    </row>
    <row r="40" spans="1:47" x14ac:dyDescent="0.2">
      <c r="Q40" s="717"/>
      <c r="R40" s="717"/>
      <c r="S40" s="717"/>
      <c r="T40" s="717"/>
      <c r="U40" s="717"/>
      <c r="V40" s="717"/>
      <c r="W40" s="717"/>
      <c r="X40" s="717"/>
      <c r="Y40" s="717"/>
      <c r="Z40" s="717"/>
      <c r="AA40" s="717"/>
      <c r="AB40" s="717"/>
      <c r="AC40" s="717"/>
      <c r="AD40" s="717"/>
      <c r="AE40" s="717"/>
      <c r="AF40" s="717"/>
      <c r="AG40" s="717"/>
      <c r="AH40" s="717"/>
      <c r="AI40" s="717"/>
      <c r="AJ40" s="717"/>
      <c r="AK40" s="717"/>
      <c r="AL40" s="715"/>
      <c r="AM40" s="717"/>
      <c r="AN40" s="717"/>
      <c r="AO40" s="717"/>
      <c r="AP40" s="717"/>
      <c r="AQ40" s="717"/>
      <c r="AR40" s="715"/>
    </row>
    <row r="41" spans="1:47" x14ac:dyDescent="0.2">
      <c r="A41" s="351" t="s">
        <v>345</v>
      </c>
      <c r="G41" s="717"/>
      <c r="H41" s="717"/>
      <c r="I41" s="717"/>
      <c r="J41" s="717"/>
      <c r="K41" s="717"/>
      <c r="Q41" s="717"/>
      <c r="R41" s="717"/>
      <c r="S41" s="717"/>
      <c r="T41" s="1067" t="s">
        <v>590</v>
      </c>
      <c r="U41" s="1067"/>
      <c r="V41" s="1067"/>
      <c r="W41" s="717"/>
      <c r="X41" s="717"/>
      <c r="Y41" s="717"/>
      <c r="Z41" s="717"/>
      <c r="AA41" s="1064" t="s">
        <v>590</v>
      </c>
      <c r="AB41" s="1064"/>
      <c r="AC41" s="1064"/>
      <c r="AD41" s="717"/>
      <c r="AE41" s="717"/>
      <c r="AF41" s="717"/>
      <c r="AG41" s="717"/>
      <c r="AH41" s="717"/>
      <c r="AI41" s="717"/>
      <c r="AJ41" s="717"/>
      <c r="AK41" s="717"/>
      <c r="AL41" s="715"/>
      <c r="AM41" s="717"/>
      <c r="AN41" s="717"/>
      <c r="AO41" s="717"/>
      <c r="AP41" s="717"/>
      <c r="AQ41" s="717"/>
      <c r="AR41" s="715"/>
    </row>
    <row r="42" spans="1:47" x14ac:dyDescent="0.2">
      <c r="E42" s="323"/>
      <c r="G42" s="717"/>
      <c r="H42" s="717"/>
      <c r="I42" s="1064" t="s">
        <v>589</v>
      </c>
      <c r="J42" s="1064"/>
      <c r="K42" s="1064"/>
      <c r="Q42" s="717"/>
      <c r="R42" s="717"/>
      <c r="S42" s="717"/>
      <c r="T42" s="965" t="s">
        <v>545</v>
      </c>
      <c r="U42" s="608"/>
      <c r="V42" s="608"/>
      <c r="W42" s="717"/>
      <c r="X42" s="717"/>
      <c r="Y42" s="717"/>
      <c r="Z42" s="717"/>
      <c r="AA42" s="959" t="s">
        <v>545</v>
      </c>
      <c r="AB42" s="959"/>
      <c r="AC42" s="959"/>
      <c r="AD42" s="717"/>
      <c r="AE42" s="717"/>
      <c r="AF42" s="717"/>
      <c r="AG42" s="717"/>
      <c r="AH42" s="717"/>
      <c r="AI42" s="717"/>
      <c r="AJ42" s="717"/>
      <c r="AK42" s="717"/>
      <c r="AL42" s="715"/>
      <c r="AM42" s="717"/>
      <c r="AN42" s="717"/>
      <c r="AO42" s="717"/>
      <c r="AP42" s="717"/>
      <c r="AQ42" s="717"/>
      <c r="AR42" s="715"/>
    </row>
    <row r="43" spans="1:47" x14ac:dyDescent="0.2">
      <c r="C43" s="323"/>
      <c r="G43" s="717"/>
      <c r="H43" s="966" t="s">
        <v>486</v>
      </c>
      <c r="I43" s="959"/>
      <c r="J43" s="717"/>
      <c r="K43" s="717"/>
      <c r="Q43" s="717"/>
      <c r="R43" s="717"/>
      <c r="S43" s="717"/>
      <c r="T43" s="717"/>
      <c r="U43" s="717"/>
      <c r="V43" s="717"/>
      <c r="W43" s="717"/>
      <c r="X43" s="717"/>
      <c r="Y43" s="717"/>
      <c r="Z43" s="717"/>
      <c r="AA43" s="717"/>
      <c r="AB43" s="717"/>
      <c r="AC43" s="717"/>
      <c r="AD43" s="717"/>
      <c r="AE43" s="717"/>
      <c r="AF43" s="717"/>
      <c r="AG43" s="717"/>
      <c r="AH43" s="717"/>
      <c r="AI43" s="717"/>
      <c r="AJ43" s="717"/>
      <c r="AK43" s="717"/>
      <c r="AL43" s="715"/>
      <c r="AM43" s="717"/>
      <c r="AN43" s="717"/>
      <c r="AO43" s="717"/>
      <c r="AP43" s="717"/>
      <c r="AQ43" s="717"/>
      <c r="AR43" s="715"/>
    </row>
    <row r="44" spans="1:47" ht="12" x14ac:dyDescent="0.2">
      <c r="F44" s="370"/>
      <c r="G44" s="609"/>
      <c r="H44" s="966" t="s">
        <v>463</v>
      </c>
      <c r="I44" s="966" t="s">
        <v>467</v>
      </c>
      <c r="J44" s="717"/>
      <c r="K44" s="611"/>
      <c r="Q44" s="717"/>
      <c r="R44" s="717"/>
      <c r="S44" s="717"/>
      <c r="T44" s="717"/>
      <c r="U44" s="717"/>
      <c r="V44" s="717"/>
      <c r="W44" s="717"/>
      <c r="X44" s="717"/>
      <c r="Y44" s="717"/>
      <c r="Z44" s="717"/>
      <c r="AA44" s="717"/>
      <c r="AB44" s="717"/>
      <c r="AC44" s="717"/>
      <c r="AD44" s="717"/>
      <c r="AE44" s="717"/>
      <c r="AF44" s="717"/>
      <c r="AG44" s="717"/>
      <c r="AH44" s="717"/>
      <c r="AI44" s="717"/>
      <c r="AJ44" s="717"/>
      <c r="AK44" s="717"/>
      <c r="AL44" s="715"/>
      <c r="AM44" s="717"/>
      <c r="AN44" s="717"/>
      <c r="AO44" s="717"/>
      <c r="AP44" s="717"/>
      <c r="AQ44" s="717"/>
      <c r="AR44" s="715"/>
    </row>
    <row r="45" spans="1:47" s="505" customFormat="1" ht="12" x14ac:dyDescent="0.2">
      <c r="C45" s="509"/>
      <c r="D45" s="747"/>
      <c r="E45" s="509"/>
      <c r="F45" s="370"/>
      <c r="G45" s="717"/>
      <c r="H45" s="966" t="s">
        <v>464</v>
      </c>
      <c r="I45" s="966" t="s">
        <v>466</v>
      </c>
      <c r="J45" s="717"/>
      <c r="K45" s="604"/>
      <c r="L45" s="509"/>
      <c r="M45" s="509"/>
      <c r="N45" s="509"/>
      <c r="O45" s="509"/>
      <c r="P45" s="714"/>
      <c r="Q45" s="717"/>
      <c r="R45" s="717"/>
      <c r="S45" s="717"/>
      <c r="T45" s="717"/>
      <c r="U45" s="717"/>
      <c r="V45" s="717"/>
      <c r="W45" s="717"/>
      <c r="X45" s="717"/>
      <c r="Y45" s="717"/>
      <c r="Z45" s="717"/>
      <c r="AA45" s="717"/>
      <c r="AB45" s="717"/>
      <c r="AC45" s="717"/>
      <c r="AD45" s="717"/>
      <c r="AE45" s="717"/>
      <c r="AF45" s="717"/>
      <c r="AG45" s="717"/>
      <c r="AH45" s="717"/>
      <c r="AI45" s="717"/>
      <c r="AJ45" s="717"/>
      <c r="AK45" s="717"/>
      <c r="AL45" s="715"/>
      <c r="AM45" s="717"/>
      <c r="AN45" s="717"/>
      <c r="AO45" s="717"/>
      <c r="AP45" s="717"/>
      <c r="AQ45" s="717"/>
      <c r="AR45" s="715"/>
    </row>
    <row r="46" spans="1:47" s="505" customFormat="1" ht="12" x14ac:dyDescent="0.2">
      <c r="C46" s="509"/>
      <c r="D46" s="747"/>
      <c r="E46" s="509"/>
      <c r="F46" s="370"/>
      <c r="G46" s="717"/>
      <c r="H46" s="966" t="s">
        <v>465</v>
      </c>
      <c r="I46" s="966" t="s">
        <v>468</v>
      </c>
      <c r="J46" s="717"/>
      <c r="K46" s="605"/>
      <c r="L46" s="509"/>
      <c r="M46" s="509"/>
      <c r="N46" s="509"/>
      <c r="O46" s="509"/>
      <c r="P46" s="714"/>
      <c r="Q46" s="717"/>
      <c r="R46" s="717"/>
      <c r="S46" s="717"/>
      <c r="T46" s="717"/>
      <c r="U46" s="717"/>
      <c r="V46" s="717"/>
      <c r="W46" s="717"/>
      <c r="X46" s="717"/>
      <c r="Y46" s="717"/>
      <c r="Z46" s="717"/>
      <c r="AA46" s="717"/>
      <c r="AB46" s="717"/>
      <c r="AC46" s="717"/>
      <c r="AD46" s="717"/>
      <c r="AE46" s="717"/>
      <c r="AF46" s="717"/>
      <c r="AG46" s="717"/>
      <c r="AH46" s="717"/>
      <c r="AI46" s="717"/>
      <c r="AJ46" s="717"/>
      <c r="AK46" s="717"/>
      <c r="AL46" s="715"/>
      <c r="AM46" s="717"/>
      <c r="AN46" s="717"/>
      <c r="AO46" s="717"/>
      <c r="AP46" s="717"/>
      <c r="AQ46" s="717"/>
      <c r="AR46" s="715"/>
    </row>
    <row r="47" spans="1:47" s="505" customFormat="1" x14ac:dyDescent="0.2">
      <c r="C47" s="509"/>
      <c r="D47" s="747"/>
      <c r="E47" s="509"/>
      <c r="F47" s="370"/>
      <c r="G47" s="717"/>
      <c r="H47" s="606"/>
      <c r="I47" s="717"/>
      <c r="J47" s="717"/>
      <c r="K47" s="717"/>
      <c r="L47" s="509"/>
      <c r="M47" s="509"/>
      <c r="N47" s="509"/>
      <c r="O47" s="509"/>
      <c r="P47" s="714"/>
      <c r="Q47" s="509"/>
      <c r="R47" s="509"/>
      <c r="S47" s="509"/>
      <c r="T47" s="509"/>
      <c r="U47" s="509"/>
      <c r="V47" s="509"/>
      <c r="W47" s="509"/>
      <c r="X47" s="509"/>
      <c r="Y47" s="509"/>
      <c r="Z47" s="509"/>
      <c r="AA47" s="509"/>
      <c r="AB47" s="509"/>
      <c r="AC47" s="509"/>
      <c r="AD47" s="714"/>
      <c r="AE47" s="509"/>
      <c r="AF47" s="509"/>
      <c r="AG47" s="509"/>
      <c r="AH47" s="509"/>
      <c r="AI47" s="509"/>
      <c r="AJ47" s="509"/>
      <c r="AK47" s="509"/>
      <c r="AM47" s="509"/>
      <c r="AN47" s="497"/>
      <c r="AO47" s="497"/>
      <c r="AP47" s="497"/>
      <c r="AQ47" s="497"/>
    </row>
    <row r="49" spans="3:42" x14ac:dyDescent="0.2">
      <c r="C49" s="352" t="s">
        <v>346</v>
      </c>
      <c r="D49" s="752"/>
      <c r="E49" s="710"/>
      <c r="F49" s="710"/>
      <c r="G49" s="710"/>
      <c r="H49" s="709"/>
      <c r="I49" s="352" t="s">
        <v>346</v>
      </c>
      <c r="J49" s="710"/>
      <c r="K49" s="710"/>
      <c r="L49" s="710"/>
      <c r="M49" s="710"/>
      <c r="N49" s="352" t="s">
        <v>346</v>
      </c>
      <c r="O49" s="709"/>
      <c r="P49" s="717"/>
      <c r="Q49" s="710"/>
      <c r="R49" s="710"/>
      <c r="S49" s="710"/>
      <c r="T49" s="710"/>
      <c r="U49" s="352" t="s">
        <v>346</v>
      </c>
      <c r="V49" s="710"/>
      <c r="W49" s="710"/>
      <c r="X49" s="710"/>
      <c r="Y49" s="710"/>
      <c r="Z49" s="709"/>
      <c r="AA49" s="710"/>
      <c r="AB49" s="352" t="s">
        <v>346</v>
      </c>
      <c r="AC49" s="710"/>
      <c r="AD49" s="717"/>
      <c r="AE49" s="710"/>
      <c r="AF49" s="710"/>
      <c r="AG49" s="710"/>
      <c r="AH49" s="709"/>
      <c r="AI49" s="352" t="s">
        <v>346</v>
      </c>
      <c r="AJ49" s="710"/>
      <c r="AK49" s="710"/>
      <c r="AL49" s="712"/>
      <c r="AM49" s="710"/>
      <c r="AN49" s="709"/>
      <c r="AO49" s="710"/>
      <c r="AP49" s="710"/>
    </row>
    <row r="50" spans="3:42" x14ac:dyDescent="0.2">
      <c r="C50" s="353" t="s">
        <v>572</v>
      </c>
      <c r="D50" s="752"/>
      <c r="E50" s="710"/>
      <c r="F50" s="710"/>
      <c r="G50" s="710"/>
      <c r="H50" s="709"/>
      <c r="I50" s="353" t="s">
        <v>572</v>
      </c>
      <c r="J50" s="710"/>
      <c r="K50" s="710"/>
      <c r="L50" s="710"/>
      <c r="M50" s="710"/>
      <c r="N50" s="353" t="s">
        <v>572</v>
      </c>
      <c r="O50" s="709"/>
      <c r="P50" s="717"/>
      <c r="Q50" s="710"/>
      <c r="R50" s="710"/>
      <c r="S50" s="710"/>
      <c r="T50" s="710"/>
      <c r="U50" s="353" t="s">
        <v>572</v>
      </c>
      <c r="V50" s="710"/>
      <c r="W50" s="710"/>
      <c r="X50" s="710"/>
      <c r="Y50" s="710"/>
      <c r="Z50" s="709"/>
      <c r="AA50" s="710"/>
      <c r="AB50" s="353" t="s">
        <v>572</v>
      </c>
      <c r="AC50" s="710"/>
      <c r="AD50" s="717"/>
      <c r="AE50" s="710"/>
      <c r="AF50" s="710"/>
      <c r="AG50" s="710"/>
      <c r="AH50" s="709"/>
      <c r="AI50" s="353" t="s">
        <v>572</v>
      </c>
      <c r="AJ50" s="710"/>
      <c r="AK50" s="710"/>
      <c r="AL50" s="713"/>
      <c r="AM50" s="710"/>
      <c r="AN50" s="709"/>
      <c r="AO50" s="710"/>
      <c r="AP50" s="710"/>
    </row>
    <row r="51" spans="3:42" x14ac:dyDescent="0.2">
      <c r="C51" s="353" t="s">
        <v>347</v>
      </c>
      <c r="D51" s="752"/>
      <c r="E51" s="710"/>
      <c r="F51" s="710"/>
      <c r="G51" s="710"/>
      <c r="H51" s="709"/>
      <c r="I51" s="353" t="s">
        <v>347</v>
      </c>
      <c r="J51" s="710"/>
      <c r="K51" s="710"/>
      <c r="L51" s="710"/>
      <c r="M51" s="710"/>
      <c r="N51" s="353" t="s">
        <v>347</v>
      </c>
      <c r="O51" s="709"/>
      <c r="P51" s="717"/>
      <c r="Q51" s="710"/>
      <c r="R51" s="710"/>
      <c r="S51" s="710"/>
      <c r="T51" s="710"/>
      <c r="U51" s="353" t="s">
        <v>347</v>
      </c>
      <c r="V51" s="710"/>
      <c r="W51" s="710"/>
      <c r="X51" s="710"/>
      <c r="Y51" s="710"/>
      <c r="Z51" s="709"/>
      <c r="AA51" s="710"/>
      <c r="AB51" s="353" t="s">
        <v>347</v>
      </c>
      <c r="AC51" s="710"/>
      <c r="AD51" s="717"/>
      <c r="AE51" s="710"/>
      <c r="AF51" s="710"/>
      <c r="AG51" s="710"/>
      <c r="AH51" s="709"/>
      <c r="AI51" s="353" t="s">
        <v>347</v>
      </c>
      <c r="AJ51" s="710"/>
      <c r="AK51" s="710"/>
      <c r="AL51" s="713"/>
      <c r="AM51" s="710"/>
      <c r="AN51" s="709"/>
      <c r="AO51" s="710"/>
      <c r="AP51" s="710"/>
    </row>
    <row r="52" spans="3:42" x14ac:dyDescent="0.2">
      <c r="C52" s="353" t="s">
        <v>348</v>
      </c>
      <c r="D52" s="751"/>
      <c r="E52" s="726"/>
      <c r="F52" s="726"/>
      <c r="G52" s="726"/>
      <c r="H52" s="709"/>
      <c r="I52" s="353" t="s">
        <v>348</v>
      </c>
      <c r="J52" s="710"/>
      <c r="K52" s="710"/>
      <c r="L52" s="710"/>
      <c r="M52" s="710"/>
      <c r="N52" s="353" t="s">
        <v>348</v>
      </c>
      <c r="O52" s="709"/>
      <c r="P52" s="717"/>
      <c r="Q52" s="710"/>
      <c r="R52" s="710"/>
      <c r="S52" s="710"/>
      <c r="T52" s="710"/>
      <c r="U52" s="353" t="s">
        <v>348</v>
      </c>
      <c r="V52" s="710"/>
      <c r="W52" s="710"/>
      <c r="X52" s="710"/>
      <c r="Y52" s="710"/>
      <c r="Z52" s="709"/>
      <c r="AA52" s="710"/>
      <c r="AB52" s="353" t="s">
        <v>348</v>
      </c>
      <c r="AC52" s="710"/>
      <c r="AD52" s="717"/>
      <c r="AE52" s="710"/>
      <c r="AF52" s="710"/>
      <c r="AG52" s="710"/>
      <c r="AH52" s="709"/>
      <c r="AI52" s="353" t="s">
        <v>348</v>
      </c>
      <c r="AJ52" s="710"/>
      <c r="AK52" s="710"/>
      <c r="AL52" s="713"/>
      <c r="AM52" s="710"/>
      <c r="AN52" s="709"/>
      <c r="AO52" s="710"/>
      <c r="AP52" s="710"/>
    </row>
    <row r="53" spans="3:42" ht="12.2" customHeight="1" x14ac:dyDescent="0.2">
      <c r="C53" s="353" t="s">
        <v>349</v>
      </c>
      <c r="D53" s="751"/>
      <c r="E53" s="726"/>
      <c r="F53" s="726"/>
      <c r="G53" s="710"/>
      <c r="H53" s="709"/>
      <c r="I53" s="353" t="s">
        <v>349</v>
      </c>
      <c r="J53" s="710"/>
      <c r="K53" s="710"/>
      <c r="L53" s="710"/>
      <c r="M53" s="710"/>
      <c r="N53" s="353" t="s">
        <v>349</v>
      </c>
      <c r="O53" s="709"/>
      <c r="P53" s="717"/>
      <c r="Q53" s="710"/>
      <c r="R53" s="710"/>
      <c r="S53" s="710"/>
      <c r="T53" s="710"/>
      <c r="U53" s="353" t="s">
        <v>349</v>
      </c>
      <c r="V53" s="710"/>
      <c r="W53" s="710"/>
      <c r="X53" s="710"/>
      <c r="Y53" s="710"/>
      <c r="Z53" s="709"/>
      <c r="AA53" s="710"/>
      <c r="AB53" s="353" t="s">
        <v>349</v>
      </c>
      <c r="AC53" s="710"/>
      <c r="AD53" s="717"/>
      <c r="AE53" s="710"/>
      <c r="AF53" s="710"/>
      <c r="AG53" s="710"/>
      <c r="AH53" s="709"/>
      <c r="AI53" s="353" t="s">
        <v>349</v>
      </c>
      <c r="AJ53" s="710"/>
      <c r="AK53" s="710"/>
      <c r="AL53" s="713"/>
      <c r="AM53" s="710"/>
      <c r="AN53" s="709"/>
      <c r="AO53" s="710"/>
      <c r="AP53" s="710"/>
    </row>
    <row r="54" spans="3:42" ht="12.2" customHeight="1" x14ac:dyDescent="0.2">
      <c r="C54" s="353" t="s">
        <v>350</v>
      </c>
      <c r="D54" s="751"/>
      <c r="E54" s="726"/>
      <c r="F54" s="726"/>
      <c r="G54" s="710"/>
      <c r="H54" s="709"/>
      <c r="I54" s="353" t="s">
        <v>350</v>
      </c>
      <c r="J54" s="710"/>
      <c r="K54" s="710"/>
      <c r="L54" s="710"/>
      <c r="M54" s="710"/>
      <c r="N54" s="353" t="s">
        <v>350</v>
      </c>
      <c r="O54" s="709"/>
      <c r="P54" s="717"/>
      <c r="Q54" s="710"/>
      <c r="R54" s="710"/>
      <c r="S54" s="710"/>
      <c r="T54" s="710"/>
      <c r="U54" s="353" t="s">
        <v>350</v>
      </c>
      <c r="V54" s="710"/>
      <c r="W54" s="710"/>
      <c r="X54" s="710"/>
      <c r="Y54" s="710"/>
      <c r="Z54" s="709"/>
      <c r="AA54" s="710"/>
      <c r="AB54" s="353" t="s">
        <v>350</v>
      </c>
      <c r="AC54" s="710"/>
      <c r="AD54" s="717"/>
      <c r="AE54" s="710"/>
      <c r="AF54" s="710"/>
      <c r="AG54" s="710"/>
      <c r="AH54" s="709"/>
      <c r="AI54" s="353" t="s">
        <v>350</v>
      </c>
      <c r="AJ54" s="710"/>
      <c r="AK54" s="710"/>
      <c r="AL54" s="713"/>
      <c r="AM54" s="710"/>
      <c r="AN54" s="709"/>
      <c r="AO54" s="710"/>
      <c r="AP54" s="710"/>
    </row>
    <row r="55" spans="3:42" ht="12.2" customHeight="1" x14ac:dyDescent="0.2">
      <c r="C55" s="353" t="s">
        <v>573</v>
      </c>
      <c r="D55" s="752"/>
      <c r="E55" s="710"/>
      <c r="F55" s="710"/>
      <c r="G55" s="710"/>
      <c r="H55" s="709"/>
      <c r="I55" s="353" t="s">
        <v>573</v>
      </c>
      <c r="J55" s="710"/>
      <c r="K55" s="710"/>
      <c r="L55" s="710"/>
      <c r="M55" s="710"/>
      <c r="N55" s="353" t="s">
        <v>573</v>
      </c>
      <c r="O55" s="709"/>
      <c r="P55" s="717"/>
      <c r="Q55" s="710"/>
      <c r="R55" s="710"/>
      <c r="S55" s="710"/>
      <c r="T55" s="710"/>
      <c r="U55" s="353" t="s">
        <v>573</v>
      </c>
      <c r="V55" s="710"/>
      <c r="W55" s="710"/>
      <c r="X55" s="710"/>
      <c r="Y55" s="710"/>
      <c r="Z55" s="709"/>
      <c r="AA55" s="710"/>
      <c r="AB55" s="353" t="s">
        <v>573</v>
      </c>
      <c r="AC55" s="710"/>
      <c r="AD55" s="717"/>
      <c r="AE55" s="710"/>
      <c r="AF55" s="710"/>
      <c r="AG55" s="710"/>
      <c r="AH55" s="709"/>
      <c r="AI55" s="353" t="s">
        <v>573</v>
      </c>
      <c r="AJ55" s="710"/>
      <c r="AK55" s="710"/>
      <c r="AL55" s="713"/>
      <c r="AM55" s="710"/>
      <c r="AN55" s="709"/>
      <c r="AO55" s="710"/>
      <c r="AP55" s="710"/>
    </row>
    <row r="56" spans="3:42" ht="12.2" customHeight="1" x14ac:dyDescent="0.2">
      <c r="C56" s="353" t="s">
        <v>574</v>
      </c>
      <c r="D56" s="752"/>
      <c r="E56" s="710"/>
      <c r="F56" s="710"/>
      <c r="G56" s="710"/>
      <c r="H56" s="709"/>
      <c r="I56" s="353" t="s">
        <v>574</v>
      </c>
      <c r="J56" s="710"/>
      <c r="K56" s="710"/>
      <c r="L56" s="710"/>
      <c r="M56" s="710"/>
      <c r="N56" s="353" t="s">
        <v>574</v>
      </c>
      <c r="O56" s="709"/>
      <c r="P56" s="717"/>
      <c r="Q56" s="710"/>
      <c r="R56" s="710"/>
      <c r="S56" s="710"/>
      <c r="T56" s="710"/>
      <c r="U56" s="353" t="s">
        <v>574</v>
      </c>
      <c r="V56" s="710"/>
      <c r="W56" s="710"/>
      <c r="X56" s="710"/>
      <c r="Y56" s="710"/>
      <c r="Z56" s="709"/>
      <c r="AA56" s="710"/>
      <c r="AB56" s="353" t="s">
        <v>574</v>
      </c>
      <c r="AC56" s="710"/>
      <c r="AD56" s="717"/>
      <c r="AE56" s="710"/>
      <c r="AF56" s="710"/>
      <c r="AG56" s="710"/>
      <c r="AH56" s="709"/>
      <c r="AI56" s="353" t="s">
        <v>574</v>
      </c>
      <c r="AJ56" s="710"/>
      <c r="AK56" s="710"/>
      <c r="AL56" s="713"/>
      <c r="AM56" s="710"/>
      <c r="AN56" s="709"/>
      <c r="AO56" s="710"/>
      <c r="AP56" s="710"/>
    </row>
    <row r="57" spans="3:42" ht="12.2" customHeight="1" x14ac:dyDescent="0.2">
      <c r="C57" s="353" t="s">
        <v>351</v>
      </c>
      <c r="D57" s="752"/>
      <c r="E57" s="710"/>
      <c r="F57" s="710"/>
      <c r="G57" s="710"/>
      <c r="H57" s="709"/>
      <c r="I57" s="353" t="s">
        <v>351</v>
      </c>
      <c r="J57" s="710"/>
      <c r="K57" s="710"/>
      <c r="L57" s="710"/>
      <c r="M57" s="710"/>
      <c r="N57" s="353" t="s">
        <v>351</v>
      </c>
      <c r="O57" s="709"/>
      <c r="P57" s="717"/>
      <c r="Q57" s="710"/>
      <c r="R57" s="710"/>
      <c r="S57" s="710"/>
      <c r="T57" s="710"/>
      <c r="U57" s="353" t="s">
        <v>351</v>
      </c>
      <c r="V57" s="710"/>
      <c r="W57" s="710"/>
      <c r="X57" s="710"/>
      <c r="Y57" s="710"/>
      <c r="Z57" s="709"/>
      <c r="AA57" s="710"/>
      <c r="AB57" s="353" t="s">
        <v>351</v>
      </c>
      <c r="AC57" s="710"/>
      <c r="AD57" s="717"/>
      <c r="AE57" s="710"/>
      <c r="AF57" s="710"/>
      <c r="AG57" s="710"/>
      <c r="AH57" s="709"/>
      <c r="AI57" s="353" t="s">
        <v>351</v>
      </c>
      <c r="AJ57" s="710"/>
      <c r="AK57" s="710"/>
      <c r="AL57" s="713"/>
      <c r="AM57" s="710"/>
      <c r="AN57" s="709"/>
      <c r="AO57" s="710"/>
      <c r="AP57" s="710"/>
    </row>
    <row r="58" spans="3:42" ht="12.2" customHeight="1" x14ac:dyDescent="0.2">
      <c r="C58" s="353" t="s">
        <v>575</v>
      </c>
      <c r="D58" s="752"/>
      <c r="E58" s="710"/>
      <c r="F58" s="710"/>
      <c r="G58" s="710"/>
      <c r="H58" s="709"/>
      <c r="I58" s="353" t="s">
        <v>575</v>
      </c>
      <c r="J58" s="710"/>
      <c r="K58" s="710"/>
      <c r="L58" s="710"/>
      <c r="M58" s="710"/>
      <c r="N58" s="353" t="s">
        <v>575</v>
      </c>
      <c r="O58" s="709"/>
      <c r="P58" s="717"/>
      <c r="Q58" s="710"/>
      <c r="R58" s="710"/>
      <c r="S58" s="710"/>
      <c r="T58" s="710"/>
      <c r="U58" s="353" t="s">
        <v>575</v>
      </c>
      <c r="V58" s="710"/>
      <c r="W58" s="710"/>
      <c r="X58" s="710"/>
      <c r="Y58" s="710"/>
      <c r="Z58" s="709"/>
      <c r="AA58" s="710"/>
      <c r="AB58" s="353" t="s">
        <v>575</v>
      </c>
      <c r="AC58" s="710"/>
      <c r="AD58" s="717"/>
      <c r="AE58" s="710"/>
      <c r="AF58" s="710"/>
      <c r="AG58" s="710"/>
      <c r="AH58" s="709"/>
      <c r="AI58" s="353" t="s">
        <v>575</v>
      </c>
      <c r="AJ58" s="710"/>
      <c r="AK58" s="710"/>
      <c r="AL58" s="713"/>
      <c r="AM58" s="710"/>
      <c r="AN58" s="709"/>
      <c r="AO58" s="710"/>
      <c r="AP58" s="710"/>
    </row>
    <row r="59" spans="3:42" ht="12.2" customHeight="1" x14ac:dyDescent="0.2">
      <c r="C59" s="353" t="s">
        <v>352</v>
      </c>
      <c r="D59" s="752"/>
      <c r="E59" s="710"/>
      <c r="F59" s="710"/>
      <c r="G59" s="710"/>
      <c r="H59" s="709"/>
      <c r="I59" s="353" t="s">
        <v>352</v>
      </c>
      <c r="J59" s="710"/>
      <c r="K59" s="710"/>
      <c r="L59" s="710"/>
      <c r="M59" s="710"/>
      <c r="N59" s="353" t="s">
        <v>352</v>
      </c>
      <c r="O59" s="709"/>
      <c r="P59" s="717"/>
      <c r="Q59" s="710"/>
      <c r="R59" s="710"/>
      <c r="S59" s="710"/>
      <c r="T59" s="710"/>
      <c r="U59" s="353" t="s">
        <v>352</v>
      </c>
      <c r="V59" s="710"/>
      <c r="W59" s="710"/>
      <c r="X59" s="710"/>
      <c r="Y59" s="710"/>
      <c r="Z59" s="709"/>
      <c r="AA59" s="710"/>
      <c r="AB59" s="353" t="s">
        <v>352</v>
      </c>
      <c r="AC59" s="710"/>
      <c r="AD59" s="717"/>
      <c r="AE59" s="710"/>
      <c r="AF59" s="710"/>
      <c r="AG59" s="710"/>
      <c r="AH59" s="709"/>
      <c r="AI59" s="353" t="s">
        <v>352</v>
      </c>
      <c r="AJ59" s="710"/>
      <c r="AK59" s="710"/>
      <c r="AL59" s="713"/>
      <c r="AM59" s="710"/>
      <c r="AN59" s="709"/>
      <c r="AO59" s="710"/>
      <c r="AP59" s="710"/>
    </row>
    <row r="60" spans="3:42" ht="12.2" customHeight="1" x14ac:dyDescent="0.2">
      <c r="C60" s="353" t="s">
        <v>576</v>
      </c>
      <c r="D60" s="752"/>
      <c r="E60" s="710"/>
      <c r="F60" s="710"/>
      <c r="G60" s="710"/>
      <c r="H60" s="709"/>
      <c r="I60" s="353" t="s">
        <v>576</v>
      </c>
      <c r="J60" s="710"/>
      <c r="K60" s="710"/>
      <c r="L60" s="710"/>
      <c r="M60" s="710"/>
      <c r="N60" s="353" t="s">
        <v>576</v>
      </c>
      <c r="O60" s="709"/>
      <c r="P60" s="717"/>
      <c r="Q60" s="710"/>
      <c r="R60" s="710"/>
      <c r="S60" s="710"/>
      <c r="T60" s="710"/>
      <c r="U60" s="353" t="s">
        <v>576</v>
      </c>
      <c r="V60" s="710"/>
      <c r="W60" s="710"/>
      <c r="X60" s="710"/>
      <c r="Y60" s="710"/>
      <c r="Z60" s="709"/>
      <c r="AA60" s="710"/>
      <c r="AB60" s="353" t="s">
        <v>576</v>
      </c>
      <c r="AC60" s="710"/>
      <c r="AD60" s="717"/>
      <c r="AE60" s="710"/>
      <c r="AF60" s="710"/>
      <c r="AG60" s="710"/>
      <c r="AH60" s="709"/>
      <c r="AI60" s="353" t="s">
        <v>576</v>
      </c>
      <c r="AJ60" s="710"/>
      <c r="AK60" s="710"/>
      <c r="AL60" s="713"/>
      <c r="AM60" s="710"/>
      <c r="AN60" s="709"/>
      <c r="AO60" s="710"/>
      <c r="AP60" s="710"/>
    </row>
    <row r="61" spans="3:42" ht="12.2" customHeight="1" x14ac:dyDescent="0.2">
      <c r="C61" s="353" t="s">
        <v>353</v>
      </c>
      <c r="D61" s="752"/>
      <c r="E61" s="710"/>
      <c r="F61" s="710"/>
      <c r="G61" s="710"/>
      <c r="H61" s="709"/>
      <c r="I61" s="353" t="s">
        <v>353</v>
      </c>
      <c r="J61" s="710"/>
      <c r="K61" s="710"/>
      <c r="L61" s="710"/>
      <c r="M61" s="710"/>
      <c r="N61" s="353" t="s">
        <v>353</v>
      </c>
      <c r="O61" s="709"/>
      <c r="P61" s="717"/>
      <c r="Q61" s="710"/>
      <c r="R61" s="710"/>
      <c r="S61" s="710"/>
      <c r="T61" s="710"/>
      <c r="U61" s="353" t="s">
        <v>353</v>
      </c>
      <c r="V61" s="710"/>
      <c r="W61" s="710"/>
      <c r="X61" s="710"/>
      <c r="Y61" s="710"/>
      <c r="Z61" s="709"/>
      <c r="AA61" s="710"/>
      <c r="AB61" s="353" t="s">
        <v>353</v>
      </c>
      <c r="AC61" s="710"/>
      <c r="AD61" s="717"/>
      <c r="AE61" s="710"/>
      <c r="AF61" s="710"/>
      <c r="AG61" s="710"/>
      <c r="AH61" s="709"/>
      <c r="AI61" s="353" t="s">
        <v>353</v>
      </c>
      <c r="AJ61" s="710"/>
      <c r="AK61" s="710"/>
      <c r="AL61" s="713"/>
      <c r="AM61" s="710"/>
      <c r="AN61" s="709"/>
      <c r="AO61" s="710"/>
      <c r="AP61" s="710"/>
    </row>
    <row r="62" spans="3:42" ht="12.2" customHeight="1" x14ac:dyDescent="0.2">
      <c r="C62" s="353" t="s">
        <v>577</v>
      </c>
      <c r="D62" s="752"/>
      <c r="E62" s="710"/>
      <c r="F62" s="710"/>
      <c r="G62" s="710"/>
      <c r="H62" s="709"/>
      <c r="I62" s="353" t="s">
        <v>577</v>
      </c>
      <c r="J62" s="710"/>
      <c r="K62" s="710"/>
      <c r="L62" s="710"/>
      <c r="M62" s="710"/>
      <c r="N62" s="353" t="s">
        <v>577</v>
      </c>
      <c r="O62" s="709"/>
      <c r="P62" s="717"/>
      <c r="Q62" s="710"/>
      <c r="R62" s="710"/>
      <c r="S62" s="710"/>
      <c r="T62" s="710"/>
      <c r="U62" s="353" t="s">
        <v>577</v>
      </c>
      <c r="V62" s="710"/>
      <c r="W62" s="710"/>
      <c r="X62" s="710"/>
      <c r="Y62" s="710"/>
      <c r="Z62" s="709"/>
      <c r="AA62" s="710"/>
      <c r="AB62" s="353" t="s">
        <v>577</v>
      </c>
      <c r="AC62" s="710"/>
      <c r="AD62" s="717"/>
      <c r="AE62" s="710"/>
      <c r="AF62" s="710"/>
      <c r="AG62" s="710"/>
      <c r="AH62" s="709"/>
      <c r="AI62" s="353" t="s">
        <v>577</v>
      </c>
      <c r="AJ62" s="710"/>
      <c r="AK62" s="710"/>
      <c r="AL62" s="713"/>
      <c r="AM62" s="710"/>
      <c r="AN62" s="709"/>
      <c r="AO62" s="710"/>
      <c r="AP62" s="710"/>
    </row>
    <row r="63" spans="3:42" ht="12.2" customHeight="1" x14ac:dyDescent="0.2">
      <c r="C63" s="353" t="s">
        <v>354</v>
      </c>
      <c r="D63" s="752"/>
      <c r="E63" s="710"/>
      <c r="F63" s="710"/>
      <c r="G63" s="710"/>
      <c r="H63" s="709"/>
      <c r="I63" s="353" t="s">
        <v>354</v>
      </c>
      <c r="J63" s="710"/>
      <c r="K63" s="710"/>
      <c r="L63" s="710"/>
      <c r="M63" s="710"/>
      <c r="N63" s="353" t="s">
        <v>354</v>
      </c>
      <c r="O63" s="709"/>
      <c r="P63" s="717"/>
      <c r="Q63" s="710"/>
      <c r="R63" s="710"/>
      <c r="S63" s="710"/>
      <c r="T63" s="710"/>
      <c r="U63" s="353" t="s">
        <v>354</v>
      </c>
      <c r="V63" s="710"/>
      <c r="W63" s="710"/>
      <c r="X63" s="710"/>
      <c r="Y63" s="710"/>
      <c r="Z63" s="709"/>
      <c r="AA63" s="710"/>
      <c r="AB63" s="353" t="s">
        <v>354</v>
      </c>
      <c r="AC63" s="710"/>
      <c r="AD63" s="717"/>
      <c r="AE63" s="710"/>
      <c r="AF63" s="710"/>
      <c r="AG63" s="710"/>
      <c r="AH63" s="709"/>
      <c r="AI63" s="353" t="s">
        <v>354</v>
      </c>
      <c r="AJ63" s="710"/>
      <c r="AK63" s="710"/>
      <c r="AL63" s="713"/>
      <c r="AM63" s="710"/>
      <c r="AN63" s="709"/>
      <c r="AO63" s="710"/>
      <c r="AP63" s="710"/>
    </row>
    <row r="64" spans="3:42" x14ac:dyDescent="0.2">
      <c r="C64" s="710"/>
      <c r="D64" s="752"/>
      <c r="E64" s="710"/>
      <c r="F64" s="710"/>
      <c r="G64" s="710"/>
      <c r="H64" s="710"/>
      <c r="I64" s="710"/>
      <c r="J64" s="710"/>
      <c r="K64" s="710"/>
      <c r="L64" s="710"/>
      <c r="M64" s="710"/>
      <c r="N64" s="710"/>
      <c r="O64" s="710"/>
      <c r="P64" s="717"/>
      <c r="Q64" s="710"/>
      <c r="R64" s="710"/>
      <c r="S64" s="710"/>
      <c r="T64" s="710"/>
      <c r="U64" s="710"/>
      <c r="V64" s="710"/>
      <c r="W64" s="710"/>
      <c r="X64" s="710"/>
      <c r="Y64" s="710"/>
      <c r="Z64" s="710"/>
      <c r="AA64" s="710"/>
      <c r="AB64" s="710"/>
      <c r="AC64" s="710"/>
      <c r="AD64" s="717"/>
      <c r="AE64" s="710"/>
      <c r="AF64" s="710"/>
      <c r="AG64" s="710"/>
      <c r="AH64" s="710"/>
      <c r="AI64" s="710"/>
      <c r="AJ64" s="710"/>
      <c r="AK64" s="710"/>
      <c r="AL64" s="709"/>
      <c r="AM64" s="710"/>
      <c r="AN64" s="710"/>
      <c r="AO64" s="710"/>
      <c r="AP64" s="710"/>
    </row>
    <row r="65" spans="3:43" s="746" customFormat="1" x14ac:dyDescent="0.2">
      <c r="C65" s="752"/>
      <c r="D65" s="752"/>
      <c r="E65" s="752"/>
      <c r="F65" s="752"/>
      <c r="G65" s="752"/>
      <c r="H65" s="752"/>
      <c r="I65" s="752"/>
      <c r="J65" s="752"/>
      <c r="K65" s="752"/>
      <c r="L65" s="752"/>
      <c r="M65" s="752"/>
      <c r="N65" s="752"/>
      <c r="O65" s="752"/>
      <c r="P65" s="752"/>
      <c r="Q65" s="752"/>
      <c r="R65" s="752"/>
      <c r="S65" s="752"/>
      <c r="T65" s="752"/>
      <c r="U65" s="752"/>
      <c r="V65" s="752"/>
      <c r="W65" s="752"/>
      <c r="X65" s="752"/>
      <c r="Y65" s="752"/>
      <c r="Z65" s="752"/>
      <c r="AA65" s="752"/>
      <c r="AB65" s="752"/>
      <c r="AC65" s="752"/>
      <c r="AD65" s="752"/>
      <c r="AE65" s="752"/>
      <c r="AF65" s="752"/>
      <c r="AG65" s="752"/>
      <c r="AH65" s="752"/>
      <c r="AI65" s="752"/>
      <c r="AJ65" s="752"/>
      <c r="AK65" s="752"/>
      <c r="AL65" s="749"/>
      <c r="AM65" s="752"/>
      <c r="AN65" s="752"/>
      <c r="AO65" s="752"/>
      <c r="AP65" s="752"/>
      <c r="AQ65" s="751"/>
    </row>
    <row r="66" spans="3:43" s="746" customFormat="1" x14ac:dyDescent="0.2">
      <c r="C66" s="752"/>
      <c r="D66" s="752"/>
      <c r="E66" s="752"/>
      <c r="F66" s="752"/>
      <c r="G66" s="752"/>
      <c r="H66" s="752"/>
      <c r="I66" s="752"/>
      <c r="J66" s="752"/>
      <c r="K66" s="752"/>
      <c r="L66" s="752"/>
      <c r="M66" s="752"/>
      <c r="N66" s="752"/>
      <c r="O66" s="752"/>
      <c r="P66" s="752"/>
      <c r="Q66" s="752"/>
      <c r="R66" s="752"/>
      <c r="S66" s="752"/>
      <c r="T66" s="752"/>
      <c r="U66" s="752"/>
      <c r="V66" s="752"/>
      <c r="W66" s="752"/>
      <c r="X66" s="752"/>
      <c r="Y66" s="752"/>
      <c r="Z66" s="752"/>
      <c r="AA66" s="752"/>
      <c r="AB66" s="752"/>
      <c r="AC66" s="752"/>
      <c r="AD66" s="752"/>
      <c r="AE66" s="752"/>
      <c r="AF66" s="752"/>
      <c r="AG66" s="752"/>
      <c r="AH66" s="752"/>
      <c r="AI66" s="752"/>
      <c r="AJ66" s="752"/>
      <c r="AK66" s="752"/>
      <c r="AL66" s="749"/>
      <c r="AM66" s="752"/>
      <c r="AN66" s="752"/>
      <c r="AO66" s="752"/>
      <c r="AP66" s="752"/>
      <c r="AQ66" s="751"/>
    </row>
    <row r="67" spans="3:43" s="746" customFormat="1" x14ac:dyDescent="0.2">
      <c r="C67" s="752"/>
      <c r="D67" s="752"/>
      <c r="E67" s="752"/>
      <c r="F67" s="752"/>
      <c r="G67" s="752"/>
      <c r="H67" s="752"/>
      <c r="I67" s="752"/>
      <c r="J67" s="752"/>
      <c r="K67" s="752"/>
      <c r="L67" s="752"/>
      <c r="M67" s="752"/>
      <c r="N67" s="752"/>
      <c r="O67" s="752"/>
      <c r="P67" s="752"/>
      <c r="Q67" s="752"/>
      <c r="R67" s="752"/>
      <c r="S67" s="752"/>
      <c r="T67" s="752"/>
      <c r="U67" s="752"/>
      <c r="V67" s="752"/>
      <c r="W67" s="752"/>
      <c r="X67" s="752"/>
      <c r="Y67" s="752"/>
      <c r="Z67" s="752"/>
      <c r="AA67" s="752"/>
      <c r="AB67" s="752"/>
      <c r="AC67" s="752"/>
      <c r="AD67" s="752"/>
      <c r="AE67" s="752"/>
      <c r="AF67" s="752"/>
      <c r="AG67" s="752"/>
      <c r="AH67" s="752"/>
      <c r="AI67" s="752"/>
      <c r="AJ67" s="752"/>
      <c r="AK67" s="752"/>
      <c r="AL67" s="749"/>
      <c r="AM67" s="752"/>
      <c r="AN67" s="752"/>
      <c r="AO67" s="752"/>
      <c r="AP67" s="752"/>
      <c r="AQ67" s="751"/>
    </row>
    <row r="68" spans="3:43" s="746" customFormat="1" x14ac:dyDescent="0.2">
      <c r="C68" s="752"/>
      <c r="D68" s="752"/>
      <c r="E68" s="752"/>
      <c r="F68" s="752"/>
      <c r="G68" s="752"/>
      <c r="H68" s="752"/>
      <c r="I68" s="752"/>
      <c r="J68" s="752"/>
      <c r="K68" s="752"/>
      <c r="L68" s="752"/>
      <c r="M68" s="752"/>
      <c r="N68" s="752"/>
      <c r="O68" s="752"/>
      <c r="P68" s="752"/>
      <c r="Q68" s="752"/>
      <c r="R68" s="752"/>
      <c r="S68" s="752"/>
      <c r="T68" s="752"/>
      <c r="U68" s="752"/>
      <c r="V68" s="752"/>
      <c r="W68" s="752"/>
      <c r="X68" s="752"/>
      <c r="Y68" s="752"/>
      <c r="Z68" s="752"/>
      <c r="AA68" s="752"/>
      <c r="AB68" s="752"/>
      <c r="AC68" s="752"/>
      <c r="AD68" s="752"/>
      <c r="AE68" s="752"/>
      <c r="AF68" s="752"/>
      <c r="AG68" s="752"/>
      <c r="AH68" s="752"/>
      <c r="AI68" s="752"/>
      <c r="AJ68" s="752"/>
      <c r="AK68" s="752"/>
      <c r="AL68" s="749"/>
      <c r="AM68" s="752"/>
      <c r="AN68" s="752"/>
      <c r="AO68" s="752"/>
      <c r="AP68" s="752"/>
      <c r="AQ68" s="751"/>
    </row>
    <row r="69" spans="3:43" s="746" customFormat="1" x14ac:dyDescent="0.2">
      <c r="C69" s="752"/>
      <c r="D69" s="752"/>
      <c r="E69" s="752"/>
      <c r="F69" s="752"/>
      <c r="G69" s="752"/>
      <c r="H69" s="752"/>
      <c r="I69" s="752"/>
      <c r="J69" s="752"/>
      <c r="K69" s="752"/>
      <c r="L69" s="752"/>
      <c r="M69" s="752"/>
      <c r="N69" s="752"/>
      <c r="O69" s="752"/>
      <c r="P69" s="752"/>
      <c r="Q69" s="752"/>
      <c r="R69" s="752"/>
      <c r="S69" s="752"/>
      <c r="T69" s="752"/>
      <c r="U69" s="752"/>
      <c r="V69" s="752"/>
      <c r="W69" s="752"/>
      <c r="X69" s="752"/>
      <c r="Y69" s="752"/>
      <c r="Z69" s="752"/>
      <c r="AA69" s="752"/>
      <c r="AB69" s="752"/>
      <c r="AC69" s="752"/>
      <c r="AD69" s="752"/>
      <c r="AE69" s="752"/>
      <c r="AF69" s="752"/>
      <c r="AG69" s="752"/>
      <c r="AH69" s="752"/>
      <c r="AI69" s="752"/>
      <c r="AJ69" s="752"/>
      <c r="AK69" s="752"/>
      <c r="AL69" s="749"/>
      <c r="AM69" s="752"/>
      <c r="AN69" s="752"/>
      <c r="AO69" s="752"/>
      <c r="AP69" s="752"/>
      <c r="AQ69" s="751"/>
    </row>
    <row r="70" spans="3:43" s="746" customFormat="1" x14ac:dyDescent="0.2">
      <c r="C70" s="752"/>
      <c r="D70" s="752"/>
      <c r="E70" s="752"/>
      <c r="F70" s="752"/>
      <c r="G70" s="752"/>
      <c r="H70" s="752"/>
      <c r="I70" s="752"/>
      <c r="J70" s="752"/>
      <c r="K70" s="752"/>
      <c r="L70" s="752"/>
      <c r="M70" s="752"/>
      <c r="N70" s="752"/>
      <c r="O70" s="752"/>
      <c r="P70" s="752"/>
      <c r="Q70" s="752"/>
      <c r="R70" s="752"/>
      <c r="S70" s="752"/>
      <c r="T70" s="752"/>
      <c r="U70" s="752"/>
      <c r="V70" s="752"/>
      <c r="W70" s="752"/>
      <c r="X70" s="752"/>
      <c r="Y70" s="752"/>
      <c r="Z70" s="752"/>
      <c r="AA70" s="752"/>
      <c r="AB70" s="752"/>
      <c r="AC70" s="752"/>
      <c r="AD70" s="752"/>
      <c r="AE70" s="752"/>
      <c r="AF70" s="752"/>
      <c r="AG70" s="752"/>
      <c r="AH70" s="752"/>
      <c r="AI70" s="752"/>
      <c r="AJ70" s="752"/>
      <c r="AK70" s="752"/>
      <c r="AL70" s="749"/>
      <c r="AM70" s="752"/>
      <c r="AN70" s="752"/>
      <c r="AO70" s="752"/>
      <c r="AP70" s="752"/>
      <c r="AQ70" s="751"/>
    </row>
    <row r="71" spans="3:43" s="746" customFormat="1" x14ac:dyDescent="0.2">
      <c r="C71" s="752"/>
      <c r="D71" s="752"/>
      <c r="E71" s="752"/>
      <c r="F71" s="752"/>
      <c r="G71" s="752"/>
      <c r="H71" s="752"/>
      <c r="I71" s="752"/>
      <c r="J71" s="752"/>
      <c r="K71" s="752"/>
      <c r="L71" s="752"/>
      <c r="M71" s="752"/>
      <c r="N71" s="752"/>
      <c r="O71" s="752"/>
      <c r="P71" s="752"/>
      <c r="Q71" s="752"/>
      <c r="R71" s="752"/>
      <c r="S71" s="752"/>
      <c r="T71" s="752"/>
      <c r="U71" s="752"/>
      <c r="V71" s="752"/>
      <c r="W71" s="752"/>
      <c r="X71" s="752"/>
      <c r="Y71" s="752"/>
      <c r="Z71" s="752"/>
      <c r="AA71" s="752"/>
      <c r="AB71" s="752"/>
      <c r="AC71" s="752"/>
      <c r="AD71" s="752"/>
      <c r="AE71" s="752"/>
      <c r="AF71" s="752"/>
      <c r="AG71" s="752"/>
      <c r="AH71" s="752"/>
      <c r="AI71" s="752"/>
      <c r="AJ71" s="752"/>
      <c r="AK71" s="752"/>
      <c r="AL71" s="749"/>
      <c r="AM71" s="752"/>
      <c r="AN71" s="752"/>
      <c r="AO71" s="752"/>
      <c r="AP71" s="752"/>
      <c r="AQ71" s="751"/>
    </row>
    <row r="72" spans="3:43" s="746" customFormat="1" x14ac:dyDescent="0.2">
      <c r="C72" s="752"/>
      <c r="D72" s="752"/>
      <c r="E72" s="752"/>
      <c r="F72" s="752"/>
      <c r="G72" s="752"/>
      <c r="H72" s="752"/>
      <c r="I72" s="752"/>
      <c r="J72" s="752"/>
      <c r="K72" s="752"/>
      <c r="L72" s="752"/>
      <c r="M72" s="752"/>
      <c r="N72" s="752"/>
      <c r="O72" s="752"/>
      <c r="P72" s="752"/>
      <c r="Q72" s="752"/>
      <c r="R72" s="752"/>
      <c r="S72" s="752"/>
      <c r="T72" s="752"/>
      <c r="U72" s="752"/>
      <c r="V72" s="752"/>
      <c r="W72" s="752"/>
      <c r="X72" s="752"/>
      <c r="Y72" s="752"/>
      <c r="Z72" s="752"/>
      <c r="AA72" s="752"/>
      <c r="AB72" s="752"/>
      <c r="AC72" s="752"/>
      <c r="AD72" s="752"/>
      <c r="AE72" s="752"/>
      <c r="AF72" s="752"/>
      <c r="AG72" s="752"/>
      <c r="AH72" s="752"/>
      <c r="AI72" s="752"/>
      <c r="AJ72" s="752"/>
      <c r="AK72" s="752"/>
      <c r="AL72" s="749"/>
      <c r="AM72" s="752"/>
      <c r="AN72" s="752"/>
      <c r="AO72" s="752"/>
      <c r="AP72" s="752"/>
      <c r="AQ72" s="751"/>
    </row>
    <row r="73" spans="3:43" s="746" customFormat="1" x14ac:dyDescent="0.2">
      <c r="C73" s="752"/>
      <c r="D73" s="752"/>
      <c r="E73" s="752"/>
      <c r="F73" s="752"/>
      <c r="G73" s="752"/>
      <c r="H73" s="752"/>
      <c r="I73" s="752"/>
      <c r="J73" s="752"/>
      <c r="K73" s="752"/>
      <c r="L73" s="752"/>
      <c r="M73" s="752"/>
      <c r="N73" s="752"/>
      <c r="O73" s="752"/>
      <c r="P73" s="752"/>
      <c r="Q73" s="752"/>
      <c r="R73" s="752"/>
      <c r="S73" s="752"/>
      <c r="T73" s="752"/>
      <c r="U73" s="752"/>
      <c r="V73" s="752"/>
      <c r="W73" s="752"/>
      <c r="X73" s="752"/>
      <c r="Y73" s="752"/>
      <c r="Z73" s="752"/>
      <c r="AA73" s="752"/>
      <c r="AB73" s="752"/>
      <c r="AC73" s="752"/>
      <c r="AD73" s="752"/>
      <c r="AE73" s="752"/>
      <c r="AF73" s="752"/>
      <c r="AG73" s="752"/>
      <c r="AH73" s="752"/>
      <c r="AI73" s="752"/>
      <c r="AJ73" s="752"/>
      <c r="AK73" s="752"/>
      <c r="AL73" s="749"/>
      <c r="AM73" s="752"/>
      <c r="AN73" s="752"/>
      <c r="AO73" s="752"/>
      <c r="AP73" s="752"/>
      <c r="AQ73" s="751"/>
    </row>
    <row r="74" spans="3:43" s="746" customFormat="1" x14ac:dyDescent="0.2">
      <c r="C74" s="752"/>
      <c r="D74" s="752"/>
      <c r="E74" s="752"/>
      <c r="F74" s="752"/>
      <c r="G74" s="752"/>
      <c r="H74" s="752"/>
      <c r="I74" s="752"/>
      <c r="J74" s="752"/>
      <c r="K74" s="752"/>
      <c r="L74" s="752"/>
      <c r="M74" s="752"/>
      <c r="N74" s="752"/>
      <c r="O74" s="752"/>
      <c r="P74" s="752"/>
      <c r="Q74" s="752"/>
      <c r="R74" s="752"/>
      <c r="S74" s="752"/>
      <c r="T74" s="752"/>
      <c r="U74" s="752"/>
      <c r="V74" s="752"/>
      <c r="W74" s="752"/>
      <c r="X74" s="752"/>
      <c r="Y74" s="752"/>
      <c r="Z74" s="752"/>
      <c r="AA74" s="752"/>
      <c r="AB74" s="752"/>
      <c r="AC74" s="752"/>
      <c r="AD74" s="752"/>
      <c r="AE74" s="752"/>
      <c r="AF74" s="752"/>
      <c r="AG74" s="752"/>
      <c r="AH74" s="752"/>
      <c r="AI74" s="752"/>
      <c r="AJ74" s="752"/>
      <c r="AK74" s="752"/>
      <c r="AL74" s="749"/>
      <c r="AM74" s="752"/>
      <c r="AN74" s="752"/>
      <c r="AO74" s="752"/>
      <c r="AP74" s="752"/>
      <c r="AQ74" s="751"/>
    </row>
    <row r="75" spans="3:43" s="746" customFormat="1" x14ac:dyDescent="0.2">
      <c r="C75" s="752"/>
      <c r="D75" s="752"/>
      <c r="E75" s="752"/>
      <c r="F75" s="752"/>
      <c r="G75" s="752"/>
      <c r="H75" s="752"/>
      <c r="I75" s="752"/>
      <c r="J75" s="752"/>
      <c r="K75" s="752"/>
      <c r="L75" s="752"/>
      <c r="M75" s="752"/>
      <c r="N75" s="752"/>
      <c r="O75" s="752"/>
      <c r="P75" s="752"/>
      <c r="Q75" s="752"/>
      <c r="R75" s="752"/>
      <c r="S75" s="752"/>
      <c r="T75" s="752"/>
      <c r="U75" s="752"/>
      <c r="V75" s="752"/>
      <c r="W75" s="752"/>
      <c r="X75" s="752"/>
      <c r="Y75" s="752"/>
      <c r="Z75" s="752"/>
      <c r="AA75" s="752"/>
      <c r="AB75" s="752"/>
      <c r="AC75" s="752"/>
      <c r="AD75" s="752"/>
      <c r="AE75" s="752"/>
      <c r="AF75" s="752"/>
      <c r="AG75" s="752"/>
      <c r="AH75" s="752"/>
      <c r="AI75" s="752"/>
      <c r="AJ75" s="752"/>
      <c r="AK75" s="752"/>
      <c r="AL75" s="749"/>
      <c r="AM75" s="752"/>
      <c r="AN75" s="752"/>
      <c r="AO75" s="752"/>
      <c r="AP75" s="752"/>
      <c r="AQ75" s="751"/>
    </row>
    <row r="76" spans="3:43" s="746" customFormat="1" x14ac:dyDescent="0.2">
      <c r="C76" s="752"/>
      <c r="D76" s="752"/>
      <c r="E76" s="752"/>
      <c r="F76" s="752"/>
      <c r="G76" s="752"/>
      <c r="H76" s="752"/>
      <c r="I76" s="752"/>
      <c r="J76" s="752"/>
      <c r="K76" s="752"/>
      <c r="L76" s="752"/>
      <c r="M76" s="752"/>
      <c r="N76" s="752"/>
      <c r="O76" s="752"/>
      <c r="P76" s="752"/>
      <c r="Q76" s="752"/>
      <c r="R76" s="752"/>
      <c r="S76" s="752"/>
      <c r="T76" s="752"/>
      <c r="U76" s="752"/>
      <c r="V76" s="752"/>
      <c r="W76" s="752"/>
      <c r="X76" s="752"/>
      <c r="Y76" s="752"/>
      <c r="Z76" s="752"/>
      <c r="AA76" s="752"/>
      <c r="AB76" s="752"/>
      <c r="AC76" s="752"/>
      <c r="AD76" s="752"/>
      <c r="AE76" s="752"/>
      <c r="AF76" s="752"/>
      <c r="AG76" s="752"/>
      <c r="AH76" s="752"/>
      <c r="AI76" s="752"/>
      <c r="AJ76" s="752"/>
      <c r="AK76" s="752"/>
      <c r="AL76" s="749"/>
      <c r="AM76" s="752"/>
      <c r="AN76" s="752"/>
      <c r="AO76" s="752"/>
      <c r="AP76" s="752"/>
      <c r="AQ76" s="751"/>
    </row>
    <row r="77" spans="3:43" s="746" customFormat="1" x14ac:dyDescent="0.2">
      <c r="C77" s="752"/>
      <c r="D77" s="752"/>
      <c r="E77" s="752"/>
      <c r="F77" s="752"/>
      <c r="G77" s="752"/>
      <c r="H77" s="752"/>
      <c r="I77" s="752"/>
      <c r="J77" s="752"/>
      <c r="K77" s="752"/>
      <c r="L77" s="752"/>
      <c r="M77" s="752"/>
      <c r="N77" s="752"/>
      <c r="O77" s="752"/>
      <c r="P77" s="752"/>
      <c r="Q77" s="752"/>
      <c r="R77" s="752"/>
      <c r="S77" s="752"/>
      <c r="T77" s="752"/>
      <c r="U77" s="752"/>
      <c r="V77" s="752"/>
      <c r="W77" s="752"/>
      <c r="X77" s="752"/>
      <c r="Y77" s="752"/>
      <c r="Z77" s="752"/>
      <c r="AA77" s="752"/>
      <c r="AB77" s="752"/>
      <c r="AC77" s="752"/>
      <c r="AD77" s="752"/>
      <c r="AE77" s="752"/>
      <c r="AF77" s="752"/>
      <c r="AG77" s="752"/>
      <c r="AH77" s="752"/>
      <c r="AI77" s="752"/>
      <c r="AJ77" s="752"/>
      <c r="AK77" s="752"/>
      <c r="AL77" s="749"/>
      <c r="AM77" s="752"/>
      <c r="AN77" s="752"/>
      <c r="AO77" s="752"/>
      <c r="AP77" s="752"/>
      <c r="AQ77" s="751"/>
    </row>
    <row r="78" spans="3:43" s="746" customFormat="1" x14ac:dyDescent="0.2">
      <c r="C78" s="752"/>
      <c r="D78" s="752"/>
      <c r="E78" s="752"/>
      <c r="F78" s="752"/>
      <c r="G78" s="752"/>
      <c r="H78" s="752"/>
      <c r="I78" s="752"/>
      <c r="J78" s="752"/>
      <c r="K78" s="752"/>
      <c r="L78" s="752"/>
      <c r="M78" s="752"/>
      <c r="N78" s="752"/>
      <c r="O78" s="752"/>
      <c r="P78" s="752"/>
      <c r="Q78" s="752"/>
      <c r="R78" s="752"/>
      <c r="S78" s="752"/>
      <c r="T78" s="752"/>
      <c r="U78" s="752"/>
      <c r="V78" s="752"/>
      <c r="W78" s="752"/>
      <c r="X78" s="752"/>
      <c r="Y78" s="752"/>
      <c r="Z78" s="752"/>
      <c r="AA78" s="752"/>
      <c r="AB78" s="752"/>
      <c r="AC78" s="752"/>
      <c r="AD78" s="752"/>
      <c r="AE78" s="752"/>
      <c r="AF78" s="752"/>
      <c r="AG78" s="752"/>
      <c r="AH78" s="752"/>
      <c r="AI78" s="752"/>
      <c r="AJ78" s="752"/>
      <c r="AK78" s="752"/>
      <c r="AL78" s="749"/>
      <c r="AM78" s="752"/>
      <c r="AN78" s="752"/>
      <c r="AO78" s="752"/>
      <c r="AP78" s="752"/>
      <c r="AQ78" s="751"/>
    </row>
    <row r="79" spans="3:43" s="746" customFormat="1" x14ac:dyDescent="0.2">
      <c r="C79" s="752"/>
      <c r="D79" s="752"/>
      <c r="E79" s="752"/>
      <c r="F79" s="752"/>
      <c r="G79" s="752"/>
      <c r="H79" s="752"/>
      <c r="I79" s="752"/>
      <c r="J79" s="752"/>
      <c r="K79" s="752"/>
      <c r="L79" s="752"/>
      <c r="M79" s="752"/>
      <c r="N79" s="752"/>
      <c r="O79" s="752"/>
      <c r="P79" s="752"/>
      <c r="Q79" s="752"/>
      <c r="R79" s="752"/>
      <c r="S79" s="752"/>
      <c r="T79" s="752"/>
      <c r="U79" s="752"/>
      <c r="V79" s="752"/>
      <c r="W79" s="752"/>
      <c r="X79" s="752"/>
      <c r="Y79" s="752"/>
      <c r="Z79" s="752"/>
      <c r="AA79" s="752"/>
      <c r="AB79" s="752"/>
      <c r="AC79" s="752"/>
      <c r="AD79" s="752"/>
      <c r="AE79" s="752"/>
      <c r="AF79" s="752"/>
      <c r="AG79" s="752"/>
      <c r="AH79" s="752"/>
      <c r="AI79" s="752"/>
      <c r="AJ79" s="752"/>
      <c r="AK79" s="752"/>
      <c r="AL79" s="749"/>
      <c r="AM79" s="752"/>
      <c r="AN79" s="752"/>
      <c r="AO79" s="752"/>
      <c r="AP79" s="752"/>
      <c r="AQ79" s="751"/>
    </row>
    <row r="80" spans="3:43" s="746" customFormat="1" x14ac:dyDescent="0.2">
      <c r="C80" s="752"/>
      <c r="D80" s="752"/>
      <c r="E80" s="752"/>
      <c r="F80" s="752"/>
      <c r="G80" s="752"/>
      <c r="H80" s="752"/>
      <c r="I80" s="752"/>
      <c r="J80" s="752"/>
      <c r="K80" s="752"/>
      <c r="L80" s="752"/>
      <c r="M80" s="752"/>
      <c r="N80" s="752"/>
      <c r="O80" s="752"/>
      <c r="P80" s="752"/>
      <c r="Q80" s="752"/>
      <c r="R80" s="752"/>
      <c r="S80" s="752"/>
      <c r="T80" s="752"/>
      <c r="U80" s="752"/>
      <c r="V80" s="752"/>
      <c r="W80" s="752"/>
      <c r="X80" s="752"/>
      <c r="Y80" s="752"/>
      <c r="Z80" s="752"/>
      <c r="AA80" s="752"/>
      <c r="AB80" s="752"/>
      <c r="AC80" s="752"/>
      <c r="AD80" s="752"/>
      <c r="AE80" s="752"/>
      <c r="AF80" s="752"/>
      <c r="AG80" s="752"/>
      <c r="AH80" s="752"/>
      <c r="AI80" s="752"/>
      <c r="AJ80" s="752"/>
      <c r="AK80" s="752"/>
      <c r="AL80" s="749"/>
      <c r="AM80" s="752"/>
      <c r="AN80" s="752"/>
      <c r="AO80" s="752"/>
      <c r="AP80" s="752"/>
      <c r="AQ80" s="751"/>
    </row>
    <row r="81" spans="3:43" s="746" customFormat="1" x14ac:dyDescent="0.2">
      <c r="C81" s="752"/>
      <c r="D81" s="752"/>
      <c r="E81" s="752"/>
      <c r="F81" s="752"/>
      <c r="G81" s="752"/>
      <c r="H81" s="752"/>
      <c r="I81" s="752"/>
      <c r="J81" s="752"/>
      <c r="K81" s="752"/>
      <c r="L81" s="752"/>
      <c r="M81" s="752"/>
      <c r="N81" s="752"/>
      <c r="O81" s="752"/>
      <c r="P81" s="752"/>
      <c r="Q81" s="752"/>
      <c r="R81" s="752"/>
      <c r="S81" s="752"/>
      <c r="T81" s="752"/>
      <c r="U81" s="752"/>
      <c r="V81" s="752"/>
      <c r="W81" s="752"/>
      <c r="X81" s="752"/>
      <c r="Y81" s="752"/>
      <c r="Z81" s="752"/>
      <c r="AA81" s="752"/>
      <c r="AB81" s="752"/>
      <c r="AC81" s="752"/>
      <c r="AD81" s="752"/>
      <c r="AE81" s="752"/>
      <c r="AF81" s="752"/>
      <c r="AG81" s="752"/>
      <c r="AH81" s="752"/>
      <c r="AI81" s="752"/>
      <c r="AJ81" s="752"/>
      <c r="AK81" s="752"/>
      <c r="AL81" s="749"/>
      <c r="AM81" s="752"/>
      <c r="AN81" s="752"/>
      <c r="AO81" s="752"/>
      <c r="AP81" s="752"/>
      <c r="AQ81" s="751"/>
    </row>
    <row r="82" spans="3:43" s="746" customFormat="1" x14ac:dyDescent="0.2">
      <c r="C82" s="752"/>
      <c r="D82" s="752"/>
      <c r="E82" s="752"/>
      <c r="F82" s="752"/>
      <c r="G82" s="752"/>
      <c r="H82" s="752"/>
      <c r="I82" s="752"/>
      <c r="J82" s="752"/>
      <c r="K82" s="752"/>
      <c r="L82" s="752"/>
      <c r="M82" s="752"/>
      <c r="N82" s="752"/>
      <c r="O82" s="752"/>
      <c r="P82" s="752"/>
      <c r="Q82" s="752"/>
      <c r="R82" s="752"/>
      <c r="S82" s="752"/>
      <c r="T82" s="752"/>
      <c r="U82" s="752"/>
      <c r="V82" s="752"/>
      <c r="W82" s="752"/>
      <c r="X82" s="752"/>
      <c r="Y82" s="752"/>
      <c r="Z82" s="752"/>
      <c r="AA82" s="752"/>
      <c r="AB82" s="752"/>
      <c r="AC82" s="752"/>
      <c r="AD82" s="752"/>
      <c r="AE82" s="752"/>
      <c r="AF82" s="752"/>
      <c r="AG82" s="752"/>
      <c r="AH82" s="752"/>
      <c r="AI82" s="752"/>
      <c r="AJ82" s="752"/>
      <c r="AK82" s="752"/>
      <c r="AL82" s="749"/>
      <c r="AM82" s="752"/>
      <c r="AN82" s="752"/>
      <c r="AO82" s="752"/>
      <c r="AP82" s="752"/>
      <c r="AQ82" s="751"/>
    </row>
    <row r="83" spans="3:43" s="746" customFormat="1" x14ac:dyDescent="0.2">
      <c r="C83" s="752"/>
      <c r="D83" s="752"/>
      <c r="E83" s="752"/>
      <c r="F83" s="752"/>
      <c r="G83" s="752"/>
      <c r="H83" s="752"/>
      <c r="I83" s="752"/>
      <c r="J83" s="752"/>
      <c r="K83" s="752"/>
      <c r="L83" s="752"/>
      <c r="M83" s="752"/>
      <c r="N83" s="752"/>
      <c r="O83" s="752"/>
      <c r="P83" s="752"/>
      <c r="Q83" s="752"/>
      <c r="R83" s="752"/>
      <c r="S83" s="752"/>
      <c r="T83" s="752"/>
      <c r="U83" s="752"/>
      <c r="V83" s="752"/>
      <c r="W83" s="752"/>
      <c r="X83" s="752"/>
      <c r="Y83" s="752"/>
      <c r="Z83" s="752"/>
      <c r="AA83" s="752"/>
      <c r="AB83" s="752"/>
      <c r="AC83" s="752"/>
      <c r="AD83" s="752"/>
      <c r="AE83" s="752"/>
      <c r="AF83" s="752"/>
      <c r="AG83" s="752"/>
      <c r="AH83" s="752"/>
      <c r="AI83" s="752"/>
      <c r="AJ83" s="752"/>
      <c r="AK83" s="752"/>
      <c r="AL83" s="749"/>
      <c r="AM83" s="752"/>
      <c r="AN83" s="752"/>
      <c r="AO83" s="752"/>
      <c r="AP83" s="752"/>
      <c r="AQ83" s="751"/>
    </row>
    <row r="84" spans="3:43" s="746" customFormat="1" x14ac:dyDescent="0.2">
      <c r="C84" s="752"/>
      <c r="D84" s="752"/>
      <c r="E84" s="752"/>
      <c r="F84" s="752"/>
      <c r="G84" s="752"/>
      <c r="H84" s="752"/>
      <c r="I84" s="752"/>
      <c r="J84" s="752"/>
      <c r="K84" s="752"/>
      <c r="L84" s="752"/>
      <c r="M84" s="752"/>
      <c r="N84" s="752"/>
      <c r="O84" s="752"/>
      <c r="P84" s="752"/>
      <c r="Q84" s="752"/>
      <c r="R84" s="752"/>
      <c r="S84" s="752"/>
      <c r="T84" s="752"/>
      <c r="U84" s="752"/>
      <c r="V84" s="752"/>
      <c r="W84" s="752"/>
      <c r="X84" s="752"/>
      <c r="Y84" s="752"/>
      <c r="Z84" s="752"/>
      <c r="AA84" s="752"/>
      <c r="AB84" s="752"/>
      <c r="AC84" s="752"/>
      <c r="AD84" s="752"/>
      <c r="AE84" s="752"/>
      <c r="AF84" s="752"/>
      <c r="AG84" s="752"/>
      <c r="AH84" s="752"/>
      <c r="AI84" s="752"/>
      <c r="AJ84" s="752"/>
      <c r="AK84" s="752"/>
      <c r="AL84" s="749"/>
      <c r="AM84" s="752"/>
      <c r="AN84" s="752"/>
      <c r="AO84" s="752"/>
      <c r="AP84" s="752"/>
      <c r="AQ84" s="751"/>
    </row>
    <row r="85" spans="3:43" s="746" customFormat="1" x14ac:dyDescent="0.2">
      <c r="C85" s="752"/>
      <c r="D85" s="752"/>
      <c r="E85" s="752"/>
      <c r="F85" s="752"/>
      <c r="G85" s="752"/>
      <c r="H85" s="752"/>
      <c r="I85" s="752"/>
      <c r="J85" s="752"/>
      <c r="K85" s="752"/>
      <c r="L85" s="752"/>
      <c r="M85" s="752"/>
      <c r="N85" s="752"/>
      <c r="O85" s="752"/>
      <c r="P85" s="752"/>
      <c r="Q85" s="752"/>
      <c r="R85" s="752"/>
      <c r="S85" s="752"/>
      <c r="T85" s="752"/>
      <c r="U85" s="752"/>
      <c r="V85" s="752"/>
      <c r="W85" s="752"/>
      <c r="X85" s="752"/>
      <c r="Y85" s="752"/>
      <c r="Z85" s="752"/>
      <c r="AA85" s="752"/>
      <c r="AB85" s="752"/>
      <c r="AC85" s="752"/>
      <c r="AD85" s="752"/>
      <c r="AE85" s="752"/>
      <c r="AF85" s="752"/>
      <c r="AG85" s="752"/>
      <c r="AH85" s="752"/>
      <c r="AI85" s="752"/>
      <c r="AJ85" s="752"/>
      <c r="AK85" s="752"/>
      <c r="AL85" s="749"/>
      <c r="AM85" s="752"/>
      <c r="AN85" s="752"/>
      <c r="AO85" s="752"/>
      <c r="AP85" s="752"/>
      <c r="AQ85" s="751"/>
    </row>
    <row r="86" spans="3:43" s="746" customFormat="1" x14ac:dyDescent="0.2">
      <c r="C86" s="752"/>
      <c r="D86" s="752"/>
      <c r="E86" s="752"/>
      <c r="F86" s="752"/>
      <c r="G86" s="752"/>
      <c r="H86" s="752"/>
      <c r="I86" s="752"/>
      <c r="J86" s="752"/>
      <c r="K86" s="752"/>
      <c r="L86" s="752"/>
      <c r="M86" s="752"/>
      <c r="N86" s="752"/>
      <c r="O86" s="752"/>
      <c r="P86" s="752"/>
      <c r="Q86" s="752"/>
      <c r="R86" s="752"/>
      <c r="S86" s="752"/>
      <c r="T86" s="752"/>
      <c r="U86" s="752"/>
      <c r="V86" s="752"/>
      <c r="W86" s="752"/>
      <c r="X86" s="752"/>
      <c r="Y86" s="752"/>
      <c r="Z86" s="752"/>
      <c r="AA86" s="752"/>
      <c r="AB86" s="752"/>
      <c r="AC86" s="752"/>
      <c r="AD86" s="752"/>
      <c r="AE86" s="752"/>
      <c r="AF86" s="752"/>
      <c r="AG86" s="752"/>
      <c r="AH86" s="752"/>
      <c r="AI86" s="752"/>
      <c r="AJ86" s="752"/>
      <c r="AK86" s="752"/>
      <c r="AL86" s="749"/>
      <c r="AM86" s="752"/>
      <c r="AN86" s="752"/>
      <c r="AO86" s="752"/>
      <c r="AP86" s="752"/>
      <c r="AQ86" s="751"/>
    </row>
    <row r="87" spans="3:43" s="746" customFormat="1" x14ac:dyDescent="0.2">
      <c r="C87" s="752"/>
      <c r="D87" s="752"/>
      <c r="E87" s="752"/>
      <c r="F87" s="752"/>
      <c r="G87" s="752"/>
      <c r="H87" s="752"/>
      <c r="I87" s="752"/>
      <c r="J87" s="752"/>
      <c r="K87" s="752"/>
      <c r="L87" s="752"/>
      <c r="M87" s="752"/>
      <c r="N87" s="752"/>
      <c r="O87" s="752"/>
      <c r="P87" s="752"/>
      <c r="Q87" s="752"/>
      <c r="R87" s="752"/>
      <c r="S87" s="752"/>
      <c r="T87" s="752"/>
      <c r="U87" s="752"/>
      <c r="V87" s="752"/>
      <c r="W87" s="752"/>
      <c r="X87" s="752"/>
      <c r="Y87" s="752"/>
      <c r="Z87" s="752"/>
      <c r="AA87" s="752"/>
      <c r="AB87" s="752"/>
      <c r="AC87" s="752"/>
      <c r="AD87" s="752"/>
      <c r="AE87" s="752"/>
      <c r="AF87" s="752"/>
      <c r="AG87" s="752"/>
      <c r="AH87" s="752"/>
      <c r="AI87" s="752"/>
      <c r="AJ87" s="752"/>
      <c r="AK87" s="752"/>
      <c r="AL87" s="749"/>
      <c r="AM87" s="752"/>
      <c r="AN87" s="752"/>
      <c r="AO87" s="752"/>
      <c r="AP87" s="752"/>
      <c r="AQ87" s="751"/>
    </row>
    <row r="88" spans="3:43" s="746" customFormat="1" x14ac:dyDescent="0.2">
      <c r="C88" s="752"/>
      <c r="D88" s="752"/>
      <c r="E88" s="752"/>
      <c r="F88" s="752"/>
      <c r="G88" s="752"/>
      <c r="H88" s="752"/>
      <c r="I88" s="752"/>
      <c r="J88" s="752"/>
      <c r="K88" s="752"/>
      <c r="L88" s="752"/>
      <c r="M88" s="752"/>
      <c r="N88" s="752"/>
      <c r="O88" s="752"/>
      <c r="P88" s="752"/>
      <c r="Q88" s="752"/>
      <c r="R88" s="752"/>
      <c r="S88" s="752"/>
      <c r="T88" s="752"/>
      <c r="U88" s="752"/>
      <c r="V88" s="752"/>
      <c r="W88" s="752"/>
      <c r="X88" s="752"/>
      <c r="Y88" s="752"/>
      <c r="Z88" s="752"/>
      <c r="AA88" s="752"/>
      <c r="AB88" s="752"/>
      <c r="AC88" s="752"/>
      <c r="AD88" s="752"/>
      <c r="AE88" s="752"/>
      <c r="AF88" s="752"/>
      <c r="AG88" s="752"/>
      <c r="AH88" s="752"/>
      <c r="AI88" s="752"/>
      <c r="AJ88" s="752"/>
      <c r="AK88" s="752"/>
      <c r="AL88" s="749"/>
      <c r="AM88" s="752"/>
      <c r="AN88" s="752"/>
      <c r="AO88" s="752"/>
      <c r="AP88" s="752"/>
      <c r="AQ88" s="751"/>
    </row>
    <row r="89" spans="3:43" s="746" customFormat="1" x14ac:dyDescent="0.2">
      <c r="C89" s="752"/>
      <c r="D89" s="752"/>
      <c r="E89" s="752"/>
      <c r="F89" s="752"/>
      <c r="G89" s="752"/>
      <c r="H89" s="752"/>
      <c r="I89" s="752"/>
      <c r="J89" s="752"/>
      <c r="K89" s="752"/>
      <c r="L89" s="752"/>
      <c r="M89" s="752"/>
      <c r="N89" s="752"/>
      <c r="O89" s="752"/>
      <c r="P89" s="752"/>
      <c r="Q89" s="752"/>
      <c r="R89" s="752"/>
      <c r="S89" s="752"/>
      <c r="T89" s="752"/>
      <c r="U89" s="752"/>
      <c r="V89" s="752"/>
      <c r="W89" s="752"/>
      <c r="X89" s="752"/>
      <c r="Y89" s="752"/>
      <c r="Z89" s="752"/>
      <c r="AA89" s="752"/>
      <c r="AB89" s="752"/>
      <c r="AC89" s="752"/>
      <c r="AD89" s="752"/>
      <c r="AE89" s="752"/>
      <c r="AF89" s="752"/>
      <c r="AG89" s="752"/>
      <c r="AH89" s="752"/>
      <c r="AI89" s="752"/>
      <c r="AJ89" s="752"/>
      <c r="AK89" s="752"/>
      <c r="AL89" s="749"/>
      <c r="AM89" s="752"/>
      <c r="AN89" s="752"/>
      <c r="AO89" s="752"/>
      <c r="AP89" s="752"/>
      <c r="AQ89" s="751"/>
    </row>
    <row r="90" spans="3:43" s="746" customFormat="1" x14ac:dyDescent="0.2">
      <c r="C90" s="752"/>
      <c r="D90" s="752"/>
      <c r="E90" s="752"/>
      <c r="F90" s="752"/>
      <c r="G90" s="752"/>
      <c r="H90" s="752"/>
      <c r="I90" s="752"/>
      <c r="J90" s="752"/>
      <c r="K90" s="752"/>
      <c r="L90" s="752"/>
      <c r="M90" s="752"/>
      <c r="N90" s="752"/>
      <c r="O90" s="752"/>
      <c r="P90" s="752"/>
      <c r="Q90" s="752"/>
      <c r="R90" s="752"/>
      <c r="S90" s="752"/>
      <c r="T90" s="752"/>
      <c r="U90" s="752"/>
      <c r="V90" s="752"/>
      <c r="W90" s="752"/>
      <c r="X90" s="752"/>
      <c r="Y90" s="752"/>
      <c r="Z90" s="752"/>
      <c r="AA90" s="752"/>
      <c r="AB90" s="752"/>
      <c r="AC90" s="752"/>
      <c r="AD90" s="752"/>
      <c r="AE90" s="752"/>
      <c r="AF90" s="752"/>
      <c r="AG90" s="752"/>
      <c r="AH90" s="752"/>
      <c r="AI90" s="752"/>
      <c r="AJ90" s="752"/>
      <c r="AK90" s="752"/>
      <c r="AL90" s="749"/>
      <c r="AM90" s="752"/>
      <c r="AN90" s="752"/>
      <c r="AO90" s="752"/>
      <c r="AP90" s="752"/>
      <c r="AQ90" s="751"/>
    </row>
    <row r="91" spans="3:43" s="746" customFormat="1" x14ac:dyDescent="0.2">
      <c r="C91" s="752"/>
      <c r="D91" s="752"/>
      <c r="E91" s="752"/>
      <c r="F91" s="752"/>
      <c r="G91" s="752"/>
      <c r="H91" s="752"/>
      <c r="I91" s="752"/>
      <c r="J91" s="752"/>
      <c r="K91" s="752"/>
      <c r="L91" s="752"/>
      <c r="M91" s="752"/>
      <c r="N91" s="752"/>
      <c r="O91" s="752"/>
      <c r="P91" s="752"/>
      <c r="Q91" s="752"/>
      <c r="R91" s="752"/>
      <c r="S91" s="752"/>
      <c r="T91" s="752"/>
      <c r="U91" s="752"/>
      <c r="V91" s="752"/>
      <c r="W91" s="752"/>
      <c r="X91" s="752"/>
      <c r="Y91" s="752"/>
      <c r="Z91" s="752"/>
      <c r="AA91" s="752"/>
      <c r="AB91" s="752"/>
      <c r="AC91" s="752"/>
      <c r="AD91" s="752"/>
      <c r="AE91" s="752"/>
      <c r="AF91" s="752"/>
      <c r="AG91" s="752"/>
      <c r="AH91" s="752"/>
      <c r="AI91" s="752"/>
      <c r="AJ91" s="752"/>
      <c r="AK91" s="752"/>
      <c r="AL91" s="749"/>
      <c r="AM91" s="752"/>
      <c r="AN91" s="752"/>
      <c r="AO91" s="752"/>
      <c r="AP91" s="752"/>
      <c r="AQ91" s="751"/>
    </row>
    <row r="92" spans="3:43" s="746" customFormat="1" x14ac:dyDescent="0.2">
      <c r="C92" s="752"/>
      <c r="D92" s="752"/>
      <c r="E92" s="752"/>
      <c r="F92" s="752"/>
      <c r="G92" s="752"/>
      <c r="H92" s="752"/>
      <c r="I92" s="752"/>
      <c r="J92" s="752"/>
      <c r="K92" s="752"/>
      <c r="L92" s="752"/>
      <c r="M92" s="752"/>
      <c r="N92" s="752"/>
      <c r="O92" s="752"/>
      <c r="P92" s="752"/>
      <c r="Q92" s="752"/>
      <c r="R92" s="752"/>
      <c r="S92" s="752"/>
      <c r="T92" s="752"/>
      <c r="U92" s="752"/>
      <c r="V92" s="752"/>
      <c r="W92" s="752"/>
      <c r="X92" s="752"/>
      <c r="Y92" s="752"/>
      <c r="Z92" s="752"/>
      <c r="AA92" s="752"/>
      <c r="AB92" s="752"/>
      <c r="AC92" s="752"/>
      <c r="AD92" s="752"/>
      <c r="AE92" s="752"/>
      <c r="AF92" s="752"/>
      <c r="AG92" s="752"/>
      <c r="AH92" s="752"/>
      <c r="AI92" s="752"/>
      <c r="AJ92" s="752"/>
      <c r="AK92" s="752"/>
      <c r="AL92" s="749"/>
      <c r="AM92" s="752"/>
      <c r="AN92" s="752"/>
      <c r="AO92" s="752"/>
      <c r="AP92" s="752"/>
      <c r="AQ92" s="751"/>
    </row>
    <row r="93" spans="3:43" s="746" customFormat="1" x14ac:dyDescent="0.2">
      <c r="C93" s="752"/>
      <c r="D93" s="752"/>
      <c r="E93" s="752"/>
      <c r="F93" s="752"/>
      <c r="G93" s="752"/>
      <c r="H93" s="752"/>
      <c r="I93" s="752"/>
      <c r="J93" s="752"/>
      <c r="K93" s="752"/>
      <c r="L93" s="752"/>
      <c r="M93" s="752"/>
      <c r="N93" s="752"/>
      <c r="O93" s="752"/>
      <c r="P93" s="752"/>
      <c r="Q93" s="752"/>
      <c r="R93" s="752"/>
      <c r="S93" s="752"/>
      <c r="T93" s="752"/>
      <c r="U93" s="752"/>
      <c r="V93" s="752"/>
      <c r="W93" s="752"/>
      <c r="X93" s="752"/>
      <c r="Y93" s="752"/>
      <c r="Z93" s="752"/>
      <c r="AA93" s="752"/>
      <c r="AB93" s="752"/>
      <c r="AC93" s="752"/>
      <c r="AD93" s="752"/>
      <c r="AE93" s="752"/>
      <c r="AF93" s="752"/>
      <c r="AG93" s="752"/>
      <c r="AH93" s="752"/>
      <c r="AI93" s="752"/>
      <c r="AJ93" s="752"/>
      <c r="AK93" s="752"/>
      <c r="AL93" s="749"/>
      <c r="AM93" s="752"/>
      <c r="AN93" s="752"/>
      <c r="AO93" s="752"/>
      <c r="AP93" s="752"/>
      <c r="AQ93" s="751"/>
    </row>
    <row r="94" spans="3:43" s="746" customFormat="1" x14ac:dyDescent="0.2">
      <c r="C94" s="752"/>
      <c r="D94" s="752"/>
      <c r="E94" s="752"/>
      <c r="F94" s="752"/>
      <c r="G94" s="752"/>
      <c r="H94" s="752"/>
      <c r="I94" s="752"/>
      <c r="J94" s="752"/>
      <c r="K94" s="752"/>
      <c r="L94" s="752"/>
      <c r="M94" s="752"/>
      <c r="N94" s="752"/>
      <c r="O94" s="752"/>
      <c r="P94" s="752"/>
      <c r="Q94" s="752"/>
      <c r="R94" s="752"/>
      <c r="S94" s="752"/>
      <c r="T94" s="752"/>
      <c r="U94" s="752"/>
      <c r="V94" s="752"/>
      <c r="W94" s="752"/>
      <c r="X94" s="752"/>
      <c r="Y94" s="752"/>
      <c r="Z94" s="752"/>
      <c r="AA94" s="752"/>
      <c r="AB94" s="752"/>
      <c r="AC94" s="752"/>
      <c r="AD94" s="752"/>
      <c r="AE94" s="752"/>
      <c r="AF94" s="752"/>
      <c r="AG94" s="752"/>
      <c r="AH94" s="752"/>
      <c r="AI94" s="752"/>
      <c r="AJ94" s="752"/>
      <c r="AK94" s="752"/>
      <c r="AL94" s="749"/>
      <c r="AM94" s="752"/>
      <c r="AN94" s="752"/>
      <c r="AO94" s="752"/>
      <c r="AP94" s="752"/>
      <c r="AQ94" s="751"/>
    </row>
    <row r="95" spans="3:43" s="746" customFormat="1" x14ac:dyDescent="0.2">
      <c r="C95" s="752"/>
      <c r="D95" s="752"/>
      <c r="E95" s="752"/>
      <c r="F95" s="752"/>
      <c r="G95" s="752"/>
      <c r="H95" s="752"/>
      <c r="I95" s="752"/>
      <c r="J95" s="752"/>
      <c r="K95" s="752"/>
      <c r="L95" s="752"/>
      <c r="M95" s="752"/>
      <c r="N95" s="752"/>
      <c r="O95" s="752"/>
      <c r="P95" s="752"/>
      <c r="Q95" s="752"/>
      <c r="R95" s="752"/>
      <c r="S95" s="752"/>
      <c r="T95" s="752"/>
      <c r="U95" s="752"/>
      <c r="V95" s="752"/>
      <c r="W95" s="752"/>
      <c r="X95" s="752"/>
      <c r="Y95" s="752"/>
      <c r="Z95" s="752"/>
      <c r="AA95" s="752"/>
      <c r="AB95" s="752"/>
      <c r="AC95" s="752"/>
      <c r="AD95" s="752"/>
      <c r="AE95" s="752"/>
      <c r="AF95" s="752"/>
      <c r="AG95" s="752"/>
      <c r="AH95" s="752"/>
      <c r="AI95" s="752"/>
      <c r="AJ95" s="752"/>
      <c r="AK95" s="752"/>
      <c r="AL95" s="749"/>
      <c r="AM95" s="752"/>
      <c r="AN95" s="752"/>
      <c r="AO95" s="752"/>
      <c r="AP95" s="752"/>
      <c r="AQ95" s="751"/>
    </row>
    <row r="96" spans="3:43" s="746" customFormat="1" x14ac:dyDescent="0.2">
      <c r="C96" s="752"/>
      <c r="D96" s="752"/>
      <c r="E96" s="752"/>
      <c r="F96" s="752"/>
      <c r="G96" s="752"/>
      <c r="H96" s="752"/>
      <c r="I96" s="752"/>
      <c r="J96" s="752"/>
      <c r="K96" s="752"/>
      <c r="L96" s="752"/>
      <c r="M96" s="752"/>
      <c r="N96" s="752"/>
      <c r="O96" s="752"/>
      <c r="P96" s="752"/>
      <c r="Q96" s="752"/>
      <c r="R96" s="752"/>
      <c r="S96" s="752"/>
      <c r="T96" s="752"/>
      <c r="U96" s="752"/>
      <c r="V96" s="752"/>
      <c r="W96" s="752"/>
      <c r="X96" s="752"/>
      <c r="Y96" s="752"/>
      <c r="Z96" s="752"/>
      <c r="AA96" s="752"/>
      <c r="AB96" s="752"/>
      <c r="AC96" s="752"/>
      <c r="AD96" s="752"/>
      <c r="AE96" s="752"/>
      <c r="AF96" s="752"/>
      <c r="AG96" s="752"/>
      <c r="AH96" s="752"/>
      <c r="AI96" s="752"/>
      <c r="AJ96" s="752"/>
      <c r="AK96" s="752"/>
      <c r="AL96" s="749"/>
      <c r="AM96" s="752"/>
      <c r="AN96" s="752"/>
      <c r="AO96" s="752"/>
      <c r="AP96" s="752"/>
      <c r="AQ96" s="751"/>
    </row>
    <row r="97" spans="2:43" s="746" customFormat="1" x14ac:dyDescent="0.2">
      <c r="C97" s="752"/>
      <c r="D97" s="752"/>
      <c r="E97" s="752"/>
      <c r="F97" s="752"/>
      <c r="G97" s="752"/>
      <c r="H97" s="752"/>
      <c r="I97" s="752"/>
      <c r="J97" s="752"/>
      <c r="K97" s="752"/>
      <c r="L97" s="752"/>
      <c r="M97" s="752"/>
      <c r="N97" s="752"/>
      <c r="O97" s="752"/>
      <c r="P97" s="752"/>
      <c r="Q97" s="752"/>
      <c r="R97" s="752"/>
      <c r="S97" s="752"/>
      <c r="T97" s="752"/>
      <c r="U97" s="752"/>
      <c r="V97" s="752"/>
      <c r="W97" s="752"/>
      <c r="X97" s="752"/>
      <c r="Y97" s="752"/>
      <c r="Z97" s="752"/>
      <c r="AA97" s="752"/>
      <c r="AB97" s="752"/>
      <c r="AC97" s="752"/>
      <c r="AD97" s="752"/>
      <c r="AE97" s="752"/>
      <c r="AF97" s="752"/>
      <c r="AG97" s="752"/>
      <c r="AH97" s="752"/>
      <c r="AI97" s="752"/>
      <c r="AJ97" s="752"/>
      <c r="AK97" s="752"/>
      <c r="AL97" s="749"/>
      <c r="AM97" s="752"/>
      <c r="AN97" s="752"/>
      <c r="AO97" s="752"/>
      <c r="AP97" s="752"/>
      <c r="AQ97" s="751"/>
    </row>
    <row r="98" spans="2:43" s="746" customFormat="1" x14ac:dyDescent="0.2">
      <c r="C98" s="752"/>
      <c r="D98" s="752"/>
      <c r="E98" s="752"/>
      <c r="F98" s="752"/>
      <c r="G98" s="752"/>
      <c r="H98" s="752"/>
      <c r="I98" s="752"/>
      <c r="J98" s="752"/>
      <c r="K98" s="752"/>
      <c r="L98" s="752"/>
      <c r="M98" s="752"/>
      <c r="N98" s="752"/>
      <c r="O98" s="752"/>
      <c r="P98" s="752"/>
      <c r="Q98" s="752"/>
      <c r="R98" s="752"/>
      <c r="S98" s="752"/>
      <c r="T98" s="752"/>
      <c r="U98" s="752"/>
      <c r="V98" s="752"/>
      <c r="W98" s="752"/>
      <c r="X98" s="752"/>
      <c r="Y98" s="752"/>
      <c r="Z98" s="752"/>
      <c r="AA98" s="752"/>
      <c r="AB98" s="752"/>
      <c r="AC98" s="752"/>
      <c r="AD98" s="752"/>
      <c r="AE98" s="752"/>
      <c r="AF98" s="752"/>
      <c r="AG98" s="752"/>
      <c r="AH98" s="752"/>
      <c r="AI98" s="752"/>
      <c r="AJ98" s="752"/>
      <c r="AK98" s="752"/>
      <c r="AL98" s="749"/>
      <c r="AM98" s="752"/>
      <c r="AN98" s="752"/>
      <c r="AO98" s="752"/>
      <c r="AP98" s="752"/>
      <c r="AQ98" s="751"/>
    </row>
    <row r="99" spans="2:43" s="746" customFormat="1" x14ac:dyDescent="0.2">
      <c r="C99" s="752"/>
      <c r="D99" s="752"/>
      <c r="E99" s="752"/>
      <c r="F99" s="752"/>
      <c r="G99" s="752"/>
      <c r="H99" s="752"/>
      <c r="I99" s="752"/>
      <c r="J99" s="752"/>
      <c r="K99" s="752"/>
      <c r="L99" s="752"/>
      <c r="M99" s="752"/>
      <c r="N99" s="752"/>
      <c r="O99" s="752"/>
      <c r="P99" s="752"/>
      <c r="Q99" s="752"/>
      <c r="R99" s="752"/>
      <c r="S99" s="752"/>
      <c r="T99" s="752"/>
      <c r="U99" s="752"/>
      <c r="V99" s="752"/>
      <c r="W99" s="752"/>
      <c r="X99" s="752"/>
      <c r="Y99" s="752"/>
      <c r="Z99" s="752"/>
      <c r="AA99" s="752"/>
      <c r="AB99" s="752"/>
      <c r="AC99" s="752"/>
      <c r="AD99" s="752"/>
      <c r="AE99" s="752"/>
      <c r="AF99" s="752"/>
      <c r="AG99" s="752"/>
      <c r="AH99" s="752"/>
      <c r="AI99" s="752"/>
      <c r="AJ99" s="752"/>
      <c r="AK99" s="752"/>
      <c r="AL99" s="749"/>
      <c r="AM99" s="752"/>
      <c r="AN99" s="752"/>
      <c r="AO99" s="752"/>
      <c r="AP99" s="752"/>
      <c r="AQ99" s="751"/>
    </row>
    <row r="100" spans="2:43" s="746" customFormat="1" x14ac:dyDescent="0.2">
      <c r="C100" s="752"/>
      <c r="D100" s="752"/>
      <c r="E100" s="752"/>
      <c r="F100" s="752"/>
      <c r="G100" s="752"/>
      <c r="H100" s="752"/>
      <c r="I100" s="752"/>
      <c r="J100" s="752"/>
      <c r="K100" s="752"/>
      <c r="L100" s="752"/>
      <c r="M100" s="752"/>
      <c r="N100" s="752"/>
      <c r="O100" s="752"/>
      <c r="P100" s="752"/>
      <c r="Q100" s="752"/>
      <c r="R100" s="752"/>
      <c r="S100" s="752"/>
      <c r="T100" s="752"/>
      <c r="U100" s="752"/>
      <c r="V100" s="752"/>
      <c r="W100" s="752"/>
      <c r="X100" s="752"/>
      <c r="Y100" s="752"/>
      <c r="Z100" s="752"/>
      <c r="AA100" s="752"/>
      <c r="AB100" s="752"/>
      <c r="AC100" s="752"/>
      <c r="AD100" s="752"/>
      <c r="AE100" s="752"/>
      <c r="AF100" s="752"/>
      <c r="AG100" s="752"/>
      <c r="AH100" s="752"/>
      <c r="AI100" s="752"/>
      <c r="AJ100" s="752"/>
      <c r="AK100" s="752"/>
      <c r="AL100" s="749"/>
      <c r="AM100" s="752"/>
      <c r="AN100" s="752"/>
      <c r="AO100" s="752"/>
      <c r="AP100" s="752"/>
      <c r="AQ100" s="751"/>
    </row>
    <row r="101" spans="2:43" s="746" customFormat="1" x14ac:dyDescent="0.2">
      <c r="C101" s="752"/>
      <c r="D101" s="752"/>
      <c r="E101" s="752"/>
      <c r="F101" s="752"/>
      <c r="G101" s="752"/>
      <c r="H101" s="752"/>
      <c r="I101" s="752"/>
      <c r="J101" s="752"/>
      <c r="K101" s="752"/>
      <c r="L101" s="752"/>
      <c r="M101" s="752"/>
      <c r="N101" s="752"/>
      <c r="O101" s="752"/>
      <c r="P101" s="752"/>
      <c r="Q101" s="752"/>
      <c r="R101" s="752"/>
      <c r="S101" s="752"/>
      <c r="T101" s="752"/>
      <c r="U101" s="752"/>
      <c r="V101" s="752"/>
      <c r="W101" s="752"/>
      <c r="X101" s="752"/>
      <c r="Y101" s="752"/>
      <c r="Z101" s="752"/>
      <c r="AA101" s="752"/>
      <c r="AB101" s="752"/>
      <c r="AC101" s="752"/>
      <c r="AD101" s="752"/>
      <c r="AE101" s="752"/>
      <c r="AF101" s="752"/>
      <c r="AG101" s="752"/>
      <c r="AH101" s="752"/>
      <c r="AI101" s="752"/>
      <c r="AJ101" s="752"/>
      <c r="AK101" s="752"/>
      <c r="AL101" s="749"/>
      <c r="AM101" s="752"/>
      <c r="AN101" s="752"/>
      <c r="AO101" s="752"/>
      <c r="AP101" s="752"/>
      <c r="AQ101" s="751"/>
    </row>
    <row r="102" spans="2:43" x14ac:dyDescent="0.2">
      <c r="P102" s="714" t="s">
        <v>134</v>
      </c>
      <c r="AP102" s="315"/>
    </row>
    <row r="103" spans="2:43" x14ac:dyDescent="0.2">
      <c r="AP103" s="315"/>
    </row>
    <row r="107" spans="2:43" x14ac:dyDescent="0.2">
      <c r="B107" s="314"/>
    </row>
    <row r="108" spans="2:43" x14ac:dyDescent="0.2">
      <c r="B108" s="314"/>
      <c r="F108" s="324"/>
      <c r="G108" s="327"/>
    </row>
    <row r="109" spans="2:43" x14ac:dyDescent="0.2">
      <c r="B109" s="314"/>
      <c r="F109" s="324"/>
      <c r="G109" s="327"/>
    </row>
    <row r="110" spans="2:43" x14ac:dyDescent="0.2">
      <c r="B110" s="330"/>
      <c r="F110" s="326"/>
      <c r="G110" s="328"/>
    </row>
    <row r="111" spans="2:43" x14ac:dyDescent="0.2">
      <c r="F111" s="325"/>
      <c r="G111" s="328"/>
    </row>
  </sheetData>
  <mergeCells count="39">
    <mergeCell ref="AL1:AL3"/>
    <mergeCell ref="AJ1:AJ3"/>
    <mergeCell ref="AK1:AK3"/>
    <mergeCell ref="E1:E3"/>
    <mergeCell ref="F1:F3"/>
    <mergeCell ref="G1:G3"/>
    <mergeCell ref="H1:H3"/>
    <mergeCell ref="AH1:AH3"/>
    <mergeCell ref="AA1:AA3"/>
    <mergeCell ref="I1:I3"/>
    <mergeCell ref="K1:K3"/>
    <mergeCell ref="V1:V3"/>
    <mergeCell ref="W1:W3"/>
    <mergeCell ref="AI1:AI3"/>
    <mergeCell ref="AC1:AC3"/>
    <mergeCell ref="AE1:AE3"/>
    <mergeCell ref="AF1:AF3"/>
    <mergeCell ref="AG1:AG3"/>
    <mergeCell ref="AD1:AD3"/>
    <mergeCell ref="C4:D4"/>
    <mergeCell ref="Q4:R4"/>
    <mergeCell ref="N4:O4"/>
    <mergeCell ref="C1:D3"/>
    <mergeCell ref="AA41:AC41"/>
    <mergeCell ref="X1:X3"/>
    <mergeCell ref="Z1:Z3"/>
    <mergeCell ref="Y1:Y3"/>
    <mergeCell ref="I42:K42"/>
    <mergeCell ref="AB1:AB3"/>
    <mergeCell ref="N1:O3"/>
    <mergeCell ref="Q1:R3"/>
    <mergeCell ref="T41:V41"/>
    <mergeCell ref="U1:U3"/>
    <mergeCell ref="P1:P3"/>
    <mergeCell ref="J1:J3"/>
    <mergeCell ref="L1:L3"/>
    <mergeCell ref="S1:S3"/>
    <mergeCell ref="M1:M3"/>
    <mergeCell ref="T1:T3"/>
  </mergeCells>
  <pageMargins left="0.47244094488188981" right="0.27559055118110237" top="1.2204724409448819" bottom="0.43307086614173229" header="0.59055118110236227" footer="0.19685039370078741"/>
  <pageSetup paperSize="9" scale="82" firstPageNumber="40" fitToWidth="7" pageOrder="overThenDown" orientation="portrait" useFirstPageNumber="1" r:id="rId1"/>
  <headerFooter alignWithMargins="0">
    <oddHeader>&amp;C&amp;"Times New Roman,Regular"&amp;12
&amp;"Times New Roman,Bold" 4.2. KENNITÖLUR SAMTRYGGINGARDEILDA ÁRIÐ 2011</oddHeader>
    <oddFooter>&amp;R&amp;"Times New Roman,Regular"&amp;10&amp;P</oddFooter>
  </headerFooter>
  <colBreaks count="5" manualBreakCount="5">
    <brk id="8" max="59" man="1"/>
    <brk id="13" max="59" man="1"/>
    <brk id="20" max="59" man="1"/>
    <brk id="27" max="59" man="1"/>
    <brk id="34" max="5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8"/>
  <sheetViews>
    <sheetView zoomScaleNormal="100" zoomScaleSheetLayoutView="100" workbookViewId="0">
      <selection activeCell="AI4" sqref="AI4"/>
    </sheetView>
  </sheetViews>
  <sheetFormatPr defaultRowHeight="11.25" outlineLevelRow="1" x14ac:dyDescent="0.2"/>
  <cols>
    <col min="1" max="1" width="27.42578125" style="17" customWidth="1"/>
    <col min="2" max="2" width="2" style="17" customWidth="1"/>
    <col min="3" max="6" width="9.28515625" style="17" bestFit="1" customWidth="1"/>
    <col min="7" max="7" width="11.7109375" style="17" customWidth="1"/>
    <col min="8" max="12" width="9.28515625" style="17" bestFit="1" customWidth="1"/>
    <col min="13" max="13" width="9.7109375" style="17" bestFit="1" customWidth="1"/>
    <col min="14" max="14" width="9.28515625" style="31" bestFit="1" customWidth="1"/>
    <col min="15" max="18" width="9.28515625" style="17" bestFit="1" customWidth="1"/>
    <col min="19" max="19" width="9.140625" style="17"/>
    <col min="20" max="20" width="10.42578125" style="17" customWidth="1"/>
    <col min="21" max="25" width="9.140625" style="17"/>
    <col min="26" max="28" width="9.140625" style="18"/>
    <col min="29" max="29" width="10.140625" style="17" customWidth="1"/>
    <col min="30" max="34" width="9.140625" style="17"/>
    <col min="35" max="35" width="12" style="17" customWidth="1"/>
    <col min="36" max="43" width="9.140625" style="17"/>
    <col min="44" max="44" width="10.7109375" style="17" bestFit="1" customWidth="1"/>
    <col min="45" max="47" width="9.7109375" style="17" bestFit="1" customWidth="1"/>
    <col min="48" max="48" width="12" style="17" customWidth="1"/>
    <col min="49" max="49" width="12.5703125" style="17" customWidth="1"/>
    <col min="50" max="50" width="3" style="17" customWidth="1"/>
    <col min="51" max="51" width="12" style="17" customWidth="1"/>
    <col min="52" max="52" width="12" style="30" customWidth="1"/>
    <col min="53" max="53" width="0" style="17" hidden="1" customWidth="1"/>
    <col min="54" max="54" width="10.28515625" style="17" hidden="1" customWidth="1"/>
    <col min="55" max="55" width="0" style="17" hidden="1" customWidth="1"/>
    <col min="56" max="56" width="9.140625" style="17"/>
    <col min="57" max="57" width="10.7109375" style="17" customWidth="1"/>
    <col min="58" max="16384" width="9.140625" style="17"/>
  </cols>
  <sheetData>
    <row r="1" spans="1:67" ht="11.25" customHeight="1" x14ac:dyDescent="0.25">
      <c r="A1" s="110"/>
      <c r="B1" s="110"/>
      <c r="C1" s="1069" t="s">
        <v>397</v>
      </c>
      <c r="D1" s="1069"/>
      <c r="E1" s="1069"/>
      <c r="F1" s="1081" t="s">
        <v>593</v>
      </c>
      <c r="G1" s="1081"/>
      <c r="H1" s="1069" t="s">
        <v>12</v>
      </c>
      <c r="I1" s="1069"/>
      <c r="J1" s="1069"/>
      <c r="K1" s="1069" t="s">
        <v>36</v>
      </c>
      <c r="L1" s="1069"/>
      <c r="M1" s="1069"/>
      <c r="N1" s="1069" t="s">
        <v>34</v>
      </c>
      <c r="O1" s="1069"/>
      <c r="P1" s="1069"/>
      <c r="Q1" s="1069"/>
      <c r="R1" s="1069"/>
      <c r="S1" s="1069" t="s">
        <v>5</v>
      </c>
      <c r="T1" s="1069"/>
      <c r="U1" s="1069"/>
      <c r="V1" s="1069"/>
      <c r="W1" s="1069"/>
      <c r="X1" s="1069"/>
      <c r="Y1" s="1069"/>
      <c r="Z1" s="1069" t="s">
        <v>11</v>
      </c>
      <c r="AA1" s="1069"/>
      <c r="AB1" s="1069"/>
      <c r="AC1" s="1069"/>
      <c r="AD1" s="1069" t="s">
        <v>35</v>
      </c>
      <c r="AE1" s="1069"/>
      <c r="AF1" s="1069"/>
      <c r="AG1" s="1069" t="s">
        <v>595</v>
      </c>
      <c r="AH1" s="1069"/>
      <c r="AI1" s="1069" t="s">
        <v>10</v>
      </c>
      <c r="AJ1" s="1069" t="s">
        <v>355</v>
      </c>
      <c r="AK1" s="1069"/>
      <c r="AL1" s="1069"/>
      <c r="AM1" s="1069" t="s">
        <v>30</v>
      </c>
      <c r="AN1" s="1069"/>
      <c r="AO1" s="1069"/>
      <c r="AP1" s="1069" t="s">
        <v>13</v>
      </c>
      <c r="AQ1" s="1069"/>
      <c r="AR1" s="1069"/>
      <c r="AS1" s="1069"/>
      <c r="AT1" s="1069" t="s">
        <v>33</v>
      </c>
      <c r="AU1" s="1069"/>
      <c r="AV1" s="1069" t="s">
        <v>356</v>
      </c>
      <c r="AW1" s="1069" t="s">
        <v>310</v>
      </c>
      <c r="AX1" s="111"/>
      <c r="AY1" s="1077" t="s">
        <v>357</v>
      </c>
      <c r="AZ1" s="111"/>
      <c r="BA1" s="110"/>
      <c r="BB1" s="178"/>
      <c r="BC1" s="111"/>
      <c r="BD1" s="111"/>
      <c r="BE1" s="111"/>
      <c r="BF1" s="110"/>
      <c r="BG1" s="111"/>
      <c r="BH1" s="111"/>
      <c r="BI1" s="111"/>
      <c r="BJ1" s="111"/>
      <c r="BK1" s="111"/>
      <c r="BL1" s="111"/>
      <c r="BM1" s="111"/>
      <c r="BN1" s="111"/>
      <c r="BO1" s="111"/>
    </row>
    <row r="2" spans="1:67" ht="11.25" customHeight="1" x14ac:dyDescent="0.25">
      <c r="A2" s="110"/>
      <c r="B2" s="110"/>
      <c r="C2" s="1069"/>
      <c r="D2" s="1069"/>
      <c r="E2" s="1069"/>
      <c r="F2" s="1081"/>
      <c r="G2" s="1081"/>
      <c r="H2" s="1069"/>
      <c r="I2" s="1069"/>
      <c r="J2" s="1069"/>
      <c r="K2" s="1069"/>
      <c r="L2" s="1069"/>
      <c r="M2" s="1069"/>
      <c r="N2" s="1069"/>
      <c r="O2" s="1069"/>
      <c r="P2" s="1069"/>
      <c r="Q2" s="1069"/>
      <c r="R2" s="1069"/>
      <c r="S2" s="1069"/>
      <c r="T2" s="1069"/>
      <c r="U2" s="1069"/>
      <c r="V2" s="1069"/>
      <c r="W2" s="1069"/>
      <c r="X2" s="1069"/>
      <c r="Y2" s="1069"/>
      <c r="Z2" s="1069"/>
      <c r="AA2" s="1069"/>
      <c r="AB2" s="1069"/>
      <c r="AC2" s="1069"/>
      <c r="AD2" s="1069"/>
      <c r="AE2" s="1069"/>
      <c r="AF2" s="1069"/>
      <c r="AG2" s="1069"/>
      <c r="AH2" s="1069"/>
      <c r="AI2" s="1069"/>
      <c r="AJ2" s="1069"/>
      <c r="AK2" s="1069"/>
      <c r="AL2" s="1069"/>
      <c r="AM2" s="1069"/>
      <c r="AN2" s="1069"/>
      <c r="AO2" s="1069"/>
      <c r="AP2" s="1069"/>
      <c r="AQ2" s="1069"/>
      <c r="AR2" s="1069"/>
      <c r="AS2" s="1069"/>
      <c r="AT2" s="1069"/>
      <c r="AU2" s="1069"/>
      <c r="AV2" s="1069"/>
      <c r="AW2" s="1069"/>
      <c r="AX2" s="111"/>
      <c r="AY2" s="1077"/>
      <c r="AZ2" s="111"/>
      <c r="BA2" s="110" t="s">
        <v>398</v>
      </c>
      <c r="BB2" s="178"/>
      <c r="BC2" s="111"/>
      <c r="BD2" s="111"/>
      <c r="BE2" s="111"/>
      <c r="BF2" s="110"/>
      <c r="BG2" s="111"/>
      <c r="BH2" s="111"/>
      <c r="BI2" s="111"/>
      <c r="BJ2" s="111"/>
      <c r="BK2" s="111"/>
      <c r="BL2" s="111"/>
      <c r="BM2" s="111"/>
      <c r="BN2" s="111"/>
      <c r="BO2" s="111"/>
    </row>
    <row r="3" spans="1:67" ht="11.25" customHeight="1" x14ac:dyDescent="0.25">
      <c r="A3" s="110"/>
      <c r="B3" s="110"/>
      <c r="C3" s="1069"/>
      <c r="D3" s="1069"/>
      <c r="E3" s="1069"/>
      <c r="F3" s="1081"/>
      <c r="G3" s="1081"/>
      <c r="H3" s="1069"/>
      <c r="I3" s="1069"/>
      <c r="J3" s="1069"/>
      <c r="K3" s="1069"/>
      <c r="L3" s="1069"/>
      <c r="M3" s="1069"/>
      <c r="N3" s="1069"/>
      <c r="O3" s="1069"/>
      <c r="P3" s="1069"/>
      <c r="Q3" s="1069"/>
      <c r="R3" s="1069"/>
      <c r="S3" s="1069"/>
      <c r="T3" s="1069"/>
      <c r="U3" s="1069"/>
      <c r="V3" s="1069"/>
      <c r="W3" s="1069"/>
      <c r="X3" s="1069"/>
      <c r="Y3" s="1069"/>
      <c r="Z3" s="1069"/>
      <c r="AA3" s="1069"/>
      <c r="AB3" s="1069"/>
      <c r="AC3" s="1069"/>
      <c r="AD3" s="1069"/>
      <c r="AE3" s="1069"/>
      <c r="AF3" s="1069"/>
      <c r="AG3" s="1069"/>
      <c r="AH3" s="1069"/>
      <c r="AI3" s="1069"/>
      <c r="AJ3" s="1069"/>
      <c r="AK3" s="1069"/>
      <c r="AL3" s="1069"/>
      <c r="AM3" s="1069"/>
      <c r="AN3" s="1069"/>
      <c r="AO3" s="1069"/>
      <c r="AP3" s="1069"/>
      <c r="AQ3" s="1069"/>
      <c r="AR3" s="1069"/>
      <c r="AS3" s="1069"/>
      <c r="AT3" s="1069"/>
      <c r="AU3" s="1069"/>
      <c r="AV3" s="1069"/>
      <c r="AW3" s="1069"/>
      <c r="AX3" s="111"/>
      <c r="AY3" s="1077"/>
      <c r="AZ3" s="111"/>
      <c r="BA3" s="110"/>
      <c r="BB3" s="178"/>
      <c r="BC3" s="111"/>
      <c r="BD3" s="111"/>
      <c r="BE3" s="111"/>
      <c r="BF3" s="110"/>
      <c r="BG3" s="111"/>
      <c r="BH3" s="111"/>
      <c r="BI3" s="111"/>
      <c r="BJ3" s="111"/>
      <c r="BK3" s="111"/>
      <c r="BL3" s="111"/>
      <c r="BM3" s="111"/>
      <c r="BN3" s="111"/>
      <c r="BO3" s="111"/>
    </row>
    <row r="4" spans="1:67" ht="15" x14ac:dyDescent="0.25">
      <c r="A4" s="90" t="s">
        <v>66</v>
      </c>
      <c r="B4" s="86"/>
      <c r="C4" s="1078" t="s">
        <v>154</v>
      </c>
      <c r="D4" s="1078"/>
      <c r="E4" s="1078"/>
      <c r="F4" s="1074" t="s">
        <v>155</v>
      </c>
      <c r="G4" s="1074"/>
      <c r="H4" s="1079" t="s">
        <v>156</v>
      </c>
      <c r="I4" s="1079"/>
      <c r="J4" s="1079"/>
      <c r="K4" s="1079" t="s">
        <v>157</v>
      </c>
      <c r="L4" s="1079"/>
      <c r="M4" s="1079"/>
      <c r="N4" s="1080" t="s">
        <v>158</v>
      </c>
      <c r="O4" s="1080"/>
      <c r="P4" s="1080"/>
      <c r="Q4" s="1080"/>
      <c r="R4" s="1080"/>
      <c r="S4" s="1070" t="s">
        <v>159</v>
      </c>
      <c r="T4" s="1070"/>
      <c r="U4" s="1070"/>
      <c r="V4" s="1070"/>
      <c r="W4" s="1070"/>
      <c r="X4" s="1070"/>
      <c r="Y4" s="1070"/>
      <c r="Z4" s="1048" t="s">
        <v>160</v>
      </c>
      <c r="AA4" s="1048"/>
      <c r="AB4" s="1048"/>
      <c r="AC4" s="1048"/>
      <c r="AD4" s="1076" t="s">
        <v>161</v>
      </c>
      <c r="AE4" s="1076"/>
      <c r="AF4" s="1076"/>
      <c r="AG4" s="1074" t="s">
        <v>162</v>
      </c>
      <c r="AH4" s="1074"/>
      <c r="AI4" s="176" t="s">
        <v>163</v>
      </c>
      <c r="AJ4" s="1071" t="s">
        <v>164</v>
      </c>
      <c r="AK4" s="1071"/>
      <c r="AL4" s="1071"/>
      <c r="AM4" s="1075" t="s">
        <v>167</v>
      </c>
      <c r="AN4" s="1075"/>
      <c r="AO4" s="1075"/>
      <c r="AP4" s="1072" t="s">
        <v>168</v>
      </c>
      <c r="AQ4" s="1072"/>
      <c r="AR4" s="1072"/>
      <c r="AS4" s="1072"/>
      <c r="AT4" s="1073" t="s">
        <v>169</v>
      </c>
      <c r="AU4" s="1073"/>
      <c r="AV4" s="112" t="s">
        <v>170</v>
      </c>
      <c r="AW4" s="756" t="s">
        <v>178</v>
      </c>
      <c r="AX4" s="88"/>
      <c r="AY4" s="113" t="s">
        <v>399</v>
      </c>
      <c r="AZ4" s="81"/>
      <c r="BA4" s="86"/>
      <c r="BB4" s="177"/>
      <c r="BC4" s="88"/>
      <c r="BD4" s="88"/>
      <c r="BE4" s="88"/>
      <c r="BF4" s="86"/>
      <c r="BG4" s="88"/>
      <c r="BH4" s="88"/>
      <c r="BI4" s="88"/>
      <c r="BJ4" s="88"/>
      <c r="BK4" s="88"/>
      <c r="BL4" s="88"/>
      <c r="BM4" s="88"/>
      <c r="BN4" s="88"/>
      <c r="BO4" s="88"/>
    </row>
    <row r="5" spans="1:67" s="66" customFormat="1" ht="22.5" x14ac:dyDescent="0.2">
      <c r="A5" s="74"/>
      <c r="B5" s="74"/>
      <c r="C5" s="758" t="s">
        <v>358</v>
      </c>
      <c r="D5" s="758" t="s">
        <v>359</v>
      </c>
      <c r="E5" s="758" t="s">
        <v>360</v>
      </c>
      <c r="F5" s="758" t="s">
        <v>361</v>
      </c>
      <c r="G5" s="758" t="s">
        <v>362</v>
      </c>
      <c r="H5" s="758" t="s">
        <v>363</v>
      </c>
      <c r="I5" s="758" t="s">
        <v>364</v>
      </c>
      <c r="J5" s="758" t="s">
        <v>365</v>
      </c>
      <c r="K5" s="758" t="s">
        <v>366</v>
      </c>
      <c r="L5" s="758" t="s">
        <v>367</v>
      </c>
      <c r="M5" s="755" t="s">
        <v>368</v>
      </c>
      <c r="N5" s="758" t="s">
        <v>369</v>
      </c>
      <c r="O5" s="758" t="s">
        <v>370</v>
      </c>
      <c r="P5" s="758" t="s">
        <v>371</v>
      </c>
      <c r="Q5" s="758" t="s">
        <v>372</v>
      </c>
      <c r="R5" s="758" t="s">
        <v>373</v>
      </c>
      <c r="S5" s="758" t="s">
        <v>374</v>
      </c>
      <c r="T5" s="758" t="s">
        <v>375</v>
      </c>
      <c r="U5" s="758" t="s">
        <v>376</v>
      </c>
      <c r="V5" s="758" t="s">
        <v>377</v>
      </c>
      <c r="W5" s="758" t="s">
        <v>378</v>
      </c>
      <c r="X5" s="758" t="s">
        <v>400</v>
      </c>
      <c r="Y5" s="758" t="s">
        <v>401</v>
      </c>
      <c r="Z5" s="757" t="s">
        <v>381</v>
      </c>
      <c r="AA5" s="758" t="s">
        <v>382</v>
      </c>
      <c r="AB5" s="758" t="s">
        <v>383</v>
      </c>
      <c r="AC5" s="758" t="s">
        <v>384</v>
      </c>
      <c r="AD5" s="758" t="s">
        <v>358</v>
      </c>
      <c r="AE5" s="758" t="s">
        <v>359</v>
      </c>
      <c r="AF5" s="758" t="s">
        <v>360</v>
      </c>
      <c r="AG5" s="758" t="s">
        <v>402</v>
      </c>
      <c r="AH5" s="758" t="s">
        <v>403</v>
      </c>
      <c r="AI5" s="758" t="s">
        <v>387</v>
      </c>
      <c r="AJ5" s="758" t="s">
        <v>358</v>
      </c>
      <c r="AK5" s="758" t="s">
        <v>359</v>
      </c>
      <c r="AL5" s="758" t="s">
        <v>360</v>
      </c>
      <c r="AM5" s="758" t="s">
        <v>385</v>
      </c>
      <c r="AN5" s="758" t="s">
        <v>404</v>
      </c>
      <c r="AO5" s="758" t="s">
        <v>389</v>
      </c>
      <c r="AP5" s="758" t="s">
        <v>390</v>
      </c>
      <c r="AQ5" s="758" t="s">
        <v>391</v>
      </c>
      <c r="AR5" s="758" t="s">
        <v>392</v>
      </c>
      <c r="AS5" s="758" t="s">
        <v>393</v>
      </c>
      <c r="AT5" s="758" t="s">
        <v>366</v>
      </c>
      <c r="AU5" s="758" t="s">
        <v>367</v>
      </c>
      <c r="AV5" s="758"/>
      <c r="AW5" s="758"/>
      <c r="AX5" s="74"/>
      <c r="AY5" s="73"/>
      <c r="AZ5" s="72"/>
      <c r="BA5" s="74"/>
      <c r="BB5" s="77"/>
      <c r="BC5" s="74"/>
      <c r="BD5" s="74"/>
      <c r="BE5" s="74"/>
      <c r="BF5" s="69"/>
      <c r="BG5" s="74"/>
      <c r="BH5" s="74"/>
      <c r="BI5" s="74"/>
      <c r="BJ5" s="74"/>
      <c r="BK5" s="74"/>
      <c r="BL5" s="74"/>
      <c r="BM5" s="74"/>
      <c r="BN5" s="74"/>
      <c r="BO5" s="74"/>
    </row>
    <row r="6" spans="1:67" ht="13.5" customHeight="1" x14ac:dyDescent="0.25">
      <c r="A6" s="115" t="s">
        <v>405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86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14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14"/>
      <c r="AZ6" s="81"/>
      <c r="BA6" s="108"/>
      <c r="BB6" s="179"/>
      <c r="BC6" s="108"/>
      <c r="BD6" s="108"/>
      <c r="BE6" s="108"/>
      <c r="BF6" s="110"/>
      <c r="BG6" s="108"/>
      <c r="BH6" s="108"/>
      <c r="BI6" s="108"/>
      <c r="BJ6" s="108"/>
      <c r="BK6" s="108"/>
      <c r="BL6" s="108"/>
      <c r="BM6" s="108"/>
      <c r="BN6" s="108"/>
      <c r="BO6" s="108"/>
    </row>
    <row r="7" spans="1:67" ht="13.5" customHeight="1" x14ac:dyDescent="0.25">
      <c r="A7" s="115" t="s">
        <v>406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86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14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14"/>
      <c r="AZ7" s="108"/>
      <c r="BA7" s="108"/>
      <c r="BB7" s="179" t="s">
        <v>110</v>
      </c>
      <c r="BC7" s="108"/>
      <c r="BD7" s="71"/>
      <c r="BE7" s="68"/>
      <c r="BF7" s="70"/>
      <c r="BG7" s="108"/>
      <c r="BH7" s="108"/>
      <c r="BI7" s="108"/>
      <c r="BJ7" s="108"/>
      <c r="BK7" s="108"/>
      <c r="BL7" s="108"/>
      <c r="BM7" s="108"/>
      <c r="BN7" s="108"/>
      <c r="BO7" s="108"/>
    </row>
    <row r="8" spans="1:67" ht="15" hidden="1" outlineLevel="1" x14ac:dyDescent="0.25">
      <c r="A8" s="84" t="s">
        <v>187</v>
      </c>
      <c r="B8" s="78"/>
      <c r="C8" s="87"/>
      <c r="D8" s="87"/>
      <c r="E8" s="87"/>
      <c r="F8" s="87"/>
      <c r="G8" s="87"/>
      <c r="H8" s="87"/>
      <c r="I8" s="87"/>
      <c r="J8" s="87"/>
      <c r="K8" s="87"/>
      <c r="L8" s="87"/>
      <c r="M8" s="116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10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78"/>
      <c r="AY8" s="78"/>
      <c r="AZ8" s="78"/>
      <c r="BA8" s="82"/>
      <c r="BB8" s="78"/>
      <c r="BC8" s="78"/>
      <c r="BD8" s="67"/>
      <c r="BE8" s="67"/>
      <c r="BF8" s="67"/>
      <c r="BG8" s="78"/>
      <c r="BH8" s="78"/>
      <c r="BI8" s="78"/>
      <c r="BJ8" s="78"/>
      <c r="BK8" s="78"/>
      <c r="BL8" s="78"/>
      <c r="BM8" s="78"/>
      <c r="BN8" s="78"/>
      <c r="BO8" s="78"/>
    </row>
    <row r="9" spans="1:67" ht="15" hidden="1" outlineLevel="1" x14ac:dyDescent="0.25">
      <c r="A9" s="85" t="s">
        <v>188</v>
      </c>
      <c r="B9" s="78"/>
      <c r="C9" s="764">
        <v>224306</v>
      </c>
      <c r="D9" s="764">
        <v>51221</v>
      </c>
      <c r="E9" s="764">
        <v>233964</v>
      </c>
      <c r="F9" s="764">
        <v>266773</v>
      </c>
      <c r="G9" s="764">
        <v>18539</v>
      </c>
      <c r="H9" s="764">
        <v>32137</v>
      </c>
      <c r="I9" s="764">
        <v>34897</v>
      </c>
      <c r="J9" s="764">
        <v>29409</v>
      </c>
      <c r="K9" s="764">
        <v>24670</v>
      </c>
      <c r="L9" s="764">
        <v>72678</v>
      </c>
      <c r="M9" s="764">
        <v>10918</v>
      </c>
      <c r="N9" s="764">
        <v>23273</v>
      </c>
      <c r="O9" s="764">
        <v>23241</v>
      </c>
      <c r="P9" s="764">
        <v>9182</v>
      </c>
      <c r="Q9" s="764">
        <v>104376</v>
      </c>
      <c r="R9" s="764">
        <v>34332</v>
      </c>
      <c r="S9" s="764">
        <v>23828</v>
      </c>
      <c r="T9" s="764">
        <v>15743</v>
      </c>
      <c r="U9" s="764">
        <v>4044</v>
      </c>
      <c r="V9" s="764">
        <v>3182</v>
      </c>
      <c r="W9" s="764">
        <v>1833726</v>
      </c>
      <c r="X9" s="764">
        <v>32170</v>
      </c>
      <c r="Y9" s="764">
        <v>2253</v>
      </c>
      <c r="Z9" s="766">
        <v>1228786</v>
      </c>
      <c r="AA9" s="764">
        <v>118442</v>
      </c>
      <c r="AB9" s="764">
        <v>351620</v>
      </c>
      <c r="AC9" s="764">
        <v>1433</v>
      </c>
      <c r="AD9" s="764">
        <v>61633</v>
      </c>
      <c r="AE9" s="764">
        <v>43517</v>
      </c>
      <c r="AF9" s="764">
        <v>26772</v>
      </c>
      <c r="AG9" s="764">
        <v>24230</v>
      </c>
      <c r="AH9" s="764">
        <v>0</v>
      </c>
      <c r="AI9" s="764">
        <v>4898</v>
      </c>
      <c r="AJ9" s="764">
        <v>35178</v>
      </c>
      <c r="AK9" s="764">
        <v>12023</v>
      </c>
      <c r="AL9" s="764">
        <v>11360</v>
      </c>
      <c r="AM9" s="764">
        <v>100389</v>
      </c>
      <c r="AN9" s="764">
        <v>15437</v>
      </c>
      <c r="AO9" s="764">
        <v>4433</v>
      </c>
      <c r="AP9" s="764">
        <v>627040</v>
      </c>
      <c r="AQ9" s="764">
        <v>286040</v>
      </c>
      <c r="AR9" s="764">
        <v>171630</v>
      </c>
      <c r="AS9" s="764">
        <v>131644</v>
      </c>
      <c r="AT9" s="764">
        <v>4137</v>
      </c>
      <c r="AU9" s="764">
        <v>15285</v>
      </c>
      <c r="AV9" s="764">
        <v>12652</v>
      </c>
      <c r="AW9" s="764">
        <v>29771</v>
      </c>
      <c r="AX9" s="761"/>
      <c r="AY9" s="762">
        <v>6427212</v>
      </c>
      <c r="AZ9" s="78"/>
      <c r="BA9" s="82">
        <v>6269378</v>
      </c>
      <c r="BB9" s="180">
        <v>0</v>
      </c>
      <c r="BC9" s="78"/>
      <c r="BD9" s="67"/>
      <c r="BE9" s="67"/>
      <c r="BF9" s="75"/>
      <c r="BG9" s="78"/>
      <c r="BH9" s="78"/>
      <c r="BI9" s="78"/>
      <c r="BJ9" s="78"/>
      <c r="BK9" s="78"/>
      <c r="BL9" s="78"/>
      <c r="BM9" s="78"/>
      <c r="BN9" s="78"/>
      <c r="BO9" s="78"/>
    </row>
    <row r="10" spans="1:67" ht="15" hidden="1" outlineLevel="1" x14ac:dyDescent="0.25">
      <c r="A10" s="85" t="s">
        <v>189</v>
      </c>
      <c r="B10" s="78"/>
      <c r="C10" s="772">
        <v>153766</v>
      </c>
      <c r="D10" s="772">
        <v>31096</v>
      </c>
      <c r="E10" s="772">
        <v>142999</v>
      </c>
      <c r="F10" s="772">
        <v>227834</v>
      </c>
      <c r="G10" s="772">
        <v>18080</v>
      </c>
      <c r="H10" s="772">
        <v>22415</v>
      </c>
      <c r="I10" s="772">
        <v>30725</v>
      </c>
      <c r="J10" s="772">
        <v>25854</v>
      </c>
      <c r="K10" s="772">
        <v>18821</v>
      </c>
      <c r="L10" s="772">
        <v>56913</v>
      </c>
      <c r="M10" s="772">
        <v>7595</v>
      </c>
      <c r="N10" s="772">
        <v>18443</v>
      </c>
      <c r="O10" s="772">
        <v>19967</v>
      </c>
      <c r="P10" s="772">
        <v>7340</v>
      </c>
      <c r="Q10" s="772">
        <v>95289</v>
      </c>
      <c r="R10" s="772">
        <v>26561</v>
      </c>
      <c r="S10" s="772">
        <v>40587</v>
      </c>
      <c r="T10" s="772">
        <v>21562</v>
      </c>
      <c r="U10" s="772">
        <v>5074</v>
      </c>
      <c r="V10" s="772">
        <v>5605</v>
      </c>
      <c r="W10" s="772">
        <v>2561823</v>
      </c>
      <c r="X10" s="772">
        <v>54143</v>
      </c>
      <c r="Y10" s="772">
        <v>4447</v>
      </c>
      <c r="Z10" s="773">
        <v>1875029</v>
      </c>
      <c r="AA10" s="772">
        <v>156058</v>
      </c>
      <c r="AB10" s="772">
        <v>540160</v>
      </c>
      <c r="AC10" s="772">
        <v>1888</v>
      </c>
      <c r="AD10" s="772">
        <v>52182</v>
      </c>
      <c r="AE10" s="772">
        <v>39106</v>
      </c>
      <c r="AF10" s="772">
        <v>33553</v>
      </c>
      <c r="AG10" s="772">
        <v>26438</v>
      </c>
      <c r="AH10" s="772">
        <v>0</v>
      </c>
      <c r="AI10" s="772">
        <v>17525</v>
      </c>
      <c r="AJ10" s="772">
        <v>24694</v>
      </c>
      <c r="AK10" s="772">
        <v>7184</v>
      </c>
      <c r="AL10" s="772">
        <v>6691</v>
      </c>
      <c r="AM10" s="772">
        <v>533749</v>
      </c>
      <c r="AN10" s="772">
        <v>60580</v>
      </c>
      <c r="AO10" s="772">
        <v>7306</v>
      </c>
      <c r="AP10" s="772">
        <v>721278</v>
      </c>
      <c r="AQ10" s="772">
        <v>319434</v>
      </c>
      <c r="AR10" s="772">
        <v>204085</v>
      </c>
      <c r="AS10" s="772">
        <v>110471</v>
      </c>
      <c r="AT10" s="772">
        <v>2679</v>
      </c>
      <c r="AU10" s="772">
        <v>10203</v>
      </c>
      <c r="AV10" s="772">
        <v>8806</v>
      </c>
      <c r="AW10" s="772">
        <v>54280</v>
      </c>
      <c r="AX10" s="769"/>
      <c r="AY10" s="771">
        <v>8410318</v>
      </c>
      <c r="AZ10" s="78"/>
      <c r="BA10" s="82">
        <v>7949625</v>
      </c>
      <c r="BB10" s="180">
        <v>0</v>
      </c>
      <c r="BC10" s="78"/>
      <c r="BD10" s="67"/>
      <c r="BE10" s="67"/>
      <c r="BF10" s="68"/>
      <c r="BG10" s="78"/>
      <c r="BH10" s="78"/>
      <c r="BI10" s="78"/>
      <c r="BJ10" s="78"/>
      <c r="BK10" s="78"/>
      <c r="BL10" s="78"/>
      <c r="BM10" s="78"/>
      <c r="BN10" s="78"/>
      <c r="BO10" s="78"/>
    </row>
    <row r="11" spans="1:67" ht="15" hidden="1" outlineLevel="1" x14ac:dyDescent="0.25">
      <c r="A11" s="85" t="s">
        <v>190</v>
      </c>
      <c r="B11" s="78"/>
      <c r="C11" s="772">
        <v>-190533</v>
      </c>
      <c r="D11" s="772">
        <v>-200465</v>
      </c>
      <c r="E11" s="772">
        <v>344299</v>
      </c>
      <c r="F11" s="772">
        <v>-81704</v>
      </c>
      <c r="G11" s="772">
        <v>-15911</v>
      </c>
      <c r="H11" s="772">
        <v>-9189</v>
      </c>
      <c r="I11" s="772">
        <v>1805</v>
      </c>
      <c r="J11" s="772">
        <v>-1008</v>
      </c>
      <c r="K11" s="772">
        <v>-1130</v>
      </c>
      <c r="L11" s="772">
        <v>-4622</v>
      </c>
      <c r="M11" s="772">
        <v>-780</v>
      </c>
      <c r="N11" s="772">
        <v>-102002</v>
      </c>
      <c r="O11" s="772">
        <v>-58796</v>
      </c>
      <c r="P11" s="772">
        <v>-9480</v>
      </c>
      <c r="Q11" s="772">
        <v>-170068</v>
      </c>
      <c r="R11" s="772">
        <v>318145</v>
      </c>
      <c r="S11" s="772">
        <v>-457778</v>
      </c>
      <c r="T11" s="772">
        <v>-283698</v>
      </c>
      <c r="U11" s="772">
        <v>274196</v>
      </c>
      <c r="V11" s="772">
        <v>-7470</v>
      </c>
      <c r="W11" s="772">
        <v>-151521</v>
      </c>
      <c r="X11" s="772">
        <v>175560</v>
      </c>
      <c r="Y11" s="772">
        <v>-44472</v>
      </c>
      <c r="Z11" s="773">
        <v>-523133</v>
      </c>
      <c r="AA11" s="772">
        <v>221205</v>
      </c>
      <c r="AB11" s="772">
        <v>339113</v>
      </c>
      <c r="AC11" s="772">
        <v>-2229</v>
      </c>
      <c r="AD11" s="772">
        <v>10592</v>
      </c>
      <c r="AE11" s="772">
        <v>-4730</v>
      </c>
      <c r="AF11" s="772">
        <v>-10761</v>
      </c>
      <c r="AG11" s="772">
        <v>-13673</v>
      </c>
      <c r="AH11" s="772">
        <v>-66</v>
      </c>
      <c r="AI11" s="772">
        <v>-1803</v>
      </c>
      <c r="AJ11" s="772">
        <v>-15787</v>
      </c>
      <c r="AK11" s="772">
        <v>9701</v>
      </c>
      <c r="AL11" s="772">
        <v>6005</v>
      </c>
      <c r="AM11" s="772">
        <v>-29095</v>
      </c>
      <c r="AN11" s="772">
        <v>6961</v>
      </c>
      <c r="AO11" s="772">
        <v>7992</v>
      </c>
      <c r="AP11" s="772">
        <v>-926356</v>
      </c>
      <c r="AQ11" s="772">
        <v>7082</v>
      </c>
      <c r="AR11" s="772">
        <v>517044</v>
      </c>
      <c r="AS11" s="772">
        <v>186027</v>
      </c>
      <c r="AT11" s="772">
        <v>-44</v>
      </c>
      <c r="AU11" s="772">
        <v>104</v>
      </c>
      <c r="AV11" s="772">
        <v>0</v>
      </c>
      <c r="AW11" s="772">
        <v>1060</v>
      </c>
      <c r="AX11" s="769"/>
      <c r="AY11" s="771">
        <v>-891413</v>
      </c>
      <c r="AZ11" s="78"/>
      <c r="BA11" s="82">
        <v>-478848</v>
      </c>
      <c r="BB11" s="180">
        <v>0</v>
      </c>
      <c r="BC11" s="78"/>
      <c r="BD11" s="768"/>
      <c r="BE11" s="768"/>
      <c r="BF11" s="76"/>
      <c r="BG11" s="78"/>
      <c r="BH11" s="78"/>
      <c r="BI11" s="78"/>
      <c r="BJ11" s="78"/>
      <c r="BK11" s="78"/>
      <c r="BL11" s="78"/>
      <c r="BM11" s="78"/>
      <c r="BN11" s="78"/>
      <c r="BO11" s="78"/>
    </row>
    <row r="12" spans="1:67" ht="15.75" hidden="1" outlineLevel="1" thickBot="1" x14ac:dyDescent="0.3">
      <c r="A12" s="85" t="s">
        <v>407</v>
      </c>
      <c r="B12" s="78"/>
      <c r="C12" s="772">
        <v>0</v>
      </c>
      <c r="D12" s="772">
        <v>0</v>
      </c>
      <c r="E12" s="772">
        <v>0</v>
      </c>
      <c r="F12" s="772">
        <v>0</v>
      </c>
      <c r="G12" s="772">
        <v>0</v>
      </c>
      <c r="H12" s="772">
        <v>0</v>
      </c>
      <c r="I12" s="772">
        <v>0</v>
      </c>
      <c r="J12" s="772">
        <v>0</v>
      </c>
      <c r="K12" s="772">
        <v>0</v>
      </c>
      <c r="L12" s="772">
        <v>0</v>
      </c>
      <c r="M12" s="772">
        <v>0</v>
      </c>
      <c r="N12" s="772">
        <v>0</v>
      </c>
      <c r="O12" s="772">
        <v>0</v>
      </c>
      <c r="P12" s="772">
        <v>0</v>
      </c>
      <c r="Q12" s="772">
        <v>0</v>
      </c>
      <c r="R12" s="772">
        <v>0</v>
      </c>
      <c r="S12" s="772">
        <v>0</v>
      </c>
      <c r="T12" s="772">
        <v>0</v>
      </c>
      <c r="U12" s="772">
        <v>0</v>
      </c>
      <c r="V12" s="772">
        <v>0</v>
      </c>
      <c r="W12" s="772">
        <v>0</v>
      </c>
      <c r="X12" s="772">
        <v>0</v>
      </c>
      <c r="Y12" s="772">
        <v>0</v>
      </c>
      <c r="Z12" s="773">
        <v>0</v>
      </c>
      <c r="AA12" s="772">
        <v>0</v>
      </c>
      <c r="AB12" s="772">
        <v>0</v>
      </c>
      <c r="AC12" s="772">
        <v>0</v>
      </c>
      <c r="AD12" s="772">
        <v>0</v>
      </c>
      <c r="AE12" s="772">
        <v>0</v>
      </c>
      <c r="AF12" s="772">
        <v>0</v>
      </c>
      <c r="AG12" s="772">
        <v>0</v>
      </c>
      <c r="AH12" s="772">
        <v>0</v>
      </c>
      <c r="AI12" s="772">
        <v>0</v>
      </c>
      <c r="AJ12" s="772">
        <v>0</v>
      </c>
      <c r="AK12" s="772">
        <v>0</v>
      </c>
      <c r="AL12" s="772">
        <v>0</v>
      </c>
      <c r="AM12" s="772">
        <v>0</v>
      </c>
      <c r="AN12" s="772">
        <v>0</v>
      </c>
      <c r="AO12" s="772">
        <v>0</v>
      </c>
      <c r="AP12" s="772">
        <v>0</v>
      </c>
      <c r="AQ12" s="772">
        <v>0</v>
      </c>
      <c r="AR12" s="772">
        <v>0</v>
      </c>
      <c r="AS12" s="772">
        <v>0</v>
      </c>
      <c r="AT12" s="772">
        <v>0</v>
      </c>
      <c r="AU12" s="772">
        <v>0</v>
      </c>
      <c r="AV12" s="772">
        <v>0</v>
      </c>
      <c r="AW12" s="772">
        <v>0</v>
      </c>
      <c r="AX12" s="769"/>
      <c r="AY12" s="771">
        <v>0</v>
      </c>
      <c r="AZ12" s="78"/>
      <c r="BA12" s="82">
        <v>0</v>
      </c>
      <c r="BB12" s="180">
        <v>0</v>
      </c>
      <c r="BC12" s="78" t="s">
        <v>509</v>
      </c>
      <c r="BD12" s="768"/>
      <c r="BE12" s="768"/>
      <c r="BF12" s="711"/>
      <c r="BG12" s="78"/>
      <c r="BH12" s="78"/>
      <c r="BI12" s="78"/>
      <c r="BJ12" s="78"/>
      <c r="BK12" s="78"/>
      <c r="BL12" s="78"/>
      <c r="BM12" s="78"/>
      <c r="BN12" s="78"/>
      <c r="BO12" s="78"/>
    </row>
    <row r="13" spans="1:67" ht="15" hidden="1" outlineLevel="1" x14ac:dyDescent="0.25">
      <c r="A13" s="85" t="s">
        <v>192</v>
      </c>
      <c r="B13" s="78"/>
      <c r="C13" s="772">
        <v>0</v>
      </c>
      <c r="D13" s="772">
        <v>0</v>
      </c>
      <c r="E13" s="772">
        <v>0</v>
      </c>
      <c r="F13" s="772">
        <v>0</v>
      </c>
      <c r="G13" s="772">
        <v>0</v>
      </c>
      <c r="H13" s="772">
        <v>0</v>
      </c>
      <c r="I13" s="772">
        <v>0</v>
      </c>
      <c r="J13" s="772">
        <v>0</v>
      </c>
      <c r="K13" s="772">
        <v>0</v>
      </c>
      <c r="L13" s="772">
        <v>0</v>
      </c>
      <c r="M13" s="772">
        <v>0</v>
      </c>
      <c r="N13" s="772">
        <v>0</v>
      </c>
      <c r="O13" s="772">
        <v>0</v>
      </c>
      <c r="P13" s="772">
        <v>0</v>
      </c>
      <c r="Q13" s="772">
        <v>0</v>
      </c>
      <c r="R13" s="772">
        <v>0</v>
      </c>
      <c r="S13" s="772">
        <v>0</v>
      </c>
      <c r="T13" s="772">
        <v>0</v>
      </c>
      <c r="U13" s="772">
        <v>0</v>
      </c>
      <c r="V13" s="772">
        <v>0</v>
      </c>
      <c r="W13" s="772">
        <v>0</v>
      </c>
      <c r="X13" s="772">
        <v>0</v>
      </c>
      <c r="Y13" s="772">
        <v>0</v>
      </c>
      <c r="Z13" s="773">
        <v>0</v>
      </c>
      <c r="AA13" s="772">
        <v>0</v>
      </c>
      <c r="AB13" s="772">
        <v>0</v>
      </c>
      <c r="AC13" s="772">
        <v>0</v>
      </c>
      <c r="AD13" s="772">
        <v>0</v>
      </c>
      <c r="AE13" s="772">
        <v>0</v>
      </c>
      <c r="AF13" s="772">
        <v>0</v>
      </c>
      <c r="AG13" s="772">
        <v>0</v>
      </c>
      <c r="AH13" s="772">
        <v>0</v>
      </c>
      <c r="AI13" s="772">
        <v>0</v>
      </c>
      <c r="AJ13" s="772">
        <v>0</v>
      </c>
      <c r="AK13" s="772">
        <v>0</v>
      </c>
      <c r="AL13" s="772">
        <v>0</v>
      </c>
      <c r="AM13" s="772">
        <v>0</v>
      </c>
      <c r="AN13" s="772">
        <v>0</v>
      </c>
      <c r="AO13" s="772">
        <v>0</v>
      </c>
      <c r="AP13" s="772">
        <v>0</v>
      </c>
      <c r="AQ13" s="772">
        <v>0</v>
      </c>
      <c r="AR13" s="772">
        <v>0</v>
      </c>
      <c r="AS13" s="772">
        <v>0</v>
      </c>
      <c r="AT13" s="772">
        <v>0</v>
      </c>
      <c r="AU13" s="772">
        <v>0</v>
      </c>
      <c r="AV13" s="772">
        <v>0</v>
      </c>
      <c r="AW13" s="772">
        <v>0</v>
      </c>
      <c r="AX13" s="769"/>
      <c r="AY13" s="771">
        <v>0</v>
      </c>
      <c r="AZ13" s="78"/>
      <c r="BA13" s="82">
        <v>0</v>
      </c>
      <c r="BB13" s="180">
        <v>0</v>
      </c>
      <c r="BC13" s="182" t="s">
        <v>510</v>
      </c>
      <c r="BD13" s="768"/>
      <c r="BE13" s="768"/>
      <c r="BF13" s="711"/>
      <c r="BG13" s="78"/>
      <c r="BH13" s="78"/>
      <c r="BI13" s="78"/>
      <c r="BJ13" s="78"/>
      <c r="BK13" s="78"/>
      <c r="BL13" s="78"/>
      <c r="BM13" s="78"/>
      <c r="BN13" s="78"/>
      <c r="BO13" s="78"/>
    </row>
    <row r="14" spans="1:67" ht="15" collapsed="1" x14ac:dyDescent="0.25">
      <c r="A14" s="118" t="s">
        <v>408</v>
      </c>
      <c r="B14" s="78"/>
      <c r="C14" s="772">
        <v>187539</v>
      </c>
      <c r="D14" s="772">
        <v>-118148</v>
      </c>
      <c r="E14" s="772">
        <v>721262</v>
      </c>
      <c r="F14" s="772">
        <v>412903</v>
      </c>
      <c r="G14" s="772">
        <v>20708</v>
      </c>
      <c r="H14" s="772">
        <v>45363</v>
      </c>
      <c r="I14" s="772">
        <v>67427</v>
      </c>
      <c r="J14" s="772">
        <v>54255</v>
      </c>
      <c r="K14" s="772">
        <v>42361</v>
      </c>
      <c r="L14" s="772">
        <v>124969</v>
      </c>
      <c r="M14" s="772">
        <v>17733</v>
      </c>
      <c r="N14" s="772">
        <v>-60286</v>
      </c>
      <c r="O14" s="772">
        <v>-15588</v>
      </c>
      <c r="P14" s="772">
        <v>7042</v>
      </c>
      <c r="Q14" s="772">
        <v>29597</v>
      </c>
      <c r="R14" s="772">
        <v>379038</v>
      </c>
      <c r="S14" s="772">
        <v>-393363</v>
      </c>
      <c r="T14" s="772">
        <v>-246393</v>
      </c>
      <c r="U14" s="772">
        <v>283314</v>
      </c>
      <c r="V14" s="772">
        <v>1317</v>
      </c>
      <c r="W14" s="772">
        <v>4244028</v>
      </c>
      <c r="X14" s="772">
        <v>261873</v>
      </c>
      <c r="Y14" s="772">
        <v>-37772</v>
      </c>
      <c r="Z14" s="773">
        <v>2580682</v>
      </c>
      <c r="AA14" s="772">
        <v>495705</v>
      </c>
      <c r="AB14" s="772">
        <v>1230893</v>
      </c>
      <c r="AC14" s="772">
        <v>1092</v>
      </c>
      <c r="AD14" s="772">
        <v>124407</v>
      </c>
      <c r="AE14" s="772">
        <v>77893</v>
      </c>
      <c r="AF14" s="772">
        <v>49564</v>
      </c>
      <c r="AG14" s="772">
        <v>36995</v>
      </c>
      <c r="AH14" s="772">
        <v>-66</v>
      </c>
      <c r="AI14" s="772">
        <v>20620</v>
      </c>
      <c r="AJ14" s="772">
        <v>44085</v>
      </c>
      <c r="AK14" s="772">
        <v>28908</v>
      </c>
      <c r="AL14" s="772">
        <v>24056</v>
      </c>
      <c r="AM14" s="772">
        <v>605043</v>
      </c>
      <c r="AN14" s="772">
        <v>82978</v>
      </c>
      <c r="AO14" s="772">
        <v>19731</v>
      </c>
      <c r="AP14" s="772">
        <v>421962</v>
      </c>
      <c r="AQ14" s="772">
        <v>612556</v>
      </c>
      <c r="AR14" s="772">
        <v>892759</v>
      </c>
      <c r="AS14" s="772">
        <v>428142</v>
      </c>
      <c r="AT14" s="772">
        <v>6772</v>
      </c>
      <c r="AU14" s="772">
        <v>25592</v>
      </c>
      <c r="AV14" s="772">
        <v>21458</v>
      </c>
      <c r="AW14" s="772">
        <v>85111</v>
      </c>
      <c r="AX14" s="770"/>
      <c r="AY14" s="771">
        <v>13946117</v>
      </c>
      <c r="AZ14" s="83"/>
      <c r="BA14" s="83">
        <v>13740155</v>
      </c>
      <c r="BB14" s="180">
        <v>0</v>
      </c>
      <c r="BC14" s="183">
        <v>13740155</v>
      </c>
      <c r="BD14" s="767"/>
      <c r="BE14" s="767"/>
      <c r="BF14" s="711"/>
      <c r="BG14" s="78"/>
      <c r="BH14" s="78"/>
      <c r="BI14" s="78"/>
      <c r="BJ14" s="78"/>
      <c r="BK14" s="78"/>
      <c r="BL14" s="78"/>
      <c r="BM14" s="78"/>
      <c r="BN14" s="78"/>
      <c r="BO14" s="78"/>
    </row>
    <row r="15" spans="1:67" ht="11.25" customHeight="1" x14ac:dyDescent="0.25">
      <c r="A15" s="78"/>
      <c r="B15" s="78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10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78"/>
      <c r="AY15" s="78"/>
      <c r="AZ15" s="78"/>
      <c r="BA15" s="82"/>
      <c r="BB15" s="180"/>
      <c r="BC15" s="183">
        <v>0</v>
      </c>
      <c r="BD15" s="767"/>
      <c r="BE15" s="768"/>
      <c r="BF15" s="76"/>
      <c r="BG15" s="78"/>
      <c r="BH15" s="78"/>
      <c r="BI15" s="78"/>
      <c r="BJ15" s="78"/>
      <c r="BK15" s="78"/>
      <c r="BL15" s="78"/>
      <c r="BM15" s="78"/>
      <c r="BN15" s="78"/>
      <c r="BO15" s="78"/>
    </row>
    <row r="16" spans="1:67" ht="15" hidden="1" outlineLevel="1" x14ac:dyDescent="0.25">
      <c r="A16" s="120" t="s">
        <v>194</v>
      </c>
      <c r="B16" s="78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10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78"/>
      <c r="AY16" s="78"/>
      <c r="AZ16" s="78"/>
      <c r="BA16" s="82"/>
      <c r="BB16" s="180"/>
      <c r="BC16" s="183" t="s">
        <v>510</v>
      </c>
      <c r="BD16" s="767"/>
      <c r="BE16" s="768"/>
      <c r="BF16" s="76"/>
      <c r="BG16" s="78"/>
      <c r="BH16" s="78"/>
      <c r="BI16" s="78"/>
      <c r="BJ16" s="78"/>
      <c r="BK16" s="78"/>
      <c r="BL16" s="78"/>
      <c r="BM16" s="78"/>
      <c r="BN16" s="78"/>
      <c r="BO16" s="78"/>
    </row>
    <row r="17" spans="1:67" ht="15" hidden="1" outlineLevel="1" x14ac:dyDescent="0.25">
      <c r="A17" s="121" t="s">
        <v>195</v>
      </c>
      <c r="B17" s="78"/>
      <c r="C17" s="777">
        <v>41971</v>
      </c>
      <c r="D17" s="777">
        <v>26091</v>
      </c>
      <c r="E17" s="777">
        <v>175301</v>
      </c>
      <c r="F17" s="777">
        <v>141167</v>
      </c>
      <c r="G17" s="777">
        <v>18886</v>
      </c>
      <c r="H17" s="777">
        <v>10891</v>
      </c>
      <c r="I17" s="777">
        <v>54423</v>
      </c>
      <c r="J17" s="777">
        <v>16846</v>
      </c>
      <c r="K17" s="777">
        <v>60153</v>
      </c>
      <c r="L17" s="777">
        <v>39325</v>
      </c>
      <c r="M17" s="777">
        <v>1047</v>
      </c>
      <c r="N17" s="777">
        <v>4122</v>
      </c>
      <c r="O17" s="777">
        <v>3507</v>
      </c>
      <c r="P17" s="777">
        <v>2073</v>
      </c>
      <c r="Q17" s="777">
        <v>88568</v>
      </c>
      <c r="R17" s="777">
        <v>60690</v>
      </c>
      <c r="S17" s="777">
        <v>21566</v>
      </c>
      <c r="T17" s="777">
        <v>413541</v>
      </c>
      <c r="U17" s="777">
        <v>165811</v>
      </c>
      <c r="V17" s="777">
        <v>141918</v>
      </c>
      <c r="W17" s="777">
        <v>396914</v>
      </c>
      <c r="X17" s="777">
        <v>35566</v>
      </c>
      <c r="Y17" s="777">
        <v>29092</v>
      </c>
      <c r="Z17" s="778">
        <v>2051570</v>
      </c>
      <c r="AA17" s="777">
        <v>190940</v>
      </c>
      <c r="AB17" s="777">
        <v>1090913</v>
      </c>
      <c r="AC17" s="777">
        <v>1318</v>
      </c>
      <c r="AD17" s="777">
        <v>93862</v>
      </c>
      <c r="AE17" s="777">
        <v>26741</v>
      </c>
      <c r="AF17" s="777">
        <v>16260</v>
      </c>
      <c r="AG17" s="777">
        <v>106232</v>
      </c>
      <c r="AH17" s="777">
        <v>4347</v>
      </c>
      <c r="AI17" s="777">
        <v>1433</v>
      </c>
      <c r="AJ17" s="777">
        <v>86168</v>
      </c>
      <c r="AK17" s="777">
        <v>7297</v>
      </c>
      <c r="AL17" s="777">
        <v>34113</v>
      </c>
      <c r="AM17" s="777">
        <v>36494</v>
      </c>
      <c r="AN17" s="777">
        <v>0</v>
      </c>
      <c r="AO17" s="777">
        <v>322</v>
      </c>
      <c r="AP17" s="777">
        <v>48023</v>
      </c>
      <c r="AQ17" s="777">
        <v>20350</v>
      </c>
      <c r="AR17" s="777">
        <v>218512</v>
      </c>
      <c r="AS17" s="777">
        <v>183734</v>
      </c>
      <c r="AT17" s="777">
        <v>3154</v>
      </c>
      <c r="AU17" s="777">
        <v>1770</v>
      </c>
      <c r="AV17" s="777">
        <v>9400</v>
      </c>
      <c r="AW17" s="777">
        <v>51581</v>
      </c>
      <c r="AX17" s="774"/>
      <c r="AY17" s="776">
        <v>6234003</v>
      </c>
      <c r="AZ17" s="78"/>
      <c r="BA17" s="82">
        <v>3634954</v>
      </c>
      <c r="BB17" s="180">
        <v>0</v>
      </c>
      <c r="BC17" s="183">
        <v>3634954</v>
      </c>
      <c r="BD17" s="767"/>
      <c r="BE17" s="767"/>
      <c r="BF17" s="76"/>
      <c r="BG17" s="15"/>
      <c r="BH17" s="45"/>
      <c r="BI17" s="45"/>
      <c r="BJ17" s="45"/>
      <c r="BK17" s="45"/>
      <c r="BL17" s="45"/>
      <c r="BM17" s="45"/>
      <c r="BN17" s="45"/>
      <c r="BO17" s="45"/>
    </row>
    <row r="18" spans="1:67" ht="15.75" hidden="1" outlineLevel="1" thickBot="1" x14ac:dyDescent="0.3">
      <c r="A18" s="121" t="s">
        <v>409</v>
      </c>
      <c r="B18" s="78"/>
      <c r="C18" s="777">
        <v>288706</v>
      </c>
      <c r="D18" s="777">
        <v>29131</v>
      </c>
      <c r="E18" s="777">
        <v>166365</v>
      </c>
      <c r="F18" s="777">
        <v>486233</v>
      </c>
      <c r="G18" s="777">
        <v>20693</v>
      </c>
      <c r="H18" s="777">
        <v>98797</v>
      </c>
      <c r="I18" s="777">
        <v>45692</v>
      </c>
      <c r="J18" s="777">
        <v>44110</v>
      </c>
      <c r="K18" s="777">
        <v>25635</v>
      </c>
      <c r="L18" s="777">
        <v>244572</v>
      </c>
      <c r="M18" s="777">
        <v>18424</v>
      </c>
      <c r="N18" s="777">
        <v>0</v>
      </c>
      <c r="O18" s="777">
        <v>0</v>
      </c>
      <c r="P18" s="777">
        <v>0</v>
      </c>
      <c r="Q18" s="777">
        <v>0</v>
      </c>
      <c r="R18" s="777">
        <v>420511</v>
      </c>
      <c r="S18" s="777">
        <v>622576</v>
      </c>
      <c r="T18" s="777">
        <v>615023</v>
      </c>
      <c r="U18" s="777">
        <v>23828</v>
      </c>
      <c r="V18" s="777">
        <v>14057</v>
      </c>
      <c r="W18" s="777">
        <v>1263608</v>
      </c>
      <c r="X18" s="777">
        <v>32867</v>
      </c>
      <c r="Y18" s="777">
        <v>3074</v>
      </c>
      <c r="Z18" s="778">
        <v>0</v>
      </c>
      <c r="AA18" s="777">
        <v>0</v>
      </c>
      <c r="AB18" s="777">
        <v>0</v>
      </c>
      <c r="AC18" s="777">
        <v>0</v>
      </c>
      <c r="AD18" s="777">
        <v>170241</v>
      </c>
      <c r="AE18" s="777">
        <v>77046</v>
      </c>
      <c r="AF18" s="777">
        <v>58757</v>
      </c>
      <c r="AG18" s="777">
        <v>36616</v>
      </c>
      <c r="AH18" s="777">
        <v>9677</v>
      </c>
      <c r="AI18" s="777">
        <v>20222</v>
      </c>
      <c r="AJ18" s="777">
        <v>0</v>
      </c>
      <c r="AK18" s="777">
        <v>0</v>
      </c>
      <c r="AL18" s="777">
        <v>0</v>
      </c>
      <c r="AM18" s="777">
        <v>131584</v>
      </c>
      <c r="AN18" s="777">
        <v>15751</v>
      </c>
      <c r="AO18" s="777">
        <v>0</v>
      </c>
      <c r="AP18" s="777">
        <v>1329076</v>
      </c>
      <c r="AQ18" s="777">
        <v>591345</v>
      </c>
      <c r="AR18" s="777">
        <v>185656</v>
      </c>
      <c r="AS18" s="777">
        <v>152062</v>
      </c>
      <c r="AT18" s="777">
        <v>1333</v>
      </c>
      <c r="AU18" s="777">
        <v>17197</v>
      </c>
      <c r="AV18" s="777">
        <v>16187</v>
      </c>
      <c r="AW18" s="777">
        <v>0</v>
      </c>
      <c r="AX18" s="774"/>
      <c r="AY18" s="776">
        <v>7276652</v>
      </c>
      <c r="AZ18" s="78"/>
      <c r="BA18" s="82">
        <v>6266606</v>
      </c>
      <c r="BB18" s="180">
        <v>0</v>
      </c>
      <c r="BC18" s="184"/>
      <c r="BD18" s="767"/>
      <c r="BE18" s="768"/>
      <c r="BF18" s="76"/>
      <c r="BG18" s="15"/>
      <c r="BH18" s="45"/>
      <c r="BI18" s="45"/>
      <c r="BJ18" s="45"/>
      <c r="BK18" s="45"/>
      <c r="BL18" s="45"/>
      <c r="BM18" s="45"/>
      <c r="BN18" s="45"/>
      <c r="BO18" s="45"/>
    </row>
    <row r="19" spans="1:67" ht="15" hidden="1" outlineLevel="1" x14ac:dyDescent="0.25">
      <c r="A19" s="121" t="s">
        <v>197</v>
      </c>
      <c r="B19" s="78"/>
      <c r="C19" s="777">
        <v>0</v>
      </c>
      <c r="D19" s="777">
        <v>0</v>
      </c>
      <c r="E19" s="777">
        <v>0</v>
      </c>
      <c r="F19" s="777">
        <v>0</v>
      </c>
      <c r="G19" s="777">
        <v>0</v>
      </c>
      <c r="H19" s="777">
        <v>0</v>
      </c>
      <c r="I19" s="777">
        <v>0</v>
      </c>
      <c r="J19" s="777">
        <v>0</v>
      </c>
      <c r="K19" s="777">
        <v>0</v>
      </c>
      <c r="L19" s="777">
        <v>0</v>
      </c>
      <c r="M19" s="777">
        <v>0</v>
      </c>
      <c r="N19" s="777">
        <v>0</v>
      </c>
      <c r="O19" s="777">
        <v>0</v>
      </c>
      <c r="P19" s="777">
        <v>0</v>
      </c>
      <c r="Q19" s="777">
        <v>0</v>
      </c>
      <c r="R19" s="777">
        <v>0</v>
      </c>
      <c r="S19" s="777">
        <v>0</v>
      </c>
      <c r="T19" s="777">
        <v>0</v>
      </c>
      <c r="U19" s="777">
        <v>0</v>
      </c>
      <c r="V19" s="777">
        <v>0</v>
      </c>
      <c r="W19" s="777">
        <v>0</v>
      </c>
      <c r="X19" s="777">
        <v>0</v>
      </c>
      <c r="Y19" s="777">
        <v>0</v>
      </c>
      <c r="Z19" s="778">
        <v>0</v>
      </c>
      <c r="AA19" s="777">
        <v>0</v>
      </c>
      <c r="AB19" s="777">
        <v>0</v>
      </c>
      <c r="AC19" s="777">
        <v>0</v>
      </c>
      <c r="AD19" s="777">
        <v>0</v>
      </c>
      <c r="AE19" s="777">
        <v>0</v>
      </c>
      <c r="AF19" s="777">
        <v>0</v>
      </c>
      <c r="AG19" s="777">
        <v>0</v>
      </c>
      <c r="AH19" s="777">
        <v>0</v>
      </c>
      <c r="AI19" s="777">
        <v>0</v>
      </c>
      <c r="AJ19" s="777">
        <v>0</v>
      </c>
      <c r="AK19" s="777">
        <v>0</v>
      </c>
      <c r="AL19" s="777">
        <v>0</v>
      </c>
      <c r="AM19" s="777">
        <v>0</v>
      </c>
      <c r="AN19" s="777">
        <v>0</v>
      </c>
      <c r="AO19" s="777">
        <v>0</v>
      </c>
      <c r="AP19" s="777">
        <v>0</v>
      </c>
      <c r="AQ19" s="777">
        <v>0</v>
      </c>
      <c r="AR19" s="777">
        <v>0</v>
      </c>
      <c r="AS19" s="777">
        <v>0</v>
      </c>
      <c r="AT19" s="777">
        <v>0</v>
      </c>
      <c r="AU19" s="777">
        <v>0</v>
      </c>
      <c r="AV19" s="777">
        <v>0</v>
      </c>
      <c r="AW19" s="777">
        <v>0</v>
      </c>
      <c r="AX19" s="774"/>
      <c r="AY19" s="776">
        <v>0</v>
      </c>
      <c r="AZ19" s="78"/>
      <c r="BA19" s="82">
        <v>0</v>
      </c>
      <c r="BB19" s="180">
        <v>0</v>
      </c>
      <c r="BC19" s="78"/>
      <c r="BD19" s="768"/>
      <c r="BE19" s="768"/>
      <c r="BF19" s="711"/>
      <c r="BG19" s="64"/>
      <c r="BH19" s="45"/>
      <c r="BI19" s="45"/>
      <c r="BJ19" s="45"/>
      <c r="BK19" s="45"/>
      <c r="BL19" s="45"/>
      <c r="BM19" s="45"/>
      <c r="BN19" s="45"/>
      <c r="BO19" s="45"/>
    </row>
    <row r="20" spans="1:67" ht="15" hidden="1" outlineLevel="1" x14ac:dyDescent="0.25">
      <c r="A20" s="121" t="s">
        <v>199</v>
      </c>
      <c r="B20" s="78"/>
      <c r="C20" s="777">
        <v>0</v>
      </c>
      <c r="D20" s="777">
        <v>0</v>
      </c>
      <c r="E20" s="777">
        <v>0</v>
      </c>
      <c r="F20" s="777">
        <v>0</v>
      </c>
      <c r="G20" s="777">
        <v>0</v>
      </c>
      <c r="H20" s="777">
        <v>0</v>
      </c>
      <c r="I20" s="777">
        <v>0</v>
      </c>
      <c r="J20" s="777">
        <v>0</v>
      </c>
      <c r="K20" s="777">
        <v>0</v>
      </c>
      <c r="L20" s="777">
        <v>0</v>
      </c>
      <c r="M20" s="777">
        <v>0</v>
      </c>
      <c r="N20" s="777">
        <v>0</v>
      </c>
      <c r="O20" s="777">
        <v>0</v>
      </c>
      <c r="P20" s="777">
        <v>0</v>
      </c>
      <c r="Q20" s="777">
        <v>0</v>
      </c>
      <c r="R20" s="777">
        <v>0</v>
      </c>
      <c r="S20" s="777">
        <v>0</v>
      </c>
      <c r="T20" s="777">
        <v>0</v>
      </c>
      <c r="U20" s="777">
        <v>0</v>
      </c>
      <c r="V20" s="777">
        <v>0</v>
      </c>
      <c r="W20" s="777">
        <v>0</v>
      </c>
      <c r="X20" s="777">
        <v>0</v>
      </c>
      <c r="Y20" s="777">
        <v>0</v>
      </c>
      <c r="Z20" s="778">
        <v>0</v>
      </c>
      <c r="AA20" s="777">
        <v>0</v>
      </c>
      <c r="AB20" s="777">
        <v>0</v>
      </c>
      <c r="AC20" s="777">
        <v>0</v>
      </c>
      <c r="AD20" s="777">
        <v>0</v>
      </c>
      <c r="AE20" s="777">
        <v>0</v>
      </c>
      <c r="AF20" s="777">
        <v>0</v>
      </c>
      <c r="AG20" s="777">
        <v>0</v>
      </c>
      <c r="AH20" s="777">
        <v>0</v>
      </c>
      <c r="AI20" s="777">
        <v>0</v>
      </c>
      <c r="AJ20" s="777">
        <v>0</v>
      </c>
      <c r="AK20" s="777">
        <v>0</v>
      </c>
      <c r="AL20" s="777">
        <v>0</v>
      </c>
      <c r="AM20" s="777">
        <v>0</v>
      </c>
      <c r="AN20" s="777">
        <v>0</v>
      </c>
      <c r="AO20" s="777">
        <v>0</v>
      </c>
      <c r="AP20" s="777">
        <v>0</v>
      </c>
      <c r="AQ20" s="777">
        <v>0</v>
      </c>
      <c r="AR20" s="777">
        <v>0</v>
      </c>
      <c r="AS20" s="777">
        <v>0</v>
      </c>
      <c r="AT20" s="777">
        <v>0</v>
      </c>
      <c r="AU20" s="777">
        <v>0</v>
      </c>
      <c r="AV20" s="777">
        <v>0</v>
      </c>
      <c r="AW20" s="777">
        <v>0</v>
      </c>
      <c r="AX20" s="774"/>
      <c r="AY20" s="776">
        <v>0</v>
      </c>
      <c r="AZ20" s="78"/>
      <c r="BA20" s="82">
        <v>0</v>
      </c>
      <c r="BB20" s="180">
        <v>0</v>
      </c>
      <c r="BC20" s="78"/>
      <c r="BD20" s="765"/>
      <c r="BE20" s="765"/>
      <c r="BF20" s="763"/>
      <c r="BG20" s="64"/>
      <c r="BH20" s="45"/>
      <c r="BI20" s="45"/>
      <c r="BJ20" s="45"/>
      <c r="BK20" s="45"/>
      <c r="BL20" s="45"/>
      <c r="BM20" s="45"/>
      <c r="BN20" s="45"/>
      <c r="BO20" s="45"/>
    </row>
    <row r="21" spans="1:67" ht="15" collapsed="1" x14ac:dyDescent="0.25">
      <c r="A21" s="120" t="s">
        <v>410</v>
      </c>
      <c r="B21" s="78"/>
      <c r="C21" s="777">
        <v>330677</v>
      </c>
      <c r="D21" s="777">
        <v>55222</v>
      </c>
      <c r="E21" s="777">
        <v>341666</v>
      </c>
      <c r="F21" s="777">
        <v>627400</v>
      </c>
      <c r="G21" s="777">
        <v>39579</v>
      </c>
      <c r="H21" s="777">
        <v>109688</v>
      </c>
      <c r="I21" s="777">
        <v>100115</v>
      </c>
      <c r="J21" s="777">
        <v>60956</v>
      </c>
      <c r="K21" s="777">
        <v>85788</v>
      </c>
      <c r="L21" s="777">
        <v>283897</v>
      </c>
      <c r="M21" s="777">
        <v>19471</v>
      </c>
      <c r="N21" s="777">
        <v>4122</v>
      </c>
      <c r="O21" s="777">
        <v>3507</v>
      </c>
      <c r="P21" s="777">
        <v>2073</v>
      </c>
      <c r="Q21" s="777">
        <v>88568</v>
      </c>
      <c r="R21" s="777">
        <v>481201</v>
      </c>
      <c r="S21" s="777">
        <v>644142</v>
      </c>
      <c r="T21" s="777">
        <v>1028564</v>
      </c>
      <c r="U21" s="777">
        <v>189639</v>
      </c>
      <c r="V21" s="777">
        <v>155975</v>
      </c>
      <c r="W21" s="777">
        <v>1660522</v>
      </c>
      <c r="X21" s="777">
        <v>68433</v>
      </c>
      <c r="Y21" s="777">
        <v>32166</v>
      </c>
      <c r="Z21" s="778">
        <v>2051570</v>
      </c>
      <c r="AA21" s="777">
        <v>190940</v>
      </c>
      <c r="AB21" s="777">
        <v>1090913</v>
      </c>
      <c r="AC21" s="777">
        <v>1318</v>
      </c>
      <c r="AD21" s="777">
        <v>264103</v>
      </c>
      <c r="AE21" s="777">
        <v>103787</v>
      </c>
      <c r="AF21" s="777">
        <v>75017</v>
      </c>
      <c r="AG21" s="777">
        <v>142848</v>
      </c>
      <c r="AH21" s="777">
        <v>14024</v>
      </c>
      <c r="AI21" s="777">
        <v>21655</v>
      </c>
      <c r="AJ21" s="777">
        <v>86168</v>
      </c>
      <c r="AK21" s="777">
        <v>7297</v>
      </c>
      <c r="AL21" s="777">
        <v>34113</v>
      </c>
      <c r="AM21" s="777">
        <v>168078</v>
      </c>
      <c r="AN21" s="777">
        <v>15751</v>
      </c>
      <c r="AO21" s="777">
        <v>322</v>
      </c>
      <c r="AP21" s="777">
        <v>1377099</v>
      </c>
      <c r="AQ21" s="777">
        <v>611695</v>
      </c>
      <c r="AR21" s="777">
        <v>404168</v>
      </c>
      <c r="AS21" s="777">
        <v>335796</v>
      </c>
      <c r="AT21" s="777">
        <v>4487</v>
      </c>
      <c r="AU21" s="777">
        <v>18967</v>
      </c>
      <c r="AV21" s="777">
        <v>25587</v>
      </c>
      <c r="AW21" s="777">
        <v>51581</v>
      </c>
      <c r="AX21" s="775"/>
      <c r="AY21" s="776">
        <v>13510655</v>
      </c>
      <c r="AZ21" s="83"/>
      <c r="BA21" s="83">
        <v>9901560</v>
      </c>
      <c r="BB21" s="180">
        <v>0</v>
      </c>
      <c r="BC21" s="78"/>
      <c r="BD21" s="765"/>
      <c r="BE21" s="765"/>
      <c r="BF21" s="763"/>
      <c r="BG21" s="64"/>
      <c r="BH21" s="45"/>
      <c r="BI21" s="45"/>
      <c r="BJ21" s="45"/>
      <c r="BK21" s="45"/>
      <c r="BL21" s="45"/>
      <c r="BM21" s="45"/>
      <c r="BN21" s="45"/>
      <c r="BO21" s="45"/>
    </row>
    <row r="22" spans="1:67" ht="11.25" customHeight="1" x14ac:dyDescent="0.25">
      <c r="A22" s="78"/>
      <c r="B22" s="78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10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78"/>
      <c r="AY22" s="78"/>
      <c r="AZ22" s="78"/>
      <c r="BA22" s="82"/>
      <c r="BB22" s="180"/>
      <c r="BC22" s="78"/>
      <c r="BD22" s="78"/>
      <c r="BE22" s="78"/>
      <c r="BF22" s="119"/>
      <c r="BG22" s="64"/>
      <c r="BH22" s="45"/>
      <c r="BI22" s="45"/>
      <c r="BJ22" s="45"/>
      <c r="BK22" s="45"/>
      <c r="BL22" s="45"/>
      <c r="BM22" s="45"/>
      <c r="BN22" s="45"/>
      <c r="BO22" s="45"/>
    </row>
    <row r="23" spans="1:67" ht="15" hidden="1" outlineLevel="1" x14ac:dyDescent="0.25">
      <c r="A23" s="122" t="s">
        <v>201</v>
      </c>
      <c r="B23" s="78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10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78"/>
      <c r="AY23" s="78"/>
      <c r="AZ23" s="78"/>
      <c r="BA23" s="82"/>
      <c r="BB23" s="180"/>
      <c r="BC23" s="78"/>
      <c r="BD23" s="78"/>
      <c r="BE23" s="78"/>
      <c r="BF23" s="119"/>
      <c r="BG23" s="15"/>
      <c r="BH23" s="45"/>
      <c r="BI23" s="45"/>
      <c r="BJ23" s="45"/>
      <c r="BK23" s="45"/>
      <c r="BL23" s="45"/>
      <c r="BM23" s="45"/>
      <c r="BN23" s="45"/>
      <c r="BO23" s="45"/>
    </row>
    <row r="24" spans="1:67" ht="15" hidden="1" outlineLevel="1" x14ac:dyDescent="0.25">
      <c r="A24" s="123" t="s">
        <v>202</v>
      </c>
      <c r="B24" s="78"/>
      <c r="C24" s="783">
        <v>0</v>
      </c>
      <c r="D24" s="783">
        <v>0</v>
      </c>
      <c r="E24" s="783">
        <v>0</v>
      </c>
      <c r="F24" s="783">
        <v>0</v>
      </c>
      <c r="G24" s="783">
        <v>0</v>
      </c>
      <c r="H24" s="783">
        <v>0</v>
      </c>
      <c r="I24" s="783">
        <v>0</v>
      </c>
      <c r="J24" s="783">
        <v>0</v>
      </c>
      <c r="K24" s="783">
        <v>0</v>
      </c>
      <c r="L24" s="783">
        <v>0</v>
      </c>
      <c r="M24" s="783">
        <v>0</v>
      </c>
      <c r="N24" s="783">
        <v>0</v>
      </c>
      <c r="O24" s="783">
        <v>0</v>
      </c>
      <c r="P24" s="783">
        <v>0</v>
      </c>
      <c r="Q24" s="783">
        <v>0</v>
      </c>
      <c r="R24" s="783">
        <v>0</v>
      </c>
      <c r="S24" s="783">
        <v>0</v>
      </c>
      <c r="T24" s="783">
        <v>0</v>
      </c>
      <c r="U24" s="783">
        <v>0</v>
      </c>
      <c r="V24" s="783">
        <v>0</v>
      </c>
      <c r="W24" s="783">
        <v>0</v>
      </c>
      <c r="X24" s="783">
        <v>0</v>
      </c>
      <c r="Y24" s="783">
        <v>0</v>
      </c>
      <c r="Z24" s="784">
        <v>0</v>
      </c>
      <c r="AA24" s="783">
        <v>0</v>
      </c>
      <c r="AB24" s="783">
        <v>0</v>
      </c>
      <c r="AC24" s="783">
        <v>0</v>
      </c>
      <c r="AD24" s="783">
        <v>0</v>
      </c>
      <c r="AE24" s="783">
        <v>0</v>
      </c>
      <c r="AF24" s="783">
        <v>0</v>
      </c>
      <c r="AG24" s="783">
        <v>0</v>
      </c>
      <c r="AH24" s="783">
        <v>0</v>
      </c>
      <c r="AI24" s="783">
        <v>0</v>
      </c>
      <c r="AJ24" s="783">
        <v>0</v>
      </c>
      <c r="AK24" s="783">
        <v>0</v>
      </c>
      <c r="AL24" s="783">
        <v>0</v>
      </c>
      <c r="AM24" s="783">
        <v>0</v>
      </c>
      <c r="AN24" s="783">
        <v>0</v>
      </c>
      <c r="AO24" s="783">
        <v>0</v>
      </c>
      <c r="AP24" s="783">
        <v>0</v>
      </c>
      <c r="AQ24" s="783">
        <v>0</v>
      </c>
      <c r="AR24" s="783">
        <v>0</v>
      </c>
      <c r="AS24" s="783">
        <v>0</v>
      </c>
      <c r="AT24" s="783">
        <v>0</v>
      </c>
      <c r="AU24" s="783">
        <v>0</v>
      </c>
      <c r="AV24" s="783">
        <v>0</v>
      </c>
      <c r="AW24" s="783">
        <v>0</v>
      </c>
      <c r="AX24" s="779"/>
      <c r="AY24" s="781">
        <v>0</v>
      </c>
      <c r="AZ24" s="779"/>
      <c r="BA24" s="780">
        <v>0</v>
      </c>
      <c r="BB24" s="180">
        <v>0</v>
      </c>
      <c r="BC24" s="78"/>
      <c r="BD24" s="78"/>
      <c r="BE24" s="78"/>
      <c r="BF24" s="81"/>
      <c r="BG24" s="15"/>
      <c r="BH24" s="45"/>
      <c r="BI24" s="45"/>
      <c r="BJ24" s="45"/>
      <c r="BK24" s="45"/>
      <c r="BL24" s="45"/>
      <c r="BM24" s="45"/>
      <c r="BN24" s="45"/>
      <c r="BO24" s="45"/>
    </row>
    <row r="25" spans="1:67" ht="15" hidden="1" outlineLevel="1" x14ac:dyDescent="0.25">
      <c r="A25" s="123" t="s">
        <v>203</v>
      </c>
      <c r="B25" s="78"/>
      <c r="C25" s="783">
        <v>0</v>
      </c>
      <c r="D25" s="783">
        <v>0</v>
      </c>
      <c r="E25" s="783">
        <v>0</v>
      </c>
      <c r="F25" s="783">
        <v>0</v>
      </c>
      <c r="G25" s="783">
        <v>0</v>
      </c>
      <c r="H25" s="783">
        <v>0</v>
      </c>
      <c r="I25" s="783">
        <v>0</v>
      </c>
      <c r="J25" s="783">
        <v>0</v>
      </c>
      <c r="K25" s="783">
        <v>0</v>
      </c>
      <c r="L25" s="783">
        <v>0</v>
      </c>
      <c r="M25" s="783">
        <v>0</v>
      </c>
      <c r="N25" s="783">
        <v>0</v>
      </c>
      <c r="O25" s="783">
        <v>0</v>
      </c>
      <c r="P25" s="783">
        <v>0</v>
      </c>
      <c r="Q25" s="783">
        <v>0</v>
      </c>
      <c r="R25" s="783">
        <v>0</v>
      </c>
      <c r="S25" s="783">
        <v>0</v>
      </c>
      <c r="T25" s="783">
        <v>0</v>
      </c>
      <c r="U25" s="783">
        <v>0</v>
      </c>
      <c r="V25" s="783">
        <v>0</v>
      </c>
      <c r="W25" s="783">
        <v>0</v>
      </c>
      <c r="X25" s="783">
        <v>0</v>
      </c>
      <c r="Y25" s="783">
        <v>0</v>
      </c>
      <c r="Z25" s="784">
        <v>0</v>
      </c>
      <c r="AA25" s="783">
        <v>0</v>
      </c>
      <c r="AB25" s="783">
        <v>0</v>
      </c>
      <c r="AC25" s="783">
        <v>0</v>
      </c>
      <c r="AD25" s="783">
        <v>0</v>
      </c>
      <c r="AE25" s="783">
        <v>0</v>
      </c>
      <c r="AF25" s="783">
        <v>0</v>
      </c>
      <c r="AG25" s="783">
        <v>0</v>
      </c>
      <c r="AH25" s="783">
        <v>0</v>
      </c>
      <c r="AI25" s="783">
        <v>0</v>
      </c>
      <c r="AJ25" s="783">
        <v>0</v>
      </c>
      <c r="AK25" s="783">
        <v>0</v>
      </c>
      <c r="AL25" s="783">
        <v>0</v>
      </c>
      <c r="AM25" s="783">
        <v>0</v>
      </c>
      <c r="AN25" s="783">
        <v>0</v>
      </c>
      <c r="AO25" s="783">
        <v>0</v>
      </c>
      <c r="AP25" s="783">
        <v>0</v>
      </c>
      <c r="AQ25" s="783">
        <v>0</v>
      </c>
      <c r="AR25" s="783">
        <v>0</v>
      </c>
      <c r="AS25" s="783">
        <v>0</v>
      </c>
      <c r="AT25" s="783">
        <v>0</v>
      </c>
      <c r="AU25" s="783">
        <v>0</v>
      </c>
      <c r="AV25" s="783">
        <v>0</v>
      </c>
      <c r="AW25" s="783">
        <v>0</v>
      </c>
      <c r="AX25" s="779"/>
      <c r="AY25" s="781">
        <v>0</v>
      </c>
      <c r="AZ25" s="779"/>
      <c r="BA25" s="780">
        <v>0</v>
      </c>
      <c r="BB25" s="180">
        <v>0</v>
      </c>
      <c r="BC25" s="78"/>
      <c r="BD25" s="78"/>
      <c r="BE25" s="78"/>
      <c r="BF25" s="81"/>
      <c r="BG25" s="64"/>
      <c r="BH25" s="45"/>
      <c r="BI25" s="45"/>
      <c r="BJ25" s="45"/>
      <c r="BK25" s="45"/>
      <c r="BL25" s="45"/>
      <c r="BM25" s="45"/>
      <c r="BN25" s="45"/>
      <c r="BO25" s="45"/>
    </row>
    <row r="26" spans="1:67" ht="15" hidden="1" outlineLevel="1" x14ac:dyDescent="0.25">
      <c r="A26" s="123" t="s">
        <v>204</v>
      </c>
      <c r="B26" s="78"/>
      <c r="C26" s="783">
        <v>26445</v>
      </c>
      <c r="D26" s="783">
        <v>7019</v>
      </c>
      <c r="E26" s="783">
        <v>0</v>
      </c>
      <c r="F26" s="783">
        <v>81427</v>
      </c>
      <c r="G26" s="783">
        <v>0</v>
      </c>
      <c r="H26" s="783">
        <v>671</v>
      </c>
      <c r="I26" s="783">
        <v>-8533</v>
      </c>
      <c r="J26" s="783">
        <v>0</v>
      </c>
      <c r="K26" s="783">
        <v>2396</v>
      </c>
      <c r="L26" s="783">
        <v>11009</v>
      </c>
      <c r="M26" s="783">
        <v>0</v>
      </c>
      <c r="N26" s="783">
        <v>3283</v>
      </c>
      <c r="O26" s="783">
        <v>2225</v>
      </c>
      <c r="P26" s="783">
        <v>241</v>
      </c>
      <c r="Q26" s="783">
        <v>0</v>
      </c>
      <c r="R26" s="783">
        <v>0</v>
      </c>
      <c r="S26" s="783">
        <v>17398</v>
      </c>
      <c r="T26" s="783">
        <v>37104</v>
      </c>
      <c r="U26" s="783">
        <v>2126</v>
      </c>
      <c r="V26" s="783">
        <v>0</v>
      </c>
      <c r="W26" s="783">
        <v>0</v>
      </c>
      <c r="X26" s="783">
        <v>0</v>
      </c>
      <c r="Y26" s="783">
        <v>0</v>
      </c>
      <c r="Z26" s="784">
        <v>-115132</v>
      </c>
      <c r="AA26" s="783">
        <v>2482</v>
      </c>
      <c r="AB26" s="783">
        <v>0</v>
      </c>
      <c r="AC26" s="783">
        <v>11</v>
      </c>
      <c r="AD26" s="783">
        <v>0</v>
      </c>
      <c r="AE26" s="783">
        <v>9489</v>
      </c>
      <c r="AF26" s="783">
        <v>17122</v>
      </c>
      <c r="AG26" s="783">
        <v>0</v>
      </c>
      <c r="AH26" s="783">
        <v>0</v>
      </c>
      <c r="AI26" s="783">
        <v>0</v>
      </c>
      <c r="AJ26" s="783">
        <v>978</v>
      </c>
      <c r="AK26" s="783">
        <v>-349</v>
      </c>
      <c r="AL26" s="783">
        <v>0</v>
      </c>
      <c r="AM26" s="783">
        <v>465003</v>
      </c>
      <c r="AN26" s="783">
        <v>36334</v>
      </c>
      <c r="AO26" s="783">
        <v>1851</v>
      </c>
      <c r="AP26" s="783">
        <v>54786</v>
      </c>
      <c r="AQ26" s="783">
        <v>18659</v>
      </c>
      <c r="AR26" s="783">
        <v>5481</v>
      </c>
      <c r="AS26" s="783">
        <v>0</v>
      </c>
      <c r="AT26" s="783">
        <v>0</v>
      </c>
      <c r="AU26" s="783">
        <v>0</v>
      </c>
      <c r="AV26" s="783">
        <v>16418</v>
      </c>
      <c r="AW26" s="783">
        <v>5181</v>
      </c>
      <c r="AX26" s="779"/>
      <c r="AY26" s="781">
        <v>701125</v>
      </c>
      <c r="AZ26" s="779"/>
      <c r="BA26" s="780">
        <v>701125</v>
      </c>
      <c r="BB26" s="180">
        <v>0</v>
      </c>
      <c r="BC26" s="78"/>
      <c r="BD26" s="78"/>
      <c r="BE26" s="78"/>
      <c r="BF26" s="81"/>
      <c r="BG26" s="64"/>
      <c r="BH26" s="45"/>
      <c r="BI26" s="45"/>
      <c r="BJ26" s="45"/>
      <c r="BK26" s="45"/>
      <c r="BL26" s="45"/>
      <c r="BM26" s="45"/>
      <c r="BN26" s="45"/>
      <c r="BO26" s="45"/>
    </row>
    <row r="27" spans="1:67" ht="15" hidden="1" outlineLevel="1" x14ac:dyDescent="0.25">
      <c r="A27" s="123" t="s">
        <v>205</v>
      </c>
      <c r="B27" s="78"/>
      <c r="C27" s="783">
        <v>0</v>
      </c>
      <c r="D27" s="783">
        <v>0</v>
      </c>
      <c r="E27" s="783">
        <v>0</v>
      </c>
      <c r="F27" s="783">
        <v>198</v>
      </c>
      <c r="G27" s="783">
        <v>0</v>
      </c>
      <c r="H27" s="783">
        <v>0</v>
      </c>
      <c r="I27" s="783">
        <v>0</v>
      </c>
      <c r="J27" s="783">
        <v>0</v>
      </c>
      <c r="K27" s="783">
        <v>0</v>
      </c>
      <c r="L27" s="783">
        <v>0</v>
      </c>
      <c r="M27" s="783">
        <v>0</v>
      </c>
      <c r="N27" s="783">
        <v>0</v>
      </c>
      <c r="O27" s="783">
        <v>0</v>
      </c>
      <c r="P27" s="783">
        <v>0</v>
      </c>
      <c r="Q27" s="783">
        <v>0</v>
      </c>
      <c r="R27" s="783">
        <v>0</v>
      </c>
      <c r="S27" s="783">
        <v>0</v>
      </c>
      <c r="T27" s="783">
        <v>0</v>
      </c>
      <c r="U27" s="783">
        <v>0</v>
      </c>
      <c r="V27" s="783">
        <v>0</v>
      </c>
      <c r="W27" s="783">
        <v>0</v>
      </c>
      <c r="X27" s="783">
        <v>0</v>
      </c>
      <c r="Y27" s="783">
        <v>0</v>
      </c>
      <c r="Z27" s="784">
        <v>0</v>
      </c>
      <c r="AA27" s="783">
        <v>0</v>
      </c>
      <c r="AB27" s="783">
        <v>0</v>
      </c>
      <c r="AC27" s="783">
        <v>0</v>
      </c>
      <c r="AD27" s="783">
        <v>0</v>
      </c>
      <c r="AE27" s="783">
        <v>0</v>
      </c>
      <c r="AF27" s="783">
        <v>0</v>
      </c>
      <c r="AG27" s="783">
        <v>0</v>
      </c>
      <c r="AH27" s="783">
        <v>0</v>
      </c>
      <c r="AI27" s="783">
        <v>0</v>
      </c>
      <c r="AJ27" s="783">
        <v>0</v>
      </c>
      <c r="AK27" s="783">
        <v>0</v>
      </c>
      <c r="AL27" s="783">
        <v>0</v>
      </c>
      <c r="AM27" s="783">
        <v>0</v>
      </c>
      <c r="AN27" s="783">
        <v>0</v>
      </c>
      <c r="AO27" s="783">
        <v>0</v>
      </c>
      <c r="AP27" s="783">
        <v>0</v>
      </c>
      <c r="AQ27" s="783">
        <v>0</v>
      </c>
      <c r="AR27" s="783">
        <v>0</v>
      </c>
      <c r="AS27" s="783">
        <v>0</v>
      </c>
      <c r="AT27" s="783">
        <v>0</v>
      </c>
      <c r="AU27" s="783">
        <v>0</v>
      </c>
      <c r="AV27" s="783">
        <v>0</v>
      </c>
      <c r="AW27" s="783">
        <v>0</v>
      </c>
      <c r="AX27" s="779"/>
      <c r="AY27" s="781">
        <v>198</v>
      </c>
      <c r="AZ27" s="779"/>
      <c r="BA27" s="780">
        <v>198</v>
      </c>
      <c r="BB27" s="180">
        <v>0</v>
      </c>
      <c r="BC27" s="78"/>
      <c r="BD27" s="78"/>
      <c r="BE27" s="78"/>
      <c r="BF27" s="81"/>
      <c r="BG27" s="64"/>
      <c r="BH27" s="45"/>
      <c r="BI27" s="45"/>
      <c r="BJ27" s="45"/>
      <c r="BK27" s="45"/>
      <c r="BL27" s="45"/>
      <c r="BM27" s="45"/>
      <c r="BN27" s="45"/>
      <c r="BO27" s="45"/>
    </row>
    <row r="28" spans="1:67" ht="15" hidden="1" outlineLevel="1" x14ac:dyDescent="0.25">
      <c r="A28" s="123" t="s">
        <v>206</v>
      </c>
      <c r="B28" s="78"/>
      <c r="C28" s="783">
        <v>229394</v>
      </c>
      <c r="D28" s="783">
        <v>51899</v>
      </c>
      <c r="E28" s="783">
        <v>301044</v>
      </c>
      <c r="F28" s="783">
        <v>351707</v>
      </c>
      <c r="G28" s="783">
        <v>24777</v>
      </c>
      <c r="H28" s="783">
        <v>31568</v>
      </c>
      <c r="I28" s="783">
        <v>67590</v>
      </c>
      <c r="J28" s="783">
        <v>46920</v>
      </c>
      <c r="K28" s="783">
        <v>116030</v>
      </c>
      <c r="L28" s="783">
        <v>112339</v>
      </c>
      <c r="M28" s="783">
        <v>19329</v>
      </c>
      <c r="N28" s="783">
        <v>36638</v>
      </c>
      <c r="O28" s="783">
        <v>49265</v>
      </c>
      <c r="P28" s="783">
        <v>11064</v>
      </c>
      <c r="Q28" s="783">
        <v>423868</v>
      </c>
      <c r="R28" s="783">
        <v>62492</v>
      </c>
      <c r="S28" s="783">
        <v>579737</v>
      </c>
      <c r="T28" s="783">
        <v>2683526</v>
      </c>
      <c r="U28" s="783">
        <v>270847</v>
      </c>
      <c r="V28" s="783">
        <v>120165</v>
      </c>
      <c r="W28" s="783">
        <v>1219448</v>
      </c>
      <c r="X28" s="783">
        <v>183015</v>
      </c>
      <c r="Y28" s="783">
        <v>11167</v>
      </c>
      <c r="Z28" s="784">
        <v>5316788</v>
      </c>
      <c r="AA28" s="783">
        <v>549699</v>
      </c>
      <c r="AB28" s="783">
        <v>1981843</v>
      </c>
      <c r="AC28" s="783">
        <v>2787</v>
      </c>
      <c r="AD28" s="783">
        <v>184609</v>
      </c>
      <c r="AE28" s="783">
        <v>79069</v>
      </c>
      <c r="AF28" s="783">
        <v>52558</v>
      </c>
      <c r="AG28" s="783">
        <v>104997</v>
      </c>
      <c r="AH28" s="783">
        <v>53227</v>
      </c>
      <c r="AI28" s="783">
        <v>17343</v>
      </c>
      <c r="AJ28" s="783">
        <v>74211</v>
      </c>
      <c r="AK28" s="783">
        <v>25063</v>
      </c>
      <c r="AL28" s="783">
        <v>15147</v>
      </c>
      <c r="AM28" s="783">
        <v>702</v>
      </c>
      <c r="AN28" s="783">
        <v>134</v>
      </c>
      <c r="AO28" s="783">
        <v>9</v>
      </c>
      <c r="AP28" s="783">
        <v>898365</v>
      </c>
      <c r="AQ28" s="783">
        <v>691050</v>
      </c>
      <c r="AR28" s="783">
        <v>504234</v>
      </c>
      <c r="AS28" s="783">
        <v>320118</v>
      </c>
      <c r="AT28" s="783">
        <v>3992</v>
      </c>
      <c r="AU28" s="783">
        <v>5213</v>
      </c>
      <c r="AV28" s="783">
        <v>30334</v>
      </c>
      <c r="AW28" s="783">
        <v>273912</v>
      </c>
      <c r="AX28" s="779"/>
      <c r="AY28" s="781">
        <v>18189233</v>
      </c>
      <c r="AZ28" s="779"/>
      <c r="BA28" s="780">
        <v>18189233</v>
      </c>
      <c r="BB28" s="180">
        <v>0</v>
      </c>
      <c r="BC28" s="78"/>
      <c r="BD28" s="78"/>
      <c r="BE28" s="78"/>
      <c r="BF28" s="119"/>
      <c r="BG28" s="64"/>
      <c r="BH28" s="45"/>
      <c r="BI28" s="45"/>
      <c r="BJ28" s="45"/>
      <c r="BK28" s="45"/>
      <c r="BL28" s="45"/>
      <c r="BM28" s="45"/>
      <c r="BN28" s="45"/>
      <c r="BO28" s="45"/>
    </row>
    <row r="29" spans="1:67" ht="15" hidden="1" outlineLevel="1" x14ac:dyDescent="0.25">
      <c r="A29" s="123" t="s">
        <v>207</v>
      </c>
      <c r="B29" s="78"/>
      <c r="C29" s="783">
        <v>0</v>
      </c>
      <c r="D29" s="783">
        <v>0</v>
      </c>
      <c r="E29" s="783">
        <v>0</v>
      </c>
      <c r="F29" s="783">
        <v>0</v>
      </c>
      <c r="G29" s="783">
        <v>0</v>
      </c>
      <c r="H29" s="783">
        <v>0</v>
      </c>
      <c r="I29" s="783">
        <v>0</v>
      </c>
      <c r="J29" s="783">
        <v>0</v>
      </c>
      <c r="K29" s="783">
        <v>0</v>
      </c>
      <c r="L29" s="783">
        <v>0</v>
      </c>
      <c r="M29" s="783">
        <v>0</v>
      </c>
      <c r="N29" s="783">
        <v>0</v>
      </c>
      <c r="O29" s="783">
        <v>0</v>
      </c>
      <c r="P29" s="783">
        <v>0</v>
      </c>
      <c r="Q29" s="783">
        <v>0</v>
      </c>
      <c r="R29" s="783">
        <v>0</v>
      </c>
      <c r="S29" s="783">
        <v>0</v>
      </c>
      <c r="T29" s="783">
        <v>0</v>
      </c>
      <c r="U29" s="783">
        <v>0</v>
      </c>
      <c r="V29" s="783">
        <v>0</v>
      </c>
      <c r="W29" s="783">
        <v>0</v>
      </c>
      <c r="X29" s="783">
        <v>0</v>
      </c>
      <c r="Y29" s="783">
        <v>0</v>
      </c>
      <c r="Z29" s="784">
        <v>0</v>
      </c>
      <c r="AA29" s="783">
        <v>0</v>
      </c>
      <c r="AB29" s="783">
        <v>0</v>
      </c>
      <c r="AC29" s="783">
        <v>0</v>
      </c>
      <c r="AD29" s="783">
        <v>0</v>
      </c>
      <c r="AE29" s="783">
        <v>0</v>
      </c>
      <c r="AF29" s="783">
        <v>0</v>
      </c>
      <c r="AG29" s="783">
        <v>0</v>
      </c>
      <c r="AH29" s="783">
        <v>0</v>
      </c>
      <c r="AI29" s="783">
        <v>0</v>
      </c>
      <c r="AJ29" s="783">
        <v>0</v>
      </c>
      <c r="AK29" s="783">
        <v>0</v>
      </c>
      <c r="AL29" s="783">
        <v>0</v>
      </c>
      <c r="AM29" s="783">
        <v>0</v>
      </c>
      <c r="AN29" s="783">
        <v>0</v>
      </c>
      <c r="AO29" s="783">
        <v>0</v>
      </c>
      <c r="AP29" s="783">
        <v>0</v>
      </c>
      <c r="AQ29" s="783">
        <v>0</v>
      </c>
      <c r="AR29" s="783">
        <v>0</v>
      </c>
      <c r="AS29" s="783">
        <v>0</v>
      </c>
      <c r="AT29" s="783">
        <v>0</v>
      </c>
      <c r="AU29" s="783">
        <v>0</v>
      </c>
      <c r="AV29" s="783">
        <v>0</v>
      </c>
      <c r="AW29" s="783">
        <v>0</v>
      </c>
      <c r="AX29" s="779"/>
      <c r="AY29" s="781">
        <v>0</v>
      </c>
      <c r="AZ29" s="779"/>
      <c r="BA29" s="780">
        <v>0</v>
      </c>
      <c r="BB29" s="180">
        <v>0</v>
      </c>
      <c r="BC29" s="78"/>
      <c r="BD29" s="78"/>
      <c r="BE29" s="78"/>
      <c r="BF29" s="81"/>
      <c r="BG29" s="15"/>
      <c r="BH29" s="45"/>
      <c r="BI29" s="45"/>
      <c r="BJ29" s="45"/>
      <c r="BK29" s="45"/>
      <c r="BL29" s="45"/>
      <c r="BM29" s="45"/>
      <c r="BN29" s="45"/>
      <c r="BO29" s="45"/>
    </row>
    <row r="30" spans="1:67" ht="15" hidden="1" outlineLevel="1" x14ac:dyDescent="0.25">
      <c r="A30" s="123" t="s">
        <v>208</v>
      </c>
      <c r="B30" s="78"/>
      <c r="C30" s="783">
        <v>0</v>
      </c>
      <c r="D30" s="783">
        <v>0</v>
      </c>
      <c r="E30" s="783">
        <v>0</v>
      </c>
      <c r="F30" s="783">
        <v>0</v>
      </c>
      <c r="G30" s="783">
        <v>0</v>
      </c>
      <c r="H30" s="783">
        <v>0</v>
      </c>
      <c r="I30" s="783">
        <v>0</v>
      </c>
      <c r="J30" s="783">
        <v>0</v>
      </c>
      <c r="K30" s="783">
        <v>0</v>
      </c>
      <c r="L30" s="783">
        <v>0</v>
      </c>
      <c r="M30" s="782">
        <v>0</v>
      </c>
      <c r="N30" s="783">
        <v>0</v>
      </c>
      <c r="O30" s="783">
        <v>0</v>
      </c>
      <c r="P30" s="783">
        <v>0</v>
      </c>
      <c r="Q30" s="783">
        <v>0</v>
      </c>
      <c r="R30" s="783">
        <v>0</v>
      </c>
      <c r="S30" s="783">
        <v>0</v>
      </c>
      <c r="T30" s="783">
        <v>0</v>
      </c>
      <c r="U30" s="783">
        <v>0</v>
      </c>
      <c r="V30" s="783">
        <v>0</v>
      </c>
      <c r="W30" s="783">
        <v>0</v>
      </c>
      <c r="X30" s="783">
        <v>0</v>
      </c>
      <c r="Y30" s="783">
        <v>0</v>
      </c>
      <c r="Z30" s="784">
        <v>0</v>
      </c>
      <c r="AA30" s="783">
        <v>0</v>
      </c>
      <c r="AB30" s="783">
        <v>0</v>
      </c>
      <c r="AC30" s="783">
        <v>0</v>
      </c>
      <c r="AD30" s="783">
        <v>0</v>
      </c>
      <c r="AE30" s="783">
        <v>0</v>
      </c>
      <c r="AF30" s="783">
        <v>0</v>
      </c>
      <c r="AG30" s="783">
        <v>0</v>
      </c>
      <c r="AH30" s="783">
        <v>0</v>
      </c>
      <c r="AI30" s="783">
        <v>0</v>
      </c>
      <c r="AJ30" s="783">
        <v>0</v>
      </c>
      <c r="AK30" s="783">
        <v>0</v>
      </c>
      <c r="AL30" s="783">
        <v>0</v>
      </c>
      <c r="AM30" s="783">
        <v>0</v>
      </c>
      <c r="AN30" s="783">
        <v>0</v>
      </c>
      <c r="AO30" s="783">
        <v>0</v>
      </c>
      <c r="AP30" s="783">
        <v>0</v>
      </c>
      <c r="AQ30" s="783">
        <v>0</v>
      </c>
      <c r="AR30" s="783">
        <v>0</v>
      </c>
      <c r="AS30" s="783">
        <v>0</v>
      </c>
      <c r="AT30" s="783">
        <v>0</v>
      </c>
      <c r="AU30" s="783">
        <v>0</v>
      </c>
      <c r="AV30" s="783">
        <v>0</v>
      </c>
      <c r="AW30" s="783">
        <v>0</v>
      </c>
      <c r="AX30" s="779"/>
      <c r="AY30" s="781">
        <v>0</v>
      </c>
      <c r="AZ30" s="779"/>
      <c r="BA30" s="780">
        <v>0</v>
      </c>
      <c r="BB30" s="180">
        <v>0</v>
      </c>
      <c r="BC30" s="78"/>
      <c r="BD30" s="78"/>
      <c r="BE30" s="78"/>
      <c r="BF30" s="81"/>
      <c r="BG30" s="64"/>
      <c r="BH30" s="45"/>
      <c r="BI30" s="45"/>
      <c r="BJ30" s="45"/>
      <c r="BK30" s="45"/>
      <c r="BL30" s="45"/>
      <c r="BM30" s="45"/>
      <c r="BN30" s="45"/>
      <c r="BO30" s="45"/>
    </row>
    <row r="31" spans="1:67" ht="15" hidden="1" outlineLevel="1" x14ac:dyDescent="0.25">
      <c r="A31" s="123" t="s">
        <v>209</v>
      </c>
      <c r="B31" s="78"/>
      <c r="C31" s="783">
        <v>0</v>
      </c>
      <c r="D31" s="783">
        <v>0</v>
      </c>
      <c r="E31" s="783">
        <v>0</v>
      </c>
      <c r="F31" s="783">
        <v>-15218</v>
      </c>
      <c r="G31" s="783">
        <v>0</v>
      </c>
      <c r="H31" s="783">
        <v>-7854</v>
      </c>
      <c r="I31" s="783">
        <v>0</v>
      </c>
      <c r="J31" s="783">
        <v>0</v>
      </c>
      <c r="K31" s="783">
        <v>0</v>
      </c>
      <c r="L31" s="783">
        <v>0</v>
      </c>
      <c r="M31" s="782">
        <v>0</v>
      </c>
      <c r="N31" s="783">
        <v>-896</v>
      </c>
      <c r="O31" s="783">
        <v>-1204</v>
      </c>
      <c r="P31" s="783">
        <v>-286</v>
      </c>
      <c r="Q31" s="783">
        <v>-10614</v>
      </c>
      <c r="R31" s="783">
        <v>0</v>
      </c>
      <c r="S31" s="783">
        <v>-43041</v>
      </c>
      <c r="T31" s="783">
        <v>-208383</v>
      </c>
      <c r="U31" s="783">
        <v>-27008</v>
      </c>
      <c r="V31" s="783">
        <v>0</v>
      </c>
      <c r="W31" s="783">
        <v>0</v>
      </c>
      <c r="X31" s="783">
        <v>0</v>
      </c>
      <c r="Y31" s="783">
        <v>0</v>
      </c>
      <c r="Z31" s="784">
        <v>164711</v>
      </c>
      <c r="AA31" s="783">
        <v>-4794</v>
      </c>
      <c r="AB31" s="783">
        <v>-42336</v>
      </c>
      <c r="AC31" s="783">
        <v>0</v>
      </c>
      <c r="AD31" s="783">
        <v>0</v>
      </c>
      <c r="AE31" s="783">
        <v>-25897</v>
      </c>
      <c r="AF31" s="783">
        <v>-3940</v>
      </c>
      <c r="AG31" s="783">
        <v>0</v>
      </c>
      <c r="AH31" s="783">
        <v>0</v>
      </c>
      <c r="AI31" s="783">
        <v>0</v>
      </c>
      <c r="AJ31" s="783">
        <v>0</v>
      </c>
      <c r="AK31" s="783">
        <v>0</v>
      </c>
      <c r="AL31" s="783">
        <v>0</v>
      </c>
      <c r="AM31" s="783">
        <v>0</v>
      </c>
      <c r="AN31" s="783">
        <v>0</v>
      </c>
      <c r="AO31" s="783">
        <v>0</v>
      </c>
      <c r="AP31" s="783">
        <v>43013</v>
      </c>
      <c r="AQ31" s="783">
        <v>35559</v>
      </c>
      <c r="AR31" s="783">
        <v>16102</v>
      </c>
      <c r="AS31" s="783">
        <v>0</v>
      </c>
      <c r="AT31" s="783">
        <v>0</v>
      </c>
      <c r="AU31" s="783">
        <v>0</v>
      </c>
      <c r="AV31" s="783">
        <v>0</v>
      </c>
      <c r="AW31" s="783">
        <v>-7895</v>
      </c>
      <c r="AX31" s="779"/>
      <c r="AY31" s="781">
        <v>-139981</v>
      </c>
      <c r="AZ31" s="779"/>
      <c r="BA31" s="780">
        <v>-139981</v>
      </c>
      <c r="BB31" s="180">
        <v>0</v>
      </c>
      <c r="BC31" s="78"/>
      <c r="BD31" s="78"/>
      <c r="BE31" s="78"/>
      <c r="BF31" s="81"/>
      <c r="BG31" s="64"/>
      <c r="BH31" s="45"/>
      <c r="BI31" s="45"/>
      <c r="BJ31" s="45"/>
      <c r="BK31" s="45"/>
      <c r="BL31" s="45"/>
      <c r="BM31" s="45"/>
      <c r="BN31" s="45"/>
      <c r="BO31" s="45"/>
    </row>
    <row r="32" spans="1:67" ht="15" hidden="1" outlineLevel="1" x14ac:dyDescent="0.25">
      <c r="A32" s="123" t="s">
        <v>210</v>
      </c>
      <c r="B32" s="78"/>
      <c r="C32" s="783">
        <v>652</v>
      </c>
      <c r="D32" s="783">
        <v>745</v>
      </c>
      <c r="E32" s="783">
        <v>0</v>
      </c>
      <c r="F32" s="783">
        <v>0</v>
      </c>
      <c r="G32" s="783">
        <v>0</v>
      </c>
      <c r="H32" s="783">
        <v>0</v>
      </c>
      <c r="I32" s="783">
        <v>0</v>
      </c>
      <c r="J32" s="783">
        <v>0</v>
      </c>
      <c r="K32" s="783">
        <v>0</v>
      </c>
      <c r="L32" s="783">
        <v>0</v>
      </c>
      <c r="M32" s="782">
        <v>0</v>
      </c>
      <c r="N32" s="783">
        <v>0</v>
      </c>
      <c r="O32" s="783">
        <v>0</v>
      </c>
      <c r="P32" s="783">
        <v>0</v>
      </c>
      <c r="Q32" s="783">
        <v>0</v>
      </c>
      <c r="R32" s="783">
        <v>0</v>
      </c>
      <c r="S32" s="783">
        <v>0</v>
      </c>
      <c r="T32" s="783">
        <v>0</v>
      </c>
      <c r="U32" s="783">
        <v>0</v>
      </c>
      <c r="V32" s="783">
        <v>0</v>
      </c>
      <c r="W32" s="783">
        <v>0</v>
      </c>
      <c r="X32" s="783">
        <v>0</v>
      </c>
      <c r="Y32" s="783">
        <v>0</v>
      </c>
      <c r="Z32" s="784">
        <v>0</v>
      </c>
      <c r="AA32" s="783">
        <v>0</v>
      </c>
      <c r="AB32" s="783">
        <v>0</v>
      </c>
      <c r="AC32" s="783">
        <v>0</v>
      </c>
      <c r="AD32" s="783">
        <v>0</v>
      </c>
      <c r="AE32" s="783">
        <v>165</v>
      </c>
      <c r="AF32" s="783">
        <v>3589</v>
      </c>
      <c r="AG32" s="783">
        <v>0</v>
      </c>
      <c r="AH32" s="783">
        <v>0</v>
      </c>
      <c r="AI32" s="783">
        <v>0</v>
      </c>
      <c r="AJ32" s="783">
        <v>0</v>
      </c>
      <c r="AK32" s="783">
        <v>0</v>
      </c>
      <c r="AL32" s="783">
        <v>0</v>
      </c>
      <c r="AM32" s="783">
        <v>0</v>
      </c>
      <c r="AN32" s="783">
        <v>0</v>
      </c>
      <c r="AO32" s="783">
        <v>0</v>
      </c>
      <c r="AP32" s="783">
        <v>0</v>
      </c>
      <c r="AQ32" s="783">
        <v>0</v>
      </c>
      <c r="AR32" s="783">
        <v>0</v>
      </c>
      <c r="AS32" s="783">
        <v>0</v>
      </c>
      <c r="AT32" s="783">
        <v>0</v>
      </c>
      <c r="AU32" s="783">
        <v>0</v>
      </c>
      <c r="AV32" s="783">
        <v>0</v>
      </c>
      <c r="AW32" s="783">
        <v>0</v>
      </c>
      <c r="AX32" s="779"/>
      <c r="AY32" s="781">
        <v>5151</v>
      </c>
      <c r="AZ32" s="779"/>
      <c r="BA32" s="780">
        <v>5151</v>
      </c>
      <c r="BB32" s="180">
        <v>0</v>
      </c>
      <c r="BC32" s="78"/>
      <c r="BD32" s="78"/>
      <c r="BE32" s="78"/>
      <c r="BF32" s="81"/>
      <c r="BG32" s="64"/>
      <c r="BH32" s="45"/>
      <c r="BI32" s="45"/>
      <c r="BJ32" s="45"/>
      <c r="BK32" s="45"/>
      <c r="BL32" s="45"/>
      <c r="BM32" s="45"/>
      <c r="BN32" s="45"/>
      <c r="BO32" s="45"/>
    </row>
    <row r="33" spans="1:67" ht="15" collapsed="1" x14ac:dyDescent="0.25">
      <c r="A33" s="122" t="s">
        <v>411</v>
      </c>
      <c r="B33" s="78"/>
      <c r="C33" s="783">
        <v>256491</v>
      </c>
      <c r="D33" s="783">
        <v>59663</v>
      </c>
      <c r="E33" s="783">
        <v>301044</v>
      </c>
      <c r="F33" s="783">
        <v>418114</v>
      </c>
      <c r="G33" s="783">
        <v>24777</v>
      </c>
      <c r="H33" s="783">
        <v>24385</v>
      </c>
      <c r="I33" s="783">
        <v>59057</v>
      </c>
      <c r="J33" s="783">
        <v>46920</v>
      </c>
      <c r="K33" s="783">
        <v>118426</v>
      </c>
      <c r="L33" s="783">
        <v>123348</v>
      </c>
      <c r="M33" s="783">
        <v>19329</v>
      </c>
      <c r="N33" s="783">
        <v>39025</v>
      </c>
      <c r="O33" s="783">
        <v>50286</v>
      </c>
      <c r="P33" s="783">
        <v>11019</v>
      </c>
      <c r="Q33" s="783">
        <v>413254</v>
      </c>
      <c r="R33" s="783">
        <v>62492</v>
      </c>
      <c r="S33" s="783">
        <v>554094</v>
      </c>
      <c r="T33" s="783">
        <v>2512247</v>
      </c>
      <c r="U33" s="783">
        <v>245965</v>
      </c>
      <c r="V33" s="783">
        <v>120165</v>
      </c>
      <c r="W33" s="783">
        <v>1219448</v>
      </c>
      <c r="X33" s="783">
        <v>183015</v>
      </c>
      <c r="Y33" s="783">
        <v>11167</v>
      </c>
      <c r="Z33" s="784">
        <v>5366367</v>
      </c>
      <c r="AA33" s="783">
        <v>547387</v>
      </c>
      <c r="AB33" s="783">
        <v>1939507</v>
      </c>
      <c r="AC33" s="783">
        <v>2798</v>
      </c>
      <c r="AD33" s="783">
        <v>184609</v>
      </c>
      <c r="AE33" s="783">
        <v>62826</v>
      </c>
      <c r="AF33" s="783">
        <v>69329</v>
      </c>
      <c r="AG33" s="783">
        <v>104997</v>
      </c>
      <c r="AH33" s="783">
        <v>53227</v>
      </c>
      <c r="AI33" s="783">
        <v>17343</v>
      </c>
      <c r="AJ33" s="783">
        <v>75189</v>
      </c>
      <c r="AK33" s="783">
        <v>24714</v>
      </c>
      <c r="AL33" s="783">
        <v>15147</v>
      </c>
      <c r="AM33" s="783">
        <v>465705</v>
      </c>
      <c r="AN33" s="783">
        <v>36468</v>
      </c>
      <c r="AO33" s="783">
        <v>1860</v>
      </c>
      <c r="AP33" s="783">
        <v>996164</v>
      </c>
      <c r="AQ33" s="783">
        <v>745268</v>
      </c>
      <c r="AR33" s="783">
        <v>525817</v>
      </c>
      <c r="AS33" s="783">
        <v>320118</v>
      </c>
      <c r="AT33" s="783">
        <v>3992</v>
      </c>
      <c r="AU33" s="783">
        <v>5213</v>
      </c>
      <c r="AV33" s="783">
        <v>46752</v>
      </c>
      <c r="AW33" s="783">
        <v>271198</v>
      </c>
      <c r="AX33" s="780"/>
      <c r="AY33" s="781">
        <v>18755726</v>
      </c>
      <c r="AZ33" s="781"/>
      <c r="BA33" s="781">
        <v>18755726</v>
      </c>
      <c r="BB33" s="180">
        <v>0</v>
      </c>
      <c r="BC33" s="78"/>
      <c r="BD33" s="78"/>
      <c r="BE33" s="78"/>
      <c r="BF33" s="81"/>
      <c r="BG33" s="64"/>
      <c r="BH33" s="45"/>
      <c r="BI33" s="45"/>
      <c r="BJ33" s="45"/>
      <c r="BK33" s="45"/>
      <c r="BL33" s="45"/>
      <c r="BM33" s="45"/>
      <c r="BN33" s="45"/>
      <c r="BO33" s="45"/>
    </row>
    <row r="34" spans="1:67" ht="11.25" customHeight="1" x14ac:dyDescent="0.25">
      <c r="A34" s="78"/>
      <c r="B34" s="78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78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10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78"/>
      <c r="AY34" s="78"/>
      <c r="AZ34" s="78"/>
      <c r="BA34" s="82"/>
      <c r="BB34" s="180"/>
      <c r="BC34" s="78"/>
      <c r="BD34" s="78"/>
      <c r="BE34" s="78"/>
      <c r="BF34" s="81"/>
      <c r="BG34" s="64"/>
      <c r="BH34" s="45"/>
      <c r="BI34" s="45"/>
      <c r="BJ34" s="45"/>
      <c r="BK34" s="45"/>
      <c r="BL34" s="45"/>
      <c r="BM34" s="45"/>
      <c r="BN34" s="45"/>
      <c r="BO34" s="45"/>
    </row>
    <row r="35" spans="1:67" ht="15" hidden="1" outlineLevel="1" x14ac:dyDescent="0.25">
      <c r="A35" s="124" t="s">
        <v>212</v>
      </c>
      <c r="B35" s="78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78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10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78"/>
      <c r="AY35" s="78"/>
      <c r="AZ35" s="78"/>
      <c r="BA35" s="82"/>
      <c r="BB35" s="180"/>
      <c r="BC35" s="78"/>
      <c r="BD35" s="78"/>
      <c r="BE35" s="78"/>
      <c r="BF35" s="81"/>
      <c r="BG35" s="64"/>
      <c r="BH35" s="45"/>
      <c r="BI35" s="45"/>
      <c r="BJ35" s="45"/>
      <c r="BK35" s="45"/>
      <c r="BL35" s="45"/>
      <c r="BM35" s="45"/>
      <c r="BN35" s="45"/>
      <c r="BO35" s="45"/>
    </row>
    <row r="36" spans="1:67" ht="15" hidden="1" outlineLevel="1" x14ac:dyDescent="0.25">
      <c r="A36" s="125" t="s">
        <v>213</v>
      </c>
      <c r="B36" s="78"/>
      <c r="C36" s="789">
        <v>1781</v>
      </c>
      <c r="D36" s="789">
        <v>367</v>
      </c>
      <c r="E36" s="789">
        <v>439</v>
      </c>
      <c r="F36" s="789">
        <v>2184</v>
      </c>
      <c r="G36" s="789">
        <v>905</v>
      </c>
      <c r="H36" s="789">
        <v>1322</v>
      </c>
      <c r="I36" s="789">
        <v>2040</v>
      </c>
      <c r="J36" s="789">
        <v>994</v>
      </c>
      <c r="K36" s="789">
        <v>1751</v>
      </c>
      <c r="L36" s="789">
        <v>4057</v>
      </c>
      <c r="M36" s="788">
        <v>413</v>
      </c>
      <c r="N36" s="789">
        <v>682</v>
      </c>
      <c r="O36" s="789">
        <v>650</v>
      </c>
      <c r="P36" s="789">
        <v>117</v>
      </c>
      <c r="Q36" s="789">
        <v>3574</v>
      </c>
      <c r="R36" s="789">
        <v>1069</v>
      </c>
      <c r="S36" s="789">
        <v>12190</v>
      </c>
      <c r="T36" s="789">
        <v>40594</v>
      </c>
      <c r="U36" s="789">
        <v>3639</v>
      </c>
      <c r="V36" s="789">
        <v>2185</v>
      </c>
      <c r="W36" s="789">
        <v>20975</v>
      </c>
      <c r="X36" s="789">
        <v>2177</v>
      </c>
      <c r="Y36" s="789">
        <v>478</v>
      </c>
      <c r="Z36" s="790">
        <v>82795</v>
      </c>
      <c r="AA36" s="789">
        <v>6426</v>
      </c>
      <c r="AB36" s="789">
        <v>21477</v>
      </c>
      <c r="AC36" s="789">
        <v>32</v>
      </c>
      <c r="AD36" s="789">
        <v>6082</v>
      </c>
      <c r="AE36" s="789">
        <v>2736</v>
      </c>
      <c r="AF36" s="789">
        <v>3570</v>
      </c>
      <c r="AG36" s="789">
        <v>0</v>
      </c>
      <c r="AH36" s="789">
        <v>0</v>
      </c>
      <c r="AI36" s="789">
        <v>0</v>
      </c>
      <c r="AJ36" s="789">
        <v>0</v>
      </c>
      <c r="AK36" s="789">
        <v>0</v>
      </c>
      <c r="AL36" s="789">
        <v>0</v>
      </c>
      <c r="AM36" s="789">
        <v>0</v>
      </c>
      <c r="AN36" s="789">
        <v>0</v>
      </c>
      <c r="AO36" s="789">
        <v>0</v>
      </c>
      <c r="AP36" s="789">
        <v>3623</v>
      </c>
      <c r="AQ36" s="789">
        <v>2536</v>
      </c>
      <c r="AR36" s="789">
        <v>1728</v>
      </c>
      <c r="AS36" s="789">
        <v>1131</v>
      </c>
      <c r="AT36" s="789">
        <v>165</v>
      </c>
      <c r="AU36" s="789">
        <v>600</v>
      </c>
      <c r="AV36" s="789">
        <v>2099</v>
      </c>
      <c r="AW36" s="789">
        <v>539</v>
      </c>
      <c r="AX36" s="785"/>
      <c r="AY36" s="787">
        <v>240122</v>
      </c>
      <c r="AZ36" s="785"/>
      <c r="BA36" s="786">
        <v>240122</v>
      </c>
      <c r="BB36" s="180">
        <v>0</v>
      </c>
      <c r="BC36" s="78"/>
      <c r="BD36" s="78"/>
      <c r="BE36" s="78"/>
      <c r="BF36" s="81"/>
      <c r="BG36" s="64"/>
      <c r="BH36" s="45"/>
      <c r="BI36" s="45"/>
      <c r="BJ36" s="45"/>
      <c r="BK36" s="45"/>
      <c r="BL36" s="45"/>
      <c r="BM36" s="45"/>
      <c r="BN36" s="45"/>
      <c r="BO36" s="45"/>
    </row>
    <row r="37" spans="1:67" ht="15" hidden="1" outlineLevel="1" x14ac:dyDescent="0.25">
      <c r="A37" s="125" t="s">
        <v>214</v>
      </c>
      <c r="B37" s="78"/>
      <c r="C37" s="789">
        <v>0</v>
      </c>
      <c r="D37" s="789">
        <v>0</v>
      </c>
      <c r="E37" s="789">
        <v>0</v>
      </c>
      <c r="F37" s="789">
        <v>0</v>
      </c>
      <c r="G37" s="789">
        <v>0</v>
      </c>
      <c r="H37" s="789">
        <v>0</v>
      </c>
      <c r="I37" s="789">
        <v>0</v>
      </c>
      <c r="J37" s="789">
        <v>0</v>
      </c>
      <c r="K37" s="789">
        <v>0</v>
      </c>
      <c r="L37" s="789">
        <v>0</v>
      </c>
      <c r="M37" s="788">
        <v>0</v>
      </c>
      <c r="N37" s="789">
        <v>0</v>
      </c>
      <c r="O37" s="789">
        <v>0</v>
      </c>
      <c r="P37" s="789">
        <v>0</v>
      </c>
      <c r="Q37" s="789">
        <v>0</v>
      </c>
      <c r="R37" s="789">
        <v>0</v>
      </c>
      <c r="S37" s="789">
        <v>94</v>
      </c>
      <c r="T37" s="789">
        <v>205</v>
      </c>
      <c r="U37" s="789">
        <v>18</v>
      </c>
      <c r="V37" s="789">
        <v>12</v>
      </c>
      <c r="W37" s="789">
        <v>110</v>
      </c>
      <c r="X37" s="789">
        <v>11</v>
      </c>
      <c r="Y37" s="789">
        <v>3</v>
      </c>
      <c r="Z37" s="790">
        <v>0</v>
      </c>
      <c r="AA37" s="789">
        <v>0</v>
      </c>
      <c r="AB37" s="789">
        <v>0</v>
      </c>
      <c r="AC37" s="789">
        <v>0</v>
      </c>
      <c r="AD37" s="789">
        <v>0</v>
      </c>
      <c r="AE37" s="789">
        <v>0</v>
      </c>
      <c r="AF37" s="789">
        <v>0</v>
      </c>
      <c r="AG37" s="789">
        <v>0</v>
      </c>
      <c r="AH37" s="789">
        <v>0</v>
      </c>
      <c r="AI37" s="789">
        <v>0</v>
      </c>
      <c r="AJ37" s="789">
        <v>0</v>
      </c>
      <c r="AK37" s="789">
        <v>0</v>
      </c>
      <c r="AL37" s="789">
        <v>0</v>
      </c>
      <c r="AM37" s="789">
        <v>0</v>
      </c>
      <c r="AN37" s="789">
        <v>0</v>
      </c>
      <c r="AO37" s="789">
        <v>0</v>
      </c>
      <c r="AP37" s="789">
        <v>1631</v>
      </c>
      <c r="AQ37" s="789">
        <v>749</v>
      </c>
      <c r="AR37" s="789">
        <v>672</v>
      </c>
      <c r="AS37" s="789">
        <v>709</v>
      </c>
      <c r="AT37" s="789">
        <v>0</v>
      </c>
      <c r="AU37" s="789">
        <v>0</v>
      </c>
      <c r="AV37" s="789">
        <v>0</v>
      </c>
      <c r="AW37" s="789">
        <v>13</v>
      </c>
      <c r="AX37" s="785"/>
      <c r="AY37" s="787">
        <v>4227</v>
      </c>
      <c r="AZ37" s="785"/>
      <c r="BA37" s="786">
        <v>4227</v>
      </c>
      <c r="BB37" s="180">
        <v>0</v>
      </c>
      <c r="BC37" s="78"/>
      <c r="BD37" s="78"/>
      <c r="BE37" s="78"/>
      <c r="BF37" s="81"/>
      <c r="BG37" s="64"/>
      <c r="BH37" s="45"/>
      <c r="BI37" s="45"/>
      <c r="BJ37" s="45"/>
      <c r="BK37" s="45"/>
      <c r="BL37" s="45"/>
      <c r="BM37" s="45"/>
      <c r="BN37" s="45"/>
      <c r="BO37" s="45"/>
    </row>
    <row r="38" spans="1:67" ht="15" hidden="1" outlineLevel="1" x14ac:dyDescent="0.25">
      <c r="A38" s="125" t="s">
        <v>215</v>
      </c>
      <c r="B38" s="78"/>
      <c r="C38" s="789">
        <v>0</v>
      </c>
      <c r="D38" s="789">
        <v>0</v>
      </c>
      <c r="E38" s="789">
        <v>0</v>
      </c>
      <c r="F38" s="789">
        <v>0</v>
      </c>
      <c r="G38" s="789">
        <v>0</v>
      </c>
      <c r="H38" s="789">
        <v>0</v>
      </c>
      <c r="I38" s="789">
        <v>0</v>
      </c>
      <c r="J38" s="789">
        <v>0</v>
      </c>
      <c r="K38" s="789">
        <v>0</v>
      </c>
      <c r="L38" s="789">
        <v>0</v>
      </c>
      <c r="M38" s="788">
        <v>0</v>
      </c>
      <c r="N38" s="789">
        <v>0</v>
      </c>
      <c r="O38" s="789">
        <v>0</v>
      </c>
      <c r="P38" s="789">
        <v>0</v>
      </c>
      <c r="Q38" s="789">
        <v>0</v>
      </c>
      <c r="R38" s="789">
        <v>0</v>
      </c>
      <c r="S38" s="789">
        <v>0</v>
      </c>
      <c r="T38" s="789">
        <v>0</v>
      </c>
      <c r="U38" s="789">
        <v>0</v>
      </c>
      <c r="V38" s="789">
        <v>0</v>
      </c>
      <c r="W38" s="789">
        <v>0</v>
      </c>
      <c r="X38" s="789">
        <v>0</v>
      </c>
      <c r="Y38" s="789">
        <v>0</v>
      </c>
      <c r="Z38" s="790">
        <v>0</v>
      </c>
      <c r="AA38" s="789">
        <v>0</v>
      </c>
      <c r="AB38" s="789">
        <v>0</v>
      </c>
      <c r="AC38" s="789">
        <v>0</v>
      </c>
      <c r="AD38" s="789">
        <v>0</v>
      </c>
      <c r="AE38" s="789">
        <v>0</v>
      </c>
      <c r="AF38" s="789">
        <v>0</v>
      </c>
      <c r="AG38" s="789">
        <v>0</v>
      </c>
      <c r="AH38" s="789">
        <v>0</v>
      </c>
      <c r="AI38" s="789">
        <v>0</v>
      </c>
      <c r="AJ38" s="789">
        <v>0</v>
      </c>
      <c r="AK38" s="789">
        <v>0</v>
      </c>
      <c r="AL38" s="789">
        <v>0</v>
      </c>
      <c r="AM38" s="789">
        <v>0</v>
      </c>
      <c r="AN38" s="789">
        <v>0</v>
      </c>
      <c r="AO38" s="789">
        <v>0</v>
      </c>
      <c r="AP38" s="789">
        <v>0</v>
      </c>
      <c r="AQ38" s="789">
        <v>0</v>
      </c>
      <c r="AR38" s="789">
        <v>0</v>
      </c>
      <c r="AS38" s="789">
        <v>0</v>
      </c>
      <c r="AT38" s="789">
        <v>0</v>
      </c>
      <c r="AU38" s="789">
        <v>0</v>
      </c>
      <c r="AV38" s="789">
        <v>0</v>
      </c>
      <c r="AW38" s="789">
        <v>0</v>
      </c>
      <c r="AX38" s="785"/>
      <c r="AY38" s="787">
        <v>0</v>
      </c>
      <c r="AZ38" s="785"/>
      <c r="BA38" s="786">
        <v>0</v>
      </c>
      <c r="BB38" s="180">
        <v>0</v>
      </c>
      <c r="BC38" s="78"/>
      <c r="BD38" s="78"/>
      <c r="BE38" s="78"/>
      <c r="BF38" s="81"/>
      <c r="BG38" s="64"/>
      <c r="BH38" s="45"/>
      <c r="BI38" s="45"/>
      <c r="BJ38" s="45"/>
      <c r="BK38" s="45"/>
      <c r="BL38" s="45"/>
      <c r="BM38" s="45"/>
      <c r="BN38" s="45"/>
      <c r="BO38" s="45"/>
    </row>
    <row r="39" spans="1:67" ht="15" hidden="1" outlineLevel="1" x14ac:dyDescent="0.25">
      <c r="A39" s="125" t="s">
        <v>216</v>
      </c>
      <c r="B39" s="78"/>
      <c r="C39" s="789">
        <v>0</v>
      </c>
      <c r="D39" s="789">
        <v>0</v>
      </c>
      <c r="E39" s="789">
        <v>0</v>
      </c>
      <c r="F39" s="789">
        <v>0</v>
      </c>
      <c r="G39" s="789">
        <v>0</v>
      </c>
      <c r="H39" s="789">
        <v>0</v>
      </c>
      <c r="I39" s="789">
        <v>0</v>
      </c>
      <c r="J39" s="789">
        <v>0</v>
      </c>
      <c r="K39" s="789">
        <v>0</v>
      </c>
      <c r="L39" s="789">
        <v>0</v>
      </c>
      <c r="M39" s="788">
        <v>0</v>
      </c>
      <c r="N39" s="789">
        <v>0</v>
      </c>
      <c r="O39" s="789">
        <v>0</v>
      </c>
      <c r="P39" s="789">
        <v>0</v>
      </c>
      <c r="Q39" s="789">
        <v>0</v>
      </c>
      <c r="R39" s="789">
        <v>0</v>
      </c>
      <c r="S39" s="789">
        <v>0</v>
      </c>
      <c r="T39" s="789">
        <v>0</v>
      </c>
      <c r="U39" s="789">
        <v>0</v>
      </c>
      <c r="V39" s="789">
        <v>0</v>
      </c>
      <c r="W39" s="789">
        <v>0</v>
      </c>
      <c r="X39" s="789">
        <v>0</v>
      </c>
      <c r="Y39" s="789">
        <v>0</v>
      </c>
      <c r="Z39" s="790">
        <v>0</v>
      </c>
      <c r="AA39" s="789">
        <v>0</v>
      </c>
      <c r="AB39" s="789">
        <v>0</v>
      </c>
      <c r="AC39" s="789">
        <v>0</v>
      </c>
      <c r="AD39" s="789">
        <v>0</v>
      </c>
      <c r="AE39" s="789">
        <v>0</v>
      </c>
      <c r="AF39" s="789">
        <v>0</v>
      </c>
      <c r="AG39" s="789">
        <v>0</v>
      </c>
      <c r="AH39" s="789">
        <v>0</v>
      </c>
      <c r="AI39" s="789">
        <v>0</v>
      </c>
      <c r="AJ39" s="789">
        <v>0</v>
      </c>
      <c r="AK39" s="789">
        <v>0</v>
      </c>
      <c r="AL39" s="789">
        <v>0</v>
      </c>
      <c r="AM39" s="789">
        <v>0</v>
      </c>
      <c r="AN39" s="789">
        <v>0</v>
      </c>
      <c r="AO39" s="789">
        <v>0</v>
      </c>
      <c r="AP39" s="789">
        <v>0</v>
      </c>
      <c r="AQ39" s="789">
        <v>0</v>
      </c>
      <c r="AR39" s="789">
        <v>0</v>
      </c>
      <c r="AS39" s="789">
        <v>0</v>
      </c>
      <c r="AT39" s="789">
        <v>0</v>
      </c>
      <c r="AU39" s="789">
        <v>0</v>
      </c>
      <c r="AV39" s="789">
        <v>0</v>
      </c>
      <c r="AW39" s="789">
        <v>0</v>
      </c>
      <c r="AX39" s="785"/>
      <c r="AY39" s="787">
        <v>0</v>
      </c>
      <c r="AZ39" s="785"/>
      <c r="BA39" s="786">
        <v>0</v>
      </c>
      <c r="BB39" s="180">
        <v>0</v>
      </c>
      <c r="BC39" s="78"/>
      <c r="BD39" s="78"/>
      <c r="BE39" s="78"/>
      <c r="BF39" s="81"/>
      <c r="BG39" s="64"/>
      <c r="BH39" s="45"/>
      <c r="BI39" s="45"/>
      <c r="BJ39" s="45"/>
      <c r="BK39" s="45"/>
      <c r="BL39" s="45"/>
      <c r="BM39" s="45"/>
      <c r="BN39" s="45"/>
      <c r="BO39" s="45"/>
    </row>
    <row r="40" spans="1:67" ht="15" hidden="1" outlineLevel="1" x14ac:dyDescent="0.25">
      <c r="A40" s="125" t="s">
        <v>217</v>
      </c>
      <c r="B40" s="78"/>
      <c r="C40" s="789">
        <v>0</v>
      </c>
      <c r="D40" s="789">
        <v>0</v>
      </c>
      <c r="E40" s="789">
        <v>0</v>
      </c>
      <c r="F40" s="789">
        <v>0</v>
      </c>
      <c r="G40" s="789">
        <v>0</v>
      </c>
      <c r="H40" s="789">
        <v>0</v>
      </c>
      <c r="I40" s="789">
        <v>0</v>
      </c>
      <c r="J40" s="789">
        <v>0</v>
      </c>
      <c r="K40" s="789">
        <v>0</v>
      </c>
      <c r="L40" s="789">
        <v>0</v>
      </c>
      <c r="M40" s="788">
        <v>0</v>
      </c>
      <c r="N40" s="789">
        <v>0</v>
      </c>
      <c r="O40" s="789">
        <v>0</v>
      </c>
      <c r="P40" s="789">
        <v>0</v>
      </c>
      <c r="Q40" s="789">
        <v>0</v>
      </c>
      <c r="R40" s="789">
        <v>0</v>
      </c>
      <c r="S40" s="789">
        <v>0</v>
      </c>
      <c r="T40" s="789">
        <v>0</v>
      </c>
      <c r="U40" s="789">
        <v>0</v>
      </c>
      <c r="V40" s="789">
        <v>0</v>
      </c>
      <c r="W40" s="789">
        <v>0</v>
      </c>
      <c r="X40" s="789">
        <v>0</v>
      </c>
      <c r="Y40" s="789">
        <v>0</v>
      </c>
      <c r="Z40" s="790">
        <v>82795</v>
      </c>
      <c r="AA40" s="789">
        <v>6426</v>
      </c>
      <c r="AB40" s="789">
        <v>21477</v>
      </c>
      <c r="AC40" s="789">
        <v>32</v>
      </c>
      <c r="AD40" s="789">
        <v>0</v>
      </c>
      <c r="AE40" s="789">
        <v>7329</v>
      </c>
      <c r="AF40" s="789">
        <v>2945</v>
      </c>
      <c r="AG40" s="789">
        <v>0</v>
      </c>
      <c r="AH40" s="789">
        <v>0</v>
      </c>
      <c r="AI40" s="789">
        <v>495</v>
      </c>
      <c r="AJ40" s="789">
        <v>2059</v>
      </c>
      <c r="AK40" s="789">
        <v>517</v>
      </c>
      <c r="AL40" s="789">
        <v>113</v>
      </c>
      <c r="AM40" s="789">
        <v>9941</v>
      </c>
      <c r="AN40" s="789">
        <v>1012</v>
      </c>
      <c r="AO40" s="789">
        <v>56</v>
      </c>
      <c r="AP40" s="789">
        <v>0</v>
      </c>
      <c r="AQ40" s="789">
        <v>0</v>
      </c>
      <c r="AR40" s="789">
        <v>0</v>
      </c>
      <c r="AS40" s="789">
        <v>0</v>
      </c>
      <c r="AT40" s="789">
        <v>0</v>
      </c>
      <c r="AU40" s="789">
        <v>0</v>
      </c>
      <c r="AV40" s="789">
        <v>0</v>
      </c>
      <c r="AW40" s="789">
        <v>157</v>
      </c>
      <c r="AX40" s="785"/>
      <c r="AY40" s="787">
        <v>135354</v>
      </c>
      <c r="AZ40" s="785"/>
      <c r="BA40" s="786">
        <v>135354</v>
      </c>
      <c r="BB40" s="180">
        <v>0</v>
      </c>
      <c r="BC40" s="78"/>
      <c r="BD40" s="78"/>
      <c r="BE40" s="78"/>
      <c r="BF40" s="81"/>
      <c r="BG40" s="64"/>
      <c r="BH40" s="45"/>
      <c r="BI40" s="45"/>
      <c r="BJ40" s="45"/>
      <c r="BK40" s="45"/>
      <c r="BL40" s="45"/>
      <c r="BM40" s="45"/>
      <c r="BN40" s="45"/>
      <c r="BO40" s="45"/>
    </row>
    <row r="41" spans="1:67" ht="15" collapsed="1" x14ac:dyDescent="0.25">
      <c r="A41" s="124" t="s">
        <v>412</v>
      </c>
      <c r="B41" s="78"/>
      <c r="C41" s="789">
        <v>1781</v>
      </c>
      <c r="D41" s="789">
        <v>367</v>
      </c>
      <c r="E41" s="789">
        <v>439</v>
      </c>
      <c r="F41" s="789">
        <v>2184</v>
      </c>
      <c r="G41" s="789">
        <v>905</v>
      </c>
      <c r="H41" s="789">
        <v>1322</v>
      </c>
      <c r="I41" s="789">
        <v>2040</v>
      </c>
      <c r="J41" s="789">
        <v>994</v>
      </c>
      <c r="K41" s="789">
        <v>1751</v>
      </c>
      <c r="L41" s="789">
        <v>4057</v>
      </c>
      <c r="M41" s="789">
        <v>413</v>
      </c>
      <c r="N41" s="789">
        <v>682</v>
      </c>
      <c r="O41" s="789">
        <v>650</v>
      </c>
      <c r="P41" s="789">
        <v>117</v>
      </c>
      <c r="Q41" s="789">
        <v>3574</v>
      </c>
      <c r="R41" s="789">
        <v>1069</v>
      </c>
      <c r="S41" s="789">
        <v>12284</v>
      </c>
      <c r="T41" s="789">
        <v>40799</v>
      </c>
      <c r="U41" s="789">
        <v>3657</v>
      </c>
      <c r="V41" s="789">
        <v>2197</v>
      </c>
      <c r="W41" s="789">
        <v>21085</v>
      </c>
      <c r="X41" s="789">
        <v>2188</v>
      </c>
      <c r="Y41" s="789">
        <v>481</v>
      </c>
      <c r="Z41" s="790">
        <v>165590</v>
      </c>
      <c r="AA41" s="789">
        <v>12852</v>
      </c>
      <c r="AB41" s="789">
        <v>42954</v>
      </c>
      <c r="AC41" s="789">
        <v>64</v>
      </c>
      <c r="AD41" s="789">
        <v>6082</v>
      </c>
      <c r="AE41" s="789">
        <v>10065</v>
      </c>
      <c r="AF41" s="789">
        <v>6515</v>
      </c>
      <c r="AG41" s="789">
        <v>0</v>
      </c>
      <c r="AH41" s="789">
        <v>0</v>
      </c>
      <c r="AI41" s="789">
        <v>495</v>
      </c>
      <c r="AJ41" s="789">
        <v>2059</v>
      </c>
      <c r="AK41" s="789">
        <v>517</v>
      </c>
      <c r="AL41" s="789">
        <v>113</v>
      </c>
      <c r="AM41" s="789">
        <v>9941</v>
      </c>
      <c r="AN41" s="789">
        <v>1012</v>
      </c>
      <c r="AO41" s="789">
        <v>56</v>
      </c>
      <c r="AP41" s="789">
        <v>5254</v>
      </c>
      <c r="AQ41" s="789">
        <v>3285</v>
      </c>
      <c r="AR41" s="789">
        <v>2400</v>
      </c>
      <c r="AS41" s="789">
        <v>1840</v>
      </c>
      <c r="AT41" s="789">
        <v>165</v>
      </c>
      <c r="AU41" s="789">
        <v>600</v>
      </c>
      <c r="AV41" s="789">
        <v>2099</v>
      </c>
      <c r="AW41" s="789">
        <v>709</v>
      </c>
      <c r="AX41" s="786"/>
      <c r="AY41" s="787">
        <v>379703</v>
      </c>
      <c r="AZ41" s="787"/>
      <c r="BA41" s="787">
        <v>379703</v>
      </c>
      <c r="BB41" s="180">
        <v>0</v>
      </c>
      <c r="BC41" s="78"/>
      <c r="BD41" s="78"/>
      <c r="BE41" s="78"/>
      <c r="BF41" s="81"/>
      <c r="BG41" s="64"/>
      <c r="BH41" s="45"/>
      <c r="BI41" s="45"/>
      <c r="BJ41" s="45"/>
      <c r="BK41" s="45"/>
      <c r="BL41" s="45"/>
      <c r="BM41" s="45"/>
      <c r="BN41" s="45"/>
      <c r="BO41" s="45"/>
    </row>
    <row r="42" spans="1:67" ht="11.25" customHeight="1" x14ac:dyDescent="0.25">
      <c r="A42" s="78"/>
      <c r="B42" s="78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7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10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78"/>
      <c r="AY42" s="78"/>
      <c r="AZ42" s="78"/>
      <c r="BA42" s="82"/>
      <c r="BB42" s="180">
        <v>0</v>
      </c>
      <c r="BC42" s="78"/>
      <c r="BD42" s="78"/>
      <c r="BE42" s="78"/>
      <c r="BF42" s="81"/>
      <c r="BG42" s="64"/>
      <c r="BH42" s="45"/>
      <c r="BI42" s="45"/>
      <c r="BJ42" s="45"/>
      <c r="BK42" s="45"/>
      <c r="BL42" s="45"/>
      <c r="BM42" s="45"/>
      <c r="BN42" s="45"/>
      <c r="BO42" s="45"/>
    </row>
    <row r="43" spans="1:67" ht="15" hidden="1" outlineLevel="1" x14ac:dyDescent="0.25">
      <c r="A43" s="126" t="s">
        <v>219</v>
      </c>
      <c r="B43" s="78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7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10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78"/>
      <c r="AY43" s="78"/>
      <c r="AZ43" s="78"/>
      <c r="BA43" s="82"/>
      <c r="BB43" s="180">
        <v>0</v>
      </c>
      <c r="BC43" s="78"/>
      <c r="BD43" s="78"/>
      <c r="BE43" s="78"/>
      <c r="BF43" s="81"/>
      <c r="BG43" s="64"/>
      <c r="BH43" s="45"/>
      <c r="BI43" s="45"/>
      <c r="BJ43" s="45"/>
      <c r="BK43" s="45"/>
      <c r="BL43" s="45"/>
      <c r="BM43" s="45"/>
      <c r="BN43" s="45"/>
      <c r="BO43" s="45"/>
    </row>
    <row r="44" spans="1:67" ht="15" hidden="1" outlineLevel="1" x14ac:dyDescent="0.25">
      <c r="A44" s="127" t="s">
        <v>213</v>
      </c>
      <c r="B44" s="78"/>
      <c r="C44" s="795">
        <v>2388</v>
      </c>
      <c r="D44" s="795">
        <v>487</v>
      </c>
      <c r="E44" s="795">
        <v>2074</v>
      </c>
      <c r="F44" s="795">
        <v>2332</v>
      </c>
      <c r="G44" s="795">
        <v>966</v>
      </c>
      <c r="H44" s="795">
        <v>2454</v>
      </c>
      <c r="I44" s="795">
        <v>3789</v>
      </c>
      <c r="J44" s="795">
        <v>1846</v>
      </c>
      <c r="K44" s="795">
        <v>3554</v>
      </c>
      <c r="L44" s="795">
        <v>8237</v>
      </c>
      <c r="M44" s="794">
        <v>839</v>
      </c>
      <c r="N44" s="795">
        <v>682</v>
      </c>
      <c r="O44" s="795">
        <v>650</v>
      </c>
      <c r="P44" s="795">
        <v>117</v>
      </c>
      <c r="Q44" s="795">
        <v>3574</v>
      </c>
      <c r="R44" s="795">
        <v>1069</v>
      </c>
      <c r="S44" s="795">
        <v>18284</v>
      </c>
      <c r="T44" s="795">
        <v>60891</v>
      </c>
      <c r="U44" s="795">
        <v>5459</v>
      </c>
      <c r="V44" s="795">
        <v>3278</v>
      </c>
      <c r="W44" s="795">
        <v>31463</v>
      </c>
      <c r="X44" s="795">
        <v>3266</v>
      </c>
      <c r="Y44" s="795">
        <v>717</v>
      </c>
      <c r="Z44" s="796">
        <v>77584</v>
      </c>
      <c r="AA44" s="795">
        <v>5925</v>
      </c>
      <c r="AB44" s="795">
        <v>19756</v>
      </c>
      <c r="AC44" s="795">
        <v>30</v>
      </c>
      <c r="AD44" s="795">
        <v>4956</v>
      </c>
      <c r="AE44" s="795">
        <v>2230</v>
      </c>
      <c r="AF44" s="795">
        <v>2909</v>
      </c>
      <c r="AG44" s="795">
        <v>2187</v>
      </c>
      <c r="AH44" s="795">
        <v>350</v>
      </c>
      <c r="AI44" s="795">
        <v>120</v>
      </c>
      <c r="AJ44" s="795">
        <v>154</v>
      </c>
      <c r="AK44" s="795">
        <v>114</v>
      </c>
      <c r="AL44" s="795">
        <v>114</v>
      </c>
      <c r="AM44" s="795">
        <v>3929</v>
      </c>
      <c r="AN44" s="795">
        <v>403</v>
      </c>
      <c r="AO44" s="795">
        <v>28</v>
      </c>
      <c r="AP44" s="795">
        <v>10265</v>
      </c>
      <c r="AQ44" s="795">
        <v>7115</v>
      </c>
      <c r="AR44" s="795">
        <v>4818</v>
      </c>
      <c r="AS44" s="795">
        <v>3170</v>
      </c>
      <c r="AT44" s="795">
        <v>55</v>
      </c>
      <c r="AU44" s="795">
        <v>200</v>
      </c>
      <c r="AV44" s="795">
        <v>932</v>
      </c>
      <c r="AW44" s="795">
        <v>5132</v>
      </c>
      <c r="AX44" s="791"/>
      <c r="AY44" s="793">
        <v>310892</v>
      </c>
      <c r="AZ44" s="78"/>
      <c r="BA44" s="82">
        <v>378496</v>
      </c>
      <c r="BB44" s="180">
        <v>0</v>
      </c>
      <c r="BC44" s="78"/>
      <c r="BD44" s="78"/>
      <c r="BE44" s="78"/>
      <c r="BF44" s="81"/>
      <c r="BG44" s="64"/>
      <c r="BH44" s="45"/>
      <c r="BI44" s="45"/>
      <c r="BJ44" s="45"/>
      <c r="BK44" s="45"/>
      <c r="BL44" s="45"/>
      <c r="BM44" s="45"/>
      <c r="BN44" s="45"/>
      <c r="BO44" s="45"/>
    </row>
    <row r="45" spans="1:67" ht="15" hidden="1" outlineLevel="1" x14ac:dyDescent="0.25">
      <c r="A45" s="127" t="s">
        <v>220</v>
      </c>
      <c r="B45" s="78"/>
      <c r="C45" s="795">
        <v>0</v>
      </c>
      <c r="D45" s="795">
        <v>0</v>
      </c>
      <c r="E45" s="795">
        <v>0</v>
      </c>
      <c r="F45" s="795">
        <v>0</v>
      </c>
      <c r="G45" s="795">
        <v>0</v>
      </c>
      <c r="H45" s="795">
        <v>0</v>
      </c>
      <c r="I45" s="795">
        <v>0</v>
      </c>
      <c r="J45" s="795">
        <v>0</v>
      </c>
      <c r="K45" s="795">
        <v>0</v>
      </c>
      <c r="L45" s="795">
        <v>0</v>
      </c>
      <c r="M45" s="794">
        <v>0</v>
      </c>
      <c r="N45" s="795">
        <v>0</v>
      </c>
      <c r="O45" s="795">
        <v>0</v>
      </c>
      <c r="P45" s="795">
        <v>0</v>
      </c>
      <c r="Q45" s="795">
        <v>0</v>
      </c>
      <c r="R45" s="795">
        <v>0</v>
      </c>
      <c r="S45" s="795">
        <v>0</v>
      </c>
      <c r="T45" s="795">
        <v>0</v>
      </c>
      <c r="U45" s="795">
        <v>0</v>
      </c>
      <c r="V45" s="795">
        <v>0</v>
      </c>
      <c r="W45" s="795">
        <v>0</v>
      </c>
      <c r="X45" s="795">
        <v>0</v>
      </c>
      <c r="Y45" s="795">
        <v>0</v>
      </c>
      <c r="Z45" s="796">
        <v>0</v>
      </c>
      <c r="AA45" s="795">
        <v>0</v>
      </c>
      <c r="AB45" s="795">
        <v>0</v>
      </c>
      <c r="AC45" s="795">
        <v>0</v>
      </c>
      <c r="AD45" s="795">
        <v>0</v>
      </c>
      <c r="AE45" s="795">
        <v>0</v>
      </c>
      <c r="AF45" s="795">
        <v>0</v>
      </c>
      <c r="AG45" s="795">
        <v>0</v>
      </c>
      <c r="AH45" s="795">
        <v>0</v>
      </c>
      <c r="AI45" s="795">
        <v>0</v>
      </c>
      <c r="AJ45" s="795">
        <v>607</v>
      </c>
      <c r="AK45" s="795">
        <v>165</v>
      </c>
      <c r="AL45" s="795">
        <v>159</v>
      </c>
      <c r="AM45" s="795">
        <v>0</v>
      </c>
      <c r="AN45" s="795">
        <v>0</v>
      </c>
      <c r="AO45" s="795">
        <v>0</v>
      </c>
      <c r="AP45" s="795">
        <v>0</v>
      </c>
      <c r="AQ45" s="795">
        <v>0</v>
      </c>
      <c r="AR45" s="795">
        <v>0</v>
      </c>
      <c r="AS45" s="795">
        <v>0</v>
      </c>
      <c r="AT45" s="795">
        <v>0</v>
      </c>
      <c r="AU45" s="795">
        <v>0</v>
      </c>
      <c r="AV45" s="795">
        <v>0</v>
      </c>
      <c r="AW45" s="795">
        <v>0</v>
      </c>
      <c r="AX45" s="791"/>
      <c r="AY45" s="793">
        <v>931</v>
      </c>
      <c r="AZ45" s="78"/>
      <c r="BA45" s="82">
        <v>0</v>
      </c>
      <c r="BB45" s="180">
        <v>0</v>
      </c>
      <c r="BC45" s="78"/>
      <c r="BD45" s="78"/>
      <c r="BE45" s="78"/>
      <c r="BF45" s="81"/>
      <c r="BG45" s="64"/>
      <c r="BH45" s="45"/>
      <c r="BI45" s="45"/>
      <c r="BJ45" s="45"/>
      <c r="BK45" s="45"/>
      <c r="BL45" s="45"/>
      <c r="BM45" s="45"/>
      <c r="BN45" s="45"/>
      <c r="BO45" s="45"/>
    </row>
    <row r="46" spans="1:67" ht="15" collapsed="1" x14ac:dyDescent="0.25">
      <c r="A46" s="126" t="s">
        <v>219</v>
      </c>
      <c r="B46" s="78"/>
      <c r="C46" s="795">
        <v>2388</v>
      </c>
      <c r="D46" s="795">
        <v>487</v>
      </c>
      <c r="E46" s="795">
        <v>2074</v>
      </c>
      <c r="F46" s="795">
        <v>2332</v>
      </c>
      <c r="G46" s="795">
        <v>966</v>
      </c>
      <c r="H46" s="795">
        <v>2454</v>
      </c>
      <c r="I46" s="795">
        <v>3789</v>
      </c>
      <c r="J46" s="795">
        <v>1846</v>
      </c>
      <c r="K46" s="795">
        <v>3554</v>
      </c>
      <c r="L46" s="795">
        <v>8237</v>
      </c>
      <c r="M46" s="795">
        <v>839</v>
      </c>
      <c r="N46" s="795">
        <v>682</v>
      </c>
      <c r="O46" s="795">
        <v>650</v>
      </c>
      <c r="P46" s="795">
        <v>117</v>
      </c>
      <c r="Q46" s="795">
        <v>3574</v>
      </c>
      <c r="R46" s="795">
        <v>1069</v>
      </c>
      <c r="S46" s="795">
        <v>18284</v>
      </c>
      <c r="T46" s="795">
        <v>60891</v>
      </c>
      <c r="U46" s="795">
        <v>5459</v>
      </c>
      <c r="V46" s="795">
        <v>3278</v>
      </c>
      <c r="W46" s="795">
        <v>31463</v>
      </c>
      <c r="X46" s="795">
        <v>3266</v>
      </c>
      <c r="Y46" s="795">
        <v>717</v>
      </c>
      <c r="Z46" s="796">
        <v>77584</v>
      </c>
      <c r="AA46" s="795">
        <v>5925</v>
      </c>
      <c r="AB46" s="795">
        <v>19756</v>
      </c>
      <c r="AC46" s="795">
        <v>30</v>
      </c>
      <c r="AD46" s="795">
        <v>4956</v>
      </c>
      <c r="AE46" s="795">
        <v>2230</v>
      </c>
      <c r="AF46" s="795">
        <v>2909</v>
      </c>
      <c r="AG46" s="795">
        <v>2187</v>
      </c>
      <c r="AH46" s="795">
        <v>350</v>
      </c>
      <c r="AI46" s="795">
        <v>120</v>
      </c>
      <c r="AJ46" s="795">
        <v>761</v>
      </c>
      <c r="AK46" s="795">
        <v>279</v>
      </c>
      <c r="AL46" s="795">
        <v>273</v>
      </c>
      <c r="AM46" s="795">
        <v>3929</v>
      </c>
      <c r="AN46" s="795">
        <v>403</v>
      </c>
      <c r="AO46" s="795">
        <v>28</v>
      </c>
      <c r="AP46" s="795">
        <v>10265</v>
      </c>
      <c r="AQ46" s="795">
        <v>7115</v>
      </c>
      <c r="AR46" s="795">
        <v>4818</v>
      </c>
      <c r="AS46" s="795">
        <v>3170</v>
      </c>
      <c r="AT46" s="795">
        <v>55</v>
      </c>
      <c r="AU46" s="795">
        <v>200</v>
      </c>
      <c r="AV46" s="795">
        <v>932</v>
      </c>
      <c r="AW46" s="795">
        <v>5132</v>
      </c>
      <c r="AX46" s="792"/>
      <c r="AY46" s="793">
        <v>311823</v>
      </c>
      <c r="AZ46" s="83"/>
      <c r="BA46" s="83">
        <v>378496</v>
      </c>
      <c r="BB46" s="180">
        <v>0</v>
      </c>
      <c r="BC46" s="78"/>
      <c r="BD46" s="78"/>
      <c r="BE46" s="78"/>
      <c r="BF46" s="81"/>
      <c r="BG46" s="64"/>
      <c r="BH46" s="45"/>
      <c r="BI46" s="45"/>
      <c r="BJ46" s="45"/>
      <c r="BK46" s="45"/>
      <c r="BL46" s="45"/>
      <c r="BM46" s="45"/>
      <c r="BN46" s="45"/>
      <c r="BO46" s="45"/>
    </row>
    <row r="47" spans="1:67" ht="11.25" customHeight="1" x14ac:dyDescent="0.25">
      <c r="A47" s="126"/>
      <c r="B47" s="78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10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2"/>
      <c r="AY47" s="83"/>
      <c r="AZ47" s="82"/>
      <c r="BA47" s="82"/>
      <c r="BB47" s="180">
        <v>0</v>
      </c>
      <c r="BC47" s="78"/>
      <c r="BD47" s="78"/>
      <c r="BE47" s="78"/>
      <c r="BF47" s="81"/>
      <c r="BG47" s="64"/>
      <c r="BH47" s="45"/>
      <c r="BI47" s="45"/>
      <c r="BJ47" s="45"/>
      <c r="BK47" s="45"/>
      <c r="BL47" s="45"/>
      <c r="BM47" s="45"/>
      <c r="BN47" s="45"/>
      <c r="BO47" s="45"/>
    </row>
    <row r="48" spans="1:67" ht="15" x14ac:dyDescent="0.25">
      <c r="A48" s="128" t="s">
        <v>222</v>
      </c>
      <c r="B48" s="78"/>
      <c r="C48" s="801">
        <v>0</v>
      </c>
      <c r="D48" s="801">
        <v>0</v>
      </c>
      <c r="E48" s="801">
        <v>0</v>
      </c>
      <c r="F48" s="801">
        <v>0</v>
      </c>
      <c r="G48" s="801">
        <v>0</v>
      </c>
      <c r="H48" s="801">
        <v>176</v>
      </c>
      <c r="I48" s="801">
        <v>605</v>
      </c>
      <c r="J48" s="801">
        <v>38</v>
      </c>
      <c r="K48" s="801">
        <v>0</v>
      </c>
      <c r="L48" s="801">
        <v>0</v>
      </c>
      <c r="M48" s="800">
        <v>0</v>
      </c>
      <c r="N48" s="801">
        <v>0</v>
      </c>
      <c r="O48" s="801">
        <v>0</v>
      </c>
      <c r="P48" s="801">
        <v>0</v>
      </c>
      <c r="Q48" s="801">
        <v>0</v>
      </c>
      <c r="R48" s="801">
        <v>0</v>
      </c>
      <c r="S48" s="801">
        <v>0</v>
      </c>
      <c r="T48" s="801">
        <v>0</v>
      </c>
      <c r="U48" s="801">
        <v>0</v>
      </c>
      <c r="V48" s="801">
        <v>0</v>
      </c>
      <c r="W48" s="801">
        <v>0</v>
      </c>
      <c r="X48" s="801">
        <v>0</v>
      </c>
      <c r="Y48" s="801">
        <v>0</v>
      </c>
      <c r="Z48" s="802">
        <v>0</v>
      </c>
      <c r="AA48" s="801">
        <v>0</v>
      </c>
      <c r="AB48" s="801">
        <v>0</v>
      </c>
      <c r="AC48" s="801">
        <v>0</v>
      </c>
      <c r="AD48" s="801">
        <v>0</v>
      </c>
      <c r="AE48" s="801">
        <v>0</v>
      </c>
      <c r="AF48" s="801">
        <v>0</v>
      </c>
      <c r="AG48" s="801">
        <v>0</v>
      </c>
      <c r="AH48" s="801">
        <v>0</v>
      </c>
      <c r="AI48" s="801">
        <v>0</v>
      </c>
      <c r="AJ48" s="801">
        <v>0</v>
      </c>
      <c r="AK48" s="801">
        <v>0</v>
      </c>
      <c r="AL48" s="801">
        <v>0</v>
      </c>
      <c r="AM48" s="801">
        <v>0</v>
      </c>
      <c r="AN48" s="801">
        <v>0</v>
      </c>
      <c r="AO48" s="801">
        <v>0</v>
      </c>
      <c r="AP48" s="801">
        <v>0</v>
      </c>
      <c r="AQ48" s="801">
        <v>0</v>
      </c>
      <c r="AR48" s="801">
        <v>0</v>
      </c>
      <c r="AS48" s="801">
        <v>0</v>
      </c>
      <c r="AT48" s="801">
        <v>0</v>
      </c>
      <c r="AU48" s="801">
        <v>0</v>
      </c>
      <c r="AV48" s="801">
        <v>0</v>
      </c>
      <c r="AW48" s="801">
        <v>0</v>
      </c>
      <c r="AX48" s="798"/>
      <c r="AY48" s="799">
        <v>819</v>
      </c>
      <c r="AZ48" s="78"/>
      <c r="BA48" s="82">
        <v>784</v>
      </c>
      <c r="BB48" s="180">
        <v>0</v>
      </c>
      <c r="BC48" s="78"/>
      <c r="BD48" s="78"/>
      <c r="BE48" s="78"/>
      <c r="BF48" s="81"/>
      <c r="BG48" s="64"/>
      <c r="BH48" s="45"/>
      <c r="BI48" s="45"/>
      <c r="BJ48" s="45"/>
      <c r="BK48" s="45"/>
      <c r="BL48" s="45"/>
      <c r="BM48" s="45"/>
      <c r="BN48" s="45"/>
      <c r="BO48" s="45"/>
    </row>
    <row r="49" spans="1:67" ht="11.25" customHeight="1" x14ac:dyDescent="0.25">
      <c r="A49" s="129"/>
      <c r="B49" s="78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78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10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78"/>
      <c r="AY49" s="78"/>
      <c r="AZ49" s="78"/>
      <c r="BA49" s="82"/>
      <c r="BB49" s="180">
        <v>0</v>
      </c>
      <c r="BC49" s="78"/>
      <c r="BD49" s="78"/>
      <c r="BE49" s="78"/>
      <c r="BF49" s="81"/>
      <c r="BG49" s="78"/>
      <c r="BH49" s="78"/>
      <c r="BI49" s="78"/>
      <c r="BJ49" s="78"/>
      <c r="BK49" s="78"/>
      <c r="BL49" s="78"/>
      <c r="BM49" s="78"/>
      <c r="BN49" s="78"/>
      <c r="BO49" s="78"/>
    </row>
    <row r="50" spans="1:67" ht="15" x14ac:dyDescent="0.25">
      <c r="A50" s="128" t="s">
        <v>223</v>
      </c>
      <c r="B50" s="78"/>
      <c r="C50" s="806">
        <v>0</v>
      </c>
      <c r="D50" s="806">
        <v>0</v>
      </c>
      <c r="E50" s="806">
        <v>0</v>
      </c>
      <c r="F50" s="806">
        <v>0</v>
      </c>
      <c r="G50" s="806">
        <v>0</v>
      </c>
      <c r="H50" s="806">
        <v>0</v>
      </c>
      <c r="I50" s="806">
        <v>0</v>
      </c>
      <c r="J50" s="806">
        <v>0</v>
      </c>
      <c r="K50" s="806">
        <v>0</v>
      </c>
      <c r="L50" s="806">
        <v>0</v>
      </c>
      <c r="M50" s="805">
        <v>0</v>
      </c>
      <c r="N50" s="806">
        <v>0</v>
      </c>
      <c r="O50" s="806">
        <v>0</v>
      </c>
      <c r="P50" s="806">
        <v>0</v>
      </c>
      <c r="Q50" s="806">
        <v>0</v>
      </c>
      <c r="R50" s="806">
        <v>0</v>
      </c>
      <c r="S50" s="806">
        <v>0</v>
      </c>
      <c r="T50" s="806">
        <v>0</v>
      </c>
      <c r="U50" s="806">
        <v>0</v>
      </c>
      <c r="V50" s="806">
        <v>0</v>
      </c>
      <c r="W50" s="806">
        <v>0</v>
      </c>
      <c r="X50" s="806">
        <v>0</v>
      </c>
      <c r="Y50" s="806">
        <v>0</v>
      </c>
      <c r="Z50" s="807">
        <v>0</v>
      </c>
      <c r="AA50" s="806">
        <v>0</v>
      </c>
      <c r="AB50" s="806">
        <v>0</v>
      </c>
      <c r="AC50" s="806">
        <v>0</v>
      </c>
      <c r="AD50" s="806">
        <v>0</v>
      </c>
      <c r="AE50" s="806">
        <v>0</v>
      </c>
      <c r="AF50" s="806">
        <v>0</v>
      </c>
      <c r="AG50" s="806">
        <v>0</v>
      </c>
      <c r="AH50" s="806">
        <v>0</v>
      </c>
      <c r="AI50" s="806">
        <v>0</v>
      </c>
      <c r="AJ50" s="806">
        <v>0</v>
      </c>
      <c r="AK50" s="806">
        <v>0</v>
      </c>
      <c r="AL50" s="806">
        <v>0</v>
      </c>
      <c r="AM50" s="806">
        <v>3643</v>
      </c>
      <c r="AN50" s="806">
        <v>372</v>
      </c>
      <c r="AO50" s="806">
        <v>35</v>
      </c>
      <c r="AP50" s="806">
        <v>0</v>
      </c>
      <c r="AQ50" s="806">
        <v>0</v>
      </c>
      <c r="AR50" s="806">
        <v>0</v>
      </c>
      <c r="AS50" s="806">
        <v>0</v>
      </c>
      <c r="AT50" s="806">
        <v>0</v>
      </c>
      <c r="AU50" s="806">
        <v>0</v>
      </c>
      <c r="AV50" s="806">
        <v>0</v>
      </c>
      <c r="AW50" s="806">
        <v>0</v>
      </c>
      <c r="AX50" s="803"/>
      <c r="AY50" s="804">
        <v>4050</v>
      </c>
      <c r="AZ50" s="78"/>
      <c r="BA50" s="82">
        <v>0</v>
      </c>
      <c r="BB50" s="180">
        <v>0</v>
      </c>
      <c r="BC50" s="78"/>
      <c r="BD50" s="78"/>
      <c r="BE50" s="78"/>
      <c r="BF50" s="81"/>
      <c r="BG50" s="78"/>
      <c r="BH50" s="78"/>
      <c r="BI50" s="78"/>
      <c r="BJ50" s="78"/>
      <c r="BK50" s="78"/>
      <c r="BL50" s="78"/>
      <c r="BM50" s="78"/>
      <c r="BN50" s="78"/>
      <c r="BO50" s="78"/>
    </row>
    <row r="51" spans="1:67" ht="11.25" customHeight="1" x14ac:dyDescent="0.25">
      <c r="A51" s="128"/>
      <c r="B51" s="78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7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10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78"/>
      <c r="AY51" s="78"/>
      <c r="AZ51" s="78"/>
      <c r="BA51" s="82"/>
      <c r="BB51" s="180"/>
      <c r="BC51" s="78"/>
      <c r="BD51" s="78"/>
      <c r="BE51" s="78"/>
      <c r="BF51" s="81"/>
      <c r="BG51" s="78"/>
      <c r="BH51" s="78"/>
      <c r="BI51" s="78"/>
      <c r="BJ51" s="78"/>
      <c r="BK51" s="78"/>
      <c r="BL51" s="78"/>
      <c r="BM51" s="78"/>
      <c r="BN51" s="78"/>
      <c r="BO51" s="78"/>
    </row>
    <row r="52" spans="1:67" ht="15" x14ac:dyDescent="0.25">
      <c r="A52" s="130" t="s">
        <v>224</v>
      </c>
      <c r="B52" s="78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7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10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78"/>
      <c r="AY52" s="78"/>
      <c r="AZ52" s="78"/>
      <c r="BA52" s="82"/>
      <c r="BB52" s="180">
        <v>0</v>
      </c>
      <c r="BC52" s="78"/>
      <c r="BD52" s="78"/>
      <c r="BE52" s="78"/>
      <c r="BF52" s="81"/>
      <c r="BG52" s="78"/>
      <c r="BH52" s="78"/>
      <c r="BI52" s="78"/>
      <c r="BJ52" s="78"/>
      <c r="BK52" s="78"/>
      <c r="BL52" s="78"/>
      <c r="BM52" s="78"/>
      <c r="BN52" s="78"/>
      <c r="BO52" s="78"/>
    </row>
    <row r="53" spans="1:67" ht="15" x14ac:dyDescent="0.25">
      <c r="A53" s="130" t="s">
        <v>225</v>
      </c>
      <c r="B53" s="88"/>
      <c r="C53" s="809">
        <v>109184</v>
      </c>
      <c r="D53" s="809">
        <v>-114561</v>
      </c>
      <c r="E53" s="809">
        <v>678127</v>
      </c>
      <c r="F53" s="809">
        <v>199101</v>
      </c>
      <c r="G53" s="809">
        <v>4035</v>
      </c>
      <c r="H53" s="809">
        <v>-43540</v>
      </c>
      <c r="I53" s="809">
        <v>21145</v>
      </c>
      <c r="J53" s="809">
        <v>37417</v>
      </c>
      <c r="K53" s="809">
        <v>69694</v>
      </c>
      <c r="L53" s="809">
        <v>-47874</v>
      </c>
      <c r="M53" s="812">
        <v>16339</v>
      </c>
      <c r="N53" s="809">
        <v>-26747</v>
      </c>
      <c r="O53" s="809">
        <v>29891</v>
      </c>
      <c r="P53" s="809">
        <v>15754</v>
      </c>
      <c r="Q53" s="809">
        <v>347135</v>
      </c>
      <c r="R53" s="809">
        <v>-41809</v>
      </c>
      <c r="S53" s="809">
        <v>-513979</v>
      </c>
      <c r="T53" s="809">
        <v>1135600</v>
      </c>
      <c r="U53" s="809">
        <v>330524</v>
      </c>
      <c r="V53" s="809">
        <v>-39968</v>
      </c>
      <c r="W53" s="809">
        <v>3750406</v>
      </c>
      <c r="X53" s="809">
        <v>371001</v>
      </c>
      <c r="Y53" s="809">
        <v>-59969</v>
      </c>
      <c r="Z53" s="811">
        <v>5652305</v>
      </c>
      <c r="AA53" s="809">
        <v>833375</v>
      </c>
      <c r="AB53" s="809">
        <v>2016777</v>
      </c>
      <c r="AC53" s="809">
        <v>2478</v>
      </c>
      <c r="AD53" s="809">
        <v>33875</v>
      </c>
      <c r="AE53" s="809">
        <v>24637</v>
      </c>
      <c r="AF53" s="809">
        <v>34452</v>
      </c>
      <c r="AG53" s="809">
        <v>-3043</v>
      </c>
      <c r="AH53" s="809">
        <v>38787</v>
      </c>
      <c r="AI53" s="809">
        <v>15693</v>
      </c>
      <c r="AJ53" s="809">
        <v>30286</v>
      </c>
      <c r="AK53" s="809">
        <v>45529</v>
      </c>
      <c r="AL53" s="809">
        <v>4704</v>
      </c>
      <c r="AM53" s="809">
        <v>885157</v>
      </c>
      <c r="AN53" s="809">
        <v>101908</v>
      </c>
      <c r="AO53" s="809">
        <v>21150</v>
      </c>
      <c r="AP53" s="809">
        <v>25508</v>
      </c>
      <c r="AQ53" s="809">
        <v>735729</v>
      </c>
      <c r="AR53" s="809">
        <v>1007190</v>
      </c>
      <c r="AS53" s="809">
        <v>407454</v>
      </c>
      <c r="AT53" s="809">
        <v>6057</v>
      </c>
      <c r="AU53" s="809">
        <v>11038</v>
      </c>
      <c r="AV53" s="809">
        <v>39592</v>
      </c>
      <c r="AW53" s="809">
        <v>298887</v>
      </c>
      <c r="AX53" s="810"/>
      <c r="AY53" s="808">
        <v>18496431</v>
      </c>
      <c r="AZ53" s="88"/>
      <c r="BA53" s="87">
        <v>18181529</v>
      </c>
      <c r="BB53" s="180">
        <v>0</v>
      </c>
      <c r="BC53" s="88"/>
      <c r="BD53" s="88"/>
      <c r="BE53" s="88"/>
      <c r="BF53" s="117"/>
      <c r="BG53" s="88"/>
      <c r="BH53" s="88"/>
      <c r="BI53" s="88"/>
      <c r="BJ53" s="88"/>
      <c r="BK53" s="88"/>
      <c r="BL53" s="88"/>
      <c r="BM53" s="88"/>
      <c r="BN53" s="88"/>
      <c r="BO53" s="88"/>
    </row>
    <row r="54" spans="1:67" ht="11.25" customHeight="1" x14ac:dyDescent="0.25">
      <c r="A54" s="86"/>
      <c r="B54" s="88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11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10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8"/>
      <c r="AY54" s="131"/>
      <c r="AZ54" s="88"/>
      <c r="BA54" s="87"/>
      <c r="BB54" s="180">
        <v>0</v>
      </c>
      <c r="BC54" s="88"/>
      <c r="BD54" s="88"/>
      <c r="BE54" s="88"/>
      <c r="BF54" s="117"/>
      <c r="BG54" s="88"/>
      <c r="BH54" s="88"/>
      <c r="BI54" s="88"/>
      <c r="BJ54" s="88"/>
      <c r="BK54" s="88"/>
      <c r="BL54" s="88"/>
      <c r="BM54" s="88"/>
      <c r="BN54" s="88"/>
      <c r="BO54" s="88"/>
    </row>
    <row r="55" spans="1:67" ht="15" hidden="1" outlineLevel="1" x14ac:dyDescent="0.25">
      <c r="A55" s="132" t="s">
        <v>226</v>
      </c>
      <c r="B55" s="78"/>
      <c r="C55" s="817">
        <v>0</v>
      </c>
      <c r="D55" s="817">
        <v>0</v>
      </c>
      <c r="E55" s="817">
        <v>0</v>
      </c>
      <c r="F55" s="817">
        <v>0</v>
      </c>
      <c r="G55" s="817">
        <v>0</v>
      </c>
      <c r="H55" s="817">
        <v>0</v>
      </c>
      <c r="I55" s="817">
        <v>0</v>
      </c>
      <c r="J55" s="817">
        <v>0</v>
      </c>
      <c r="K55" s="817">
        <v>0</v>
      </c>
      <c r="L55" s="817">
        <v>0</v>
      </c>
      <c r="M55" s="817">
        <v>0</v>
      </c>
      <c r="N55" s="817">
        <v>0</v>
      </c>
      <c r="O55" s="817">
        <v>0</v>
      </c>
      <c r="P55" s="817">
        <v>0</v>
      </c>
      <c r="Q55" s="817">
        <v>0</v>
      </c>
      <c r="R55" s="817">
        <v>0</v>
      </c>
      <c r="S55" s="817">
        <v>0</v>
      </c>
      <c r="T55" s="817">
        <v>0</v>
      </c>
      <c r="U55" s="817">
        <v>0</v>
      </c>
      <c r="V55" s="817">
        <v>0</v>
      </c>
      <c r="W55" s="817">
        <v>0</v>
      </c>
      <c r="X55" s="817">
        <v>0</v>
      </c>
      <c r="Y55" s="817">
        <v>0</v>
      </c>
      <c r="Z55" s="818">
        <v>0</v>
      </c>
      <c r="AA55" s="817">
        <v>0</v>
      </c>
      <c r="AB55" s="817">
        <v>0</v>
      </c>
      <c r="AC55" s="817">
        <v>0</v>
      </c>
      <c r="AD55" s="817">
        <v>0</v>
      </c>
      <c r="AE55" s="817">
        <v>0</v>
      </c>
      <c r="AF55" s="817">
        <v>0</v>
      </c>
      <c r="AG55" s="817">
        <v>0</v>
      </c>
      <c r="AH55" s="817">
        <v>0</v>
      </c>
      <c r="AI55" s="817">
        <v>0</v>
      </c>
      <c r="AJ55" s="817">
        <v>0</v>
      </c>
      <c r="AK55" s="817">
        <v>0</v>
      </c>
      <c r="AL55" s="817">
        <v>0</v>
      </c>
      <c r="AM55" s="817">
        <v>0</v>
      </c>
      <c r="AN55" s="817">
        <v>0</v>
      </c>
      <c r="AO55" s="817">
        <v>0</v>
      </c>
      <c r="AP55" s="817">
        <v>0</v>
      </c>
      <c r="AQ55" s="817">
        <v>0</v>
      </c>
      <c r="AR55" s="817">
        <v>0</v>
      </c>
      <c r="AS55" s="817">
        <v>0</v>
      </c>
      <c r="AT55" s="817">
        <v>0</v>
      </c>
      <c r="AU55" s="817">
        <v>0</v>
      </c>
      <c r="AV55" s="817">
        <v>0</v>
      </c>
      <c r="AW55" s="817">
        <v>0</v>
      </c>
      <c r="AX55" s="814"/>
      <c r="AY55" s="815">
        <v>0</v>
      </c>
      <c r="AZ55" s="78"/>
      <c r="BA55" s="82"/>
      <c r="BB55" s="180">
        <v>0</v>
      </c>
      <c r="BC55" s="78"/>
      <c r="BD55" s="78"/>
      <c r="BE55" s="78"/>
      <c r="BF55" s="81"/>
      <c r="BG55" s="78"/>
      <c r="BH55" s="78"/>
      <c r="BI55" s="78"/>
      <c r="BJ55" s="78"/>
      <c r="BK55" s="78"/>
      <c r="BL55" s="78"/>
      <c r="BM55" s="78"/>
      <c r="BN55" s="78"/>
      <c r="BO55" s="78"/>
    </row>
    <row r="56" spans="1:67" ht="15" hidden="1" outlineLevel="1" x14ac:dyDescent="0.25">
      <c r="A56" s="133" t="s">
        <v>227</v>
      </c>
      <c r="B56" s="78"/>
      <c r="C56" s="817">
        <v>0</v>
      </c>
      <c r="D56" s="817">
        <v>0</v>
      </c>
      <c r="E56" s="817">
        <v>0</v>
      </c>
      <c r="F56" s="817">
        <v>0</v>
      </c>
      <c r="G56" s="817">
        <v>0</v>
      </c>
      <c r="H56" s="817">
        <v>0</v>
      </c>
      <c r="I56" s="817">
        <v>0</v>
      </c>
      <c r="J56" s="817">
        <v>0</v>
      </c>
      <c r="K56" s="817">
        <v>0</v>
      </c>
      <c r="L56" s="817">
        <v>0</v>
      </c>
      <c r="M56" s="816">
        <v>0</v>
      </c>
      <c r="N56" s="817">
        <v>0</v>
      </c>
      <c r="O56" s="817">
        <v>0</v>
      </c>
      <c r="P56" s="817">
        <v>0</v>
      </c>
      <c r="Q56" s="817">
        <v>0</v>
      </c>
      <c r="R56" s="817">
        <v>0</v>
      </c>
      <c r="S56" s="817">
        <v>0</v>
      </c>
      <c r="T56" s="817">
        <v>0</v>
      </c>
      <c r="U56" s="817">
        <v>0</v>
      </c>
      <c r="V56" s="817">
        <v>0</v>
      </c>
      <c r="W56" s="817">
        <v>0</v>
      </c>
      <c r="X56" s="817">
        <v>0</v>
      </c>
      <c r="Y56" s="817">
        <v>0</v>
      </c>
      <c r="Z56" s="818">
        <v>0</v>
      </c>
      <c r="AA56" s="817">
        <v>0</v>
      </c>
      <c r="AB56" s="817">
        <v>0</v>
      </c>
      <c r="AC56" s="817">
        <v>0</v>
      </c>
      <c r="AD56" s="817">
        <v>0</v>
      </c>
      <c r="AE56" s="817">
        <v>0</v>
      </c>
      <c r="AF56" s="817">
        <v>0</v>
      </c>
      <c r="AG56" s="817">
        <v>0</v>
      </c>
      <c r="AH56" s="817">
        <v>0</v>
      </c>
      <c r="AI56" s="817">
        <v>0</v>
      </c>
      <c r="AJ56" s="817">
        <v>0</v>
      </c>
      <c r="AK56" s="817">
        <v>0</v>
      </c>
      <c r="AL56" s="817">
        <v>0</v>
      </c>
      <c r="AM56" s="817">
        <v>0</v>
      </c>
      <c r="AN56" s="817">
        <v>0</v>
      </c>
      <c r="AO56" s="817">
        <v>0</v>
      </c>
      <c r="AP56" s="817">
        <v>0</v>
      </c>
      <c r="AQ56" s="817">
        <v>0</v>
      </c>
      <c r="AR56" s="817">
        <v>0</v>
      </c>
      <c r="AS56" s="817">
        <v>0</v>
      </c>
      <c r="AT56" s="817">
        <v>0</v>
      </c>
      <c r="AU56" s="817">
        <v>0</v>
      </c>
      <c r="AV56" s="817">
        <v>0</v>
      </c>
      <c r="AW56" s="817">
        <v>0</v>
      </c>
      <c r="AX56" s="813"/>
      <c r="AY56" s="815">
        <v>0</v>
      </c>
      <c r="AZ56" s="78"/>
      <c r="BA56" s="82">
        <v>0</v>
      </c>
      <c r="BB56" s="180">
        <v>0</v>
      </c>
      <c r="BC56" s="78"/>
      <c r="BD56" s="78"/>
      <c r="BE56" s="78"/>
      <c r="BF56" s="81"/>
      <c r="BG56" s="78"/>
      <c r="BH56" s="78"/>
      <c r="BI56" s="78"/>
      <c r="BJ56" s="78"/>
      <c r="BK56" s="78"/>
      <c r="BL56" s="78"/>
      <c r="BM56" s="78"/>
      <c r="BN56" s="78"/>
      <c r="BO56" s="78"/>
    </row>
    <row r="57" spans="1:67" ht="15" hidden="1" outlineLevel="1" x14ac:dyDescent="0.25">
      <c r="A57" s="133" t="s">
        <v>228</v>
      </c>
      <c r="B57" s="78"/>
      <c r="C57" s="817">
        <v>0</v>
      </c>
      <c r="D57" s="817">
        <v>0</v>
      </c>
      <c r="E57" s="817">
        <v>0</v>
      </c>
      <c r="F57" s="817">
        <v>0</v>
      </c>
      <c r="G57" s="817">
        <v>0</v>
      </c>
      <c r="H57" s="817">
        <v>0</v>
      </c>
      <c r="I57" s="817">
        <v>0</v>
      </c>
      <c r="J57" s="817">
        <v>0</v>
      </c>
      <c r="K57" s="817">
        <v>0</v>
      </c>
      <c r="L57" s="817">
        <v>0</v>
      </c>
      <c r="M57" s="816">
        <v>0</v>
      </c>
      <c r="N57" s="817">
        <v>0</v>
      </c>
      <c r="O57" s="817">
        <v>0</v>
      </c>
      <c r="P57" s="817">
        <v>0</v>
      </c>
      <c r="Q57" s="817">
        <v>0</v>
      </c>
      <c r="R57" s="817">
        <v>0</v>
      </c>
      <c r="S57" s="817">
        <v>0</v>
      </c>
      <c r="T57" s="817">
        <v>0</v>
      </c>
      <c r="U57" s="817">
        <v>0</v>
      </c>
      <c r="V57" s="817">
        <v>0</v>
      </c>
      <c r="W57" s="817">
        <v>0</v>
      </c>
      <c r="X57" s="817">
        <v>0</v>
      </c>
      <c r="Y57" s="817">
        <v>0</v>
      </c>
      <c r="Z57" s="818">
        <v>0</v>
      </c>
      <c r="AA57" s="817">
        <v>0</v>
      </c>
      <c r="AB57" s="817">
        <v>0</v>
      </c>
      <c r="AC57" s="817">
        <v>0</v>
      </c>
      <c r="AD57" s="817">
        <v>0</v>
      </c>
      <c r="AE57" s="817">
        <v>0</v>
      </c>
      <c r="AF57" s="817">
        <v>0</v>
      </c>
      <c r="AG57" s="817">
        <v>0</v>
      </c>
      <c r="AH57" s="817">
        <v>0</v>
      </c>
      <c r="AI57" s="817">
        <v>0</v>
      </c>
      <c r="AJ57" s="817">
        <v>0</v>
      </c>
      <c r="AK57" s="817">
        <v>0</v>
      </c>
      <c r="AL57" s="817">
        <v>0</v>
      </c>
      <c r="AM57" s="817">
        <v>0</v>
      </c>
      <c r="AN57" s="817">
        <v>0</v>
      </c>
      <c r="AO57" s="817">
        <v>0</v>
      </c>
      <c r="AP57" s="817">
        <v>0</v>
      </c>
      <c r="AQ57" s="817">
        <v>0</v>
      </c>
      <c r="AR57" s="817">
        <v>0</v>
      </c>
      <c r="AS57" s="817">
        <v>0</v>
      </c>
      <c r="AT57" s="817">
        <v>0</v>
      </c>
      <c r="AU57" s="817">
        <v>0</v>
      </c>
      <c r="AV57" s="817">
        <v>0</v>
      </c>
      <c r="AW57" s="817">
        <v>0</v>
      </c>
      <c r="AX57" s="813"/>
      <c r="AY57" s="815">
        <v>0</v>
      </c>
      <c r="AZ57" s="78"/>
      <c r="BA57" s="82">
        <v>0</v>
      </c>
      <c r="BB57" s="180">
        <v>0</v>
      </c>
      <c r="BC57" s="78"/>
      <c r="BD57" s="78"/>
      <c r="BE57" s="78"/>
      <c r="BF57" s="81"/>
      <c r="BG57" s="78"/>
      <c r="BH57" s="78"/>
      <c r="BI57" s="78"/>
      <c r="BJ57" s="78"/>
      <c r="BK57" s="78"/>
      <c r="BL57" s="78"/>
      <c r="BM57" s="78"/>
      <c r="BN57" s="78"/>
      <c r="BO57" s="78"/>
    </row>
    <row r="58" spans="1:67" ht="15" hidden="1" outlineLevel="1" x14ac:dyDescent="0.25">
      <c r="A58" s="78"/>
      <c r="B58" s="78"/>
      <c r="C58" s="817"/>
      <c r="D58" s="817"/>
      <c r="E58" s="817"/>
      <c r="F58" s="817"/>
      <c r="G58" s="817"/>
      <c r="H58" s="817"/>
      <c r="I58" s="817"/>
      <c r="J58" s="817"/>
      <c r="K58" s="817"/>
      <c r="L58" s="817"/>
      <c r="M58" s="813"/>
      <c r="N58" s="817"/>
      <c r="O58" s="817"/>
      <c r="P58" s="817"/>
      <c r="Q58" s="817"/>
      <c r="R58" s="817"/>
      <c r="S58" s="817"/>
      <c r="T58" s="817"/>
      <c r="U58" s="817"/>
      <c r="V58" s="817"/>
      <c r="W58" s="817"/>
      <c r="X58" s="817"/>
      <c r="Y58" s="817"/>
      <c r="Z58" s="818"/>
      <c r="AA58" s="817"/>
      <c r="AB58" s="817"/>
      <c r="AC58" s="817"/>
      <c r="AD58" s="817"/>
      <c r="AE58" s="817"/>
      <c r="AF58" s="817"/>
      <c r="AG58" s="817"/>
      <c r="AH58" s="817"/>
      <c r="AI58" s="817"/>
      <c r="AJ58" s="817"/>
      <c r="AK58" s="817"/>
      <c r="AL58" s="817"/>
      <c r="AM58" s="817"/>
      <c r="AN58" s="817"/>
      <c r="AO58" s="817"/>
      <c r="AP58" s="817"/>
      <c r="AQ58" s="817"/>
      <c r="AR58" s="817"/>
      <c r="AS58" s="817"/>
      <c r="AT58" s="817"/>
      <c r="AU58" s="817"/>
      <c r="AV58" s="817"/>
      <c r="AW58" s="817"/>
      <c r="AX58" s="813"/>
      <c r="AY58" s="813"/>
      <c r="AZ58" s="78"/>
      <c r="BA58" s="82"/>
      <c r="BB58" s="180">
        <v>0</v>
      </c>
      <c r="BC58" s="78"/>
      <c r="BD58" s="78"/>
      <c r="BE58" s="78"/>
      <c r="BF58" s="81"/>
      <c r="BG58" s="78"/>
      <c r="BH58" s="78"/>
      <c r="BI58" s="78"/>
      <c r="BJ58" s="78"/>
      <c r="BK58" s="78"/>
      <c r="BL58" s="78"/>
      <c r="BM58" s="78"/>
      <c r="BN58" s="78"/>
      <c r="BO58" s="78"/>
    </row>
    <row r="59" spans="1:67" ht="15" hidden="1" outlineLevel="1" x14ac:dyDescent="0.25">
      <c r="A59" s="134" t="s">
        <v>229</v>
      </c>
      <c r="B59" s="78"/>
      <c r="C59" s="817">
        <v>0</v>
      </c>
      <c r="D59" s="817">
        <v>0</v>
      </c>
      <c r="E59" s="817">
        <v>0</v>
      </c>
      <c r="F59" s="817">
        <v>0</v>
      </c>
      <c r="G59" s="817">
        <v>0</v>
      </c>
      <c r="H59" s="817">
        <v>0</v>
      </c>
      <c r="I59" s="817">
        <v>0</v>
      </c>
      <c r="J59" s="817">
        <v>0</v>
      </c>
      <c r="K59" s="817">
        <v>0</v>
      </c>
      <c r="L59" s="817">
        <v>0</v>
      </c>
      <c r="M59" s="816">
        <v>0</v>
      </c>
      <c r="N59" s="817">
        <v>0</v>
      </c>
      <c r="O59" s="817">
        <v>0</v>
      </c>
      <c r="P59" s="817">
        <v>0</v>
      </c>
      <c r="Q59" s="817">
        <v>0</v>
      </c>
      <c r="R59" s="817">
        <v>0</v>
      </c>
      <c r="S59" s="817">
        <v>0</v>
      </c>
      <c r="T59" s="817">
        <v>0</v>
      </c>
      <c r="U59" s="817">
        <v>0</v>
      </c>
      <c r="V59" s="817">
        <v>0</v>
      </c>
      <c r="W59" s="817">
        <v>0</v>
      </c>
      <c r="X59" s="817">
        <v>0</v>
      </c>
      <c r="Y59" s="817">
        <v>0</v>
      </c>
      <c r="Z59" s="818">
        <v>0</v>
      </c>
      <c r="AA59" s="817">
        <v>0</v>
      </c>
      <c r="AB59" s="817">
        <v>0</v>
      </c>
      <c r="AC59" s="817">
        <v>0</v>
      </c>
      <c r="AD59" s="817">
        <v>0</v>
      </c>
      <c r="AE59" s="817">
        <v>0</v>
      </c>
      <c r="AF59" s="817">
        <v>0</v>
      </c>
      <c r="AG59" s="817">
        <v>0</v>
      </c>
      <c r="AH59" s="817">
        <v>0</v>
      </c>
      <c r="AI59" s="817">
        <v>0</v>
      </c>
      <c r="AJ59" s="817">
        <v>0</v>
      </c>
      <c r="AK59" s="817">
        <v>0</v>
      </c>
      <c r="AL59" s="817">
        <v>0</v>
      </c>
      <c r="AM59" s="817">
        <v>0</v>
      </c>
      <c r="AN59" s="817">
        <v>0</v>
      </c>
      <c r="AO59" s="817">
        <v>0</v>
      </c>
      <c r="AP59" s="817">
        <v>0</v>
      </c>
      <c r="AQ59" s="817">
        <v>0</v>
      </c>
      <c r="AR59" s="817">
        <v>0</v>
      </c>
      <c r="AS59" s="817">
        <v>0</v>
      </c>
      <c r="AT59" s="817">
        <v>0</v>
      </c>
      <c r="AU59" s="817">
        <v>0</v>
      </c>
      <c r="AV59" s="817">
        <v>0</v>
      </c>
      <c r="AW59" s="817">
        <v>0</v>
      </c>
      <c r="AX59" s="813"/>
      <c r="AY59" s="815">
        <v>0</v>
      </c>
      <c r="AZ59" s="78"/>
      <c r="BA59" s="82">
        <v>1655974</v>
      </c>
      <c r="BB59" s="180">
        <v>0</v>
      </c>
      <c r="BC59" s="78"/>
      <c r="BD59" s="78"/>
      <c r="BE59" s="78"/>
      <c r="BF59" s="81"/>
      <c r="BG59" s="78"/>
      <c r="BH59" s="78"/>
      <c r="BI59" s="78"/>
      <c r="BJ59" s="78"/>
      <c r="BK59" s="78"/>
      <c r="BL59" s="78"/>
      <c r="BM59" s="78"/>
      <c r="BN59" s="78"/>
      <c r="BO59" s="78"/>
    </row>
    <row r="60" spans="1:67" ht="15" hidden="1" outlineLevel="1" x14ac:dyDescent="0.25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180">
        <v>0</v>
      </c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</row>
    <row r="61" spans="1:67" ht="15" collapsed="1" x14ac:dyDescent="0.25">
      <c r="A61" s="135" t="s">
        <v>230</v>
      </c>
      <c r="B61" s="88"/>
      <c r="C61" s="822">
        <v>109184</v>
      </c>
      <c r="D61" s="822">
        <v>-114561</v>
      </c>
      <c r="E61" s="822">
        <v>678127</v>
      </c>
      <c r="F61" s="822">
        <v>199101</v>
      </c>
      <c r="G61" s="822">
        <v>4035</v>
      </c>
      <c r="H61" s="822">
        <v>-43540</v>
      </c>
      <c r="I61" s="822">
        <v>21145</v>
      </c>
      <c r="J61" s="822">
        <v>37417</v>
      </c>
      <c r="K61" s="822">
        <v>69694</v>
      </c>
      <c r="L61" s="822">
        <v>-47874</v>
      </c>
      <c r="M61" s="825">
        <v>16339</v>
      </c>
      <c r="N61" s="822">
        <v>-26747</v>
      </c>
      <c r="O61" s="822">
        <v>29891</v>
      </c>
      <c r="P61" s="822">
        <v>15754</v>
      </c>
      <c r="Q61" s="822">
        <v>347135</v>
      </c>
      <c r="R61" s="822">
        <v>-41809</v>
      </c>
      <c r="S61" s="822">
        <v>-513979</v>
      </c>
      <c r="T61" s="822">
        <v>1135600</v>
      </c>
      <c r="U61" s="822">
        <v>330524</v>
      </c>
      <c r="V61" s="822">
        <v>-39968</v>
      </c>
      <c r="W61" s="822">
        <v>3750406</v>
      </c>
      <c r="X61" s="822">
        <v>371001</v>
      </c>
      <c r="Y61" s="822">
        <v>-59969</v>
      </c>
      <c r="Z61" s="824">
        <v>5652305</v>
      </c>
      <c r="AA61" s="822">
        <v>833375</v>
      </c>
      <c r="AB61" s="822">
        <v>2016777</v>
      </c>
      <c r="AC61" s="822">
        <v>2478</v>
      </c>
      <c r="AD61" s="822">
        <v>33875</v>
      </c>
      <c r="AE61" s="822">
        <v>24637</v>
      </c>
      <c r="AF61" s="822">
        <v>34452</v>
      </c>
      <c r="AG61" s="822">
        <v>-3043</v>
      </c>
      <c r="AH61" s="822">
        <v>38787</v>
      </c>
      <c r="AI61" s="822">
        <v>15693</v>
      </c>
      <c r="AJ61" s="822">
        <v>30286</v>
      </c>
      <c r="AK61" s="822">
        <v>45529</v>
      </c>
      <c r="AL61" s="822">
        <v>4704</v>
      </c>
      <c r="AM61" s="822">
        <v>885157</v>
      </c>
      <c r="AN61" s="822">
        <v>101908</v>
      </c>
      <c r="AO61" s="822">
        <v>21150</v>
      </c>
      <c r="AP61" s="822">
        <v>25508</v>
      </c>
      <c r="AQ61" s="822">
        <v>735729</v>
      </c>
      <c r="AR61" s="822">
        <v>1007190</v>
      </c>
      <c r="AS61" s="822">
        <v>407454</v>
      </c>
      <c r="AT61" s="822">
        <v>6057</v>
      </c>
      <c r="AU61" s="822">
        <v>11038</v>
      </c>
      <c r="AV61" s="822">
        <v>39592</v>
      </c>
      <c r="AW61" s="822">
        <v>298887</v>
      </c>
      <c r="AX61" s="823"/>
      <c r="AY61" s="820">
        <v>18496431</v>
      </c>
      <c r="AZ61" s="88"/>
      <c r="BA61" s="87">
        <v>19837503</v>
      </c>
      <c r="BB61" s="180">
        <v>0</v>
      </c>
      <c r="BC61" s="88"/>
      <c r="BD61" s="88"/>
      <c r="BE61" s="88"/>
      <c r="BF61" s="136"/>
      <c r="BG61" s="88"/>
      <c r="BH61" s="88"/>
      <c r="BI61" s="88"/>
      <c r="BJ61" s="88"/>
      <c r="BK61" s="88"/>
      <c r="BL61" s="88"/>
      <c r="BM61" s="88"/>
      <c r="BN61" s="88"/>
      <c r="BO61" s="88"/>
    </row>
    <row r="62" spans="1:67" ht="11.25" customHeight="1" x14ac:dyDescent="0.25">
      <c r="A62" s="78"/>
      <c r="B62" s="78"/>
      <c r="C62" s="819"/>
      <c r="D62" s="819"/>
      <c r="E62" s="819"/>
      <c r="F62" s="819"/>
      <c r="G62" s="819"/>
      <c r="H62" s="819"/>
      <c r="I62" s="819"/>
      <c r="J62" s="819"/>
      <c r="K62" s="819"/>
      <c r="L62" s="819"/>
      <c r="M62" s="819"/>
      <c r="N62" s="819"/>
      <c r="O62" s="819"/>
      <c r="P62" s="819"/>
      <c r="Q62" s="819"/>
      <c r="R62" s="819"/>
      <c r="S62" s="819"/>
      <c r="T62" s="819"/>
      <c r="U62" s="819"/>
      <c r="V62" s="819"/>
      <c r="W62" s="819"/>
      <c r="X62" s="819"/>
      <c r="Y62" s="819"/>
      <c r="Z62" s="819"/>
      <c r="AA62" s="819"/>
      <c r="AB62" s="819"/>
      <c r="AC62" s="819"/>
      <c r="AD62" s="819"/>
      <c r="AE62" s="819"/>
      <c r="AF62" s="819"/>
      <c r="AG62" s="819"/>
      <c r="AH62" s="819"/>
      <c r="AI62" s="819"/>
      <c r="AJ62" s="819"/>
      <c r="AK62" s="819"/>
      <c r="AL62" s="819"/>
      <c r="AM62" s="819"/>
      <c r="AN62" s="819"/>
      <c r="AO62" s="819"/>
      <c r="AP62" s="819"/>
      <c r="AQ62" s="819"/>
      <c r="AR62" s="819"/>
      <c r="AS62" s="819"/>
      <c r="AT62" s="819"/>
      <c r="AU62" s="819"/>
      <c r="AV62" s="819"/>
      <c r="AW62" s="819"/>
      <c r="AX62" s="819"/>
      <c r="AY62" s="819"/>
      <c r="AZ62" s="78"/>
      <c r="BA62" s="78"/>
      <c r="BB62" s="180">
        <v>0</v>
      </c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</row>
    <row r="63" spans="1:67" ht="15" x14ac:dyDescent="0.25">
      <c r="A63" s="137" t="s">
        <v>231</v>
      </c>
      <c r="B63" s="78"/>
      <c r="C63" s="822">
        <v>4265650</v>
      </c>
      <c r="D63" s="822">
        <v>938553</v>
      </c>
      <c r="E63" s="822">
        <v>3412465</v>
      </c>
      <c r="F63" s="822">
        <v>6049024</v>
      </c>
      <c r="G63" s="822">
        <v>317690</v>
      </c>
      <c r="H63" s="822">
        <v>776499</v>
      </c>
      <c r="I63" s="822">
        <v>1223534</v>
      </c>
      <c r="J63" s="822">
        <v>557370</v>
      </c>
      <c r="K63" s="822">
        <v>1008935</v>
      </c>
      <c r="L63" s="822">
        <v>2540207</v>
      </c>
      <c r="M63" s="821">
        <v>235208</v>
      </c>
      <c r="N63" s="822">
        <v>606896</v>
      </c>
      <c r="O63" s="822">
        <v>523139</v>
      </c>
      <c r="P63" s="822">
        <v>83781</v>
      </c>
      <c r="Q63" s="822">
        <v>2685951</v>
      </c>
      <c r="R63" s="822">
        <v>925064</v>
      </c>
      <c r="S63" s="822">
        <v>8555706</v>
      </c>
      <c r="T63" s="822">
        <v>27153766</v>
      </c>
      <c r="U63" s="822">
        <v>2369465</v>
      </c>
      <c r="V63" s="822">
        <v>1493335</v>
      </c>
      <c r="W63" s="822">
        <v>14008257</v>
      </c>
      <c r="X63" s="822">
        <v>1372418</v>
      </c>
      <c r="Y63" s="822">
        <v>371327</v>
      </c>
      <c r="Z63" s="824">
        <v>51268490</v>
      </c>
      <c r="AA63" s="822">
        <v>3735325</v>
      </c>
      <c r="AB63" s="822">
        <v>12720630</v>
      </c>
      <c r="AC63" s="822">
        <v>18317</v>
      </c>
      <c r="AD63" s="822">
        <v>2233757</v>
      </c>
      <c r="AE63" s="822">
        <v>1006075</v>
      </c>
      <c r="AF63" s="822">
        <v>1279377</v>
      </c>
      <c r="AG63" s="822">
        <v>1838094</v>
      </c>
      <c r="AH63" s="822">
        <v>422533</v>
      </c>
      <c r="AI63" s="822">
        <v>211138</v>
      </c>
      <c r="AJ63" s="822">
        <v>714974</v>
      </c>
      <c r="AK63" s="822">
        <v>157489</v>
      </c>
      <c r="AL63" s="822">
        <v>190028</v>
      </c>
      <c r="AM63" s="822">
        <v>3587106</v>
      </c>
      <c r="AN63" s="822">
        <v>354334</v>
      </c>
      <c r="AO63" s="822">
        <v>21637</v>
      </c>
      <c r="AP63" s="822">
        <v>10876670</v>
      </c>
      <c r="AQ63" s="822">
        <v>7344491</v>
      </c>
      <c r="AR63" s="822">
        <v>4904143</v>
      </c>
      <c r="AS63" s="822">
        <v>3270012</v>
      </c>
      <c r="AT63" s="822">
        <v>57549</v>
      </c>
      <c r="AU63" s="822">
        <v>202276</v>
      </c>
      <c r="AV63" s="822">
        <v>447374</v>
      </c>
      <c r="AW63" s="822">
        <v>2297834</v>
      </c>
      <c r="AX63" s="819"/>
      <c r="AY63" s="820">
        <v>190633893</v>
      </c>
      <c r="AZ63" s="83"/>
      <c r="BA63" s="83">
        <v>170796386</v>
      </c>
      <c r="BB63" s="180">
        <v>0</v>
      </c>
      <c r="BC63" s="78"/>
      <c r="BD63" s="78"/>
      <c r="BE63" s="78"/>
      <c r="BF63" s="81"/>
      <c r="BG63" s="78"/>
      <c r="BH63" s="78"/>
      <c r="BI63" s="78"/>
      <c r="BJ63" s="78"/>
      <c r="BK63" s="78"/>
      <c r="BL63" s="78"/>
      <c r="BM63" s="78"/>
      <c r="BN63" s="78"/>
      <c r="BO63" s="78"/>
    </row>
    <row r="64" spans="1:67" ht="11.25" customHeight="1" x14ac:dyDescent="0.25">
      <c r="A64" s="78"/>
      <c r="B64" s="78"/>
      <c r="C64" s="819"/>
      <c r="D64" s="819"/>
      <c r="E64" s="819"/>
      <c r="F64" s="819"/>
      <c r="G64" s="819"/>
      <c r="H64" s="819"/>
      <c r="I64" s="819"/>
      <c r="J64" s="819"/>
      <c r="K64" s="819"/>
      <c r="L64" s="819"/>
      <c r="M64" s="819"/>
      <c r="N64" s="819"/>
      <c r="O64" s="819"/>
      <c r="P64" s="819"/>
      <c r="Q64" s="819"/>
      <c r="R64" s="819"/>
      <c r="S64" s="819"/>
      <c r="T64" s="819"/>
      <c r="U64" s="819"/>
      <c r="V64" s="819"/>
      <c r="W64" s="819"/>
      <c r="X64" s="819"/>
      <c r="Y64" s="819"/>
      <c r="Z64" s="819"/>
      <c r="AA64" s="819"/>
      <c r="AB64" s="819"/>
      <c r="AC64" s="819"/>
      <c r="AD64" s="819"/>
      <c r="AE64" s="819"/>
      <c r="AF64" s="819"/>
      <c r="AG64" s="819"/>
      <c r="AH64" s="819"/>
      <c r="AI64" s="819"/>
      <c r="AJ64" s="819"/>
      <c r="AK64" s="819"/>
      <c r="AL64" s="819"/>
      <c r="AM64" s="819"/>
      <c r="AN64" s="819"/>
      <c r="AO64" s="819"/>
      <c r="AP64" s="819"/>
      <c r="AQ64" s="819"/>
      <c r="AR64" s="819"/>
      <c r="AS64" s="819"/>
      <c r="AT64" s="819"/>
      <c r="AU64" s="819"/>
      <c r="AV64" s="819"/>
      <c r="AW64" s="819"/>
      <c r="AX64" s="819"/>
      <c r="AY64" s="819"/>
      <c r="AZ64" s="78"/>
      <c r="BA64" s="78"/>
      <c r="BB64" s="180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</row>
    <row r="65" spans="1:67" ht="15" x14ac:dyDescent="0.25">
      <c r="A65" s="138" t="s">
        <v>413</v>
      </c>
      <c r="B65" s="78"/>
      <c r="C65" s="822">
        <v>4374834</v>
      </c>
      <c r="D65" s="822">
        <v>823992</v>
      </c>
      <c r="E65" s="822">
        <v>4090592</v>
      </c>
      <c r="F65" s="822">
        <v>6248125</v>
      </c>
      <c r="G65" s="822">
        <v>321725</v>
      </c>
      <c r="H65" s="822">
        <v>732959</v>
      </c>
      <c r="I65" s="822">
        <v>1244679</v>
      </c>
      <c r="J65" s="822">
        <v>594787</v>
      </c>
      <c r="K65" s="822">
        <v>1078629</v>
      </c>
      <c r="L65" s="822">
        <v>2492333</v>
      </c>
      <c r="M65" s="822">
        <v>251547</v>
      </c>
      <c r="N65" s="822">
        <v>580149</v>
      </c>
      <c r="O65" s="822">
        <v>553030</v>
      </c>
      <c r="P65" s="822">
        <v>99535</v>
      </c>
      <c r="Q65" s="822">
        <v>3033086</v>
      </c>
      <c r="R65" s="822">
        <v>883255</v>
      </c>
      <c r="S65" s="822">
        <v>8041727</v>
      </c>
      <c r="T65" s="822">
        <v>28289366</v>
      </c>
      <c r="U65" s="822">
        <v>2699989</v>
      </c>
      <c r="V65" s="822">
        <v>1453367</v>
      </c>
      <c r="W65" s="822">
        <v>17758663</v>
      </c>
      <c r="X65" s="822">
        <v>1743419</v>
      </c>
      <c r="Y65" s="822">
        <v>311358</v>
      </c>
      <c r="Z65" s="824">
        <v>56920795</v>
      </c>
      <c r="AA65" s="822">
        <v>4568700</v>
      </c>
      <c r="AB65" s="822">
        <v>14737407</v>
      </c>
      <c r="AC65" s="822">
        <v>20795</v>
      </c>
      <c r="AD65" s="822">
        <v>2267632</v>
      </c>
      <c r="AE65" s="822">
        <v>1030712</v>
      </c>
      <c r="AF65" s="822">
        <v>1313829</v>
      </c>
      <c r="AG65" s="822">
        <v>1835051</v>
      </c>
      <c r="AH65" s="822">
        <v>461320</v>
      </c>
      <c r="AI65" s="822">
        <v>226831</v>
      </c>
      <c r="AJ65" s="822">
        <v>745260</v>
      </c>
      <c r="AK65" s="822">
        <v>203018</v>
      </c>
      <c r="AL65" s="822">
        <v>194732</v>
      </c>
      <c r="AM65" s="822">
        <v>4472263</v>
      </c>
      <c r="AN65" s="822">
        <v>456242</v>
      </c>
      <c r="AO65" s="822">
        <v>42787</v>
      </c>
      <c r="AP65" s="822">
        <v>10902178</v>
      </c>
      <c r="AQ65" s="822">
        <v>8080220</v>
      </c>
      <c r="AR65" s="822">
        <v>5911333</v>
      </c>
      <c r="AS65" s="822">
        <v>3677466</v>
      </c>
      <c r="AT65" s="822">
        <v>63606</v>
      </c>
      <c r="AU65" s="822">
        <v>213314</v>
      </c>
      <c r="AV65" s="822">
        <v>486966</v>
      </c>
      <c r="AW65" s="822">
        <v>2596721</v>
      </c>
      <c r="AX65" s="822"/>
      <c r="AY65" s="824">
        <v>209130324</v>
      </c>
      <c r="AZ65" s="83"/>
      <c r="BA65" s="83">
        <v>190633889</v>
      </c>
      <c r="BB65" s="180">
        <v>0</v>
      </c>
      <c r="BC65" s="79">
        <v>151760185</v>
      </c>
      <c r="BD65" s="797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</row>
    <row r="66" spans="1:67" ht="11.25" customHeight="1" x14ac:dyDescent="0.25">
      <c r="A66" s="86"/>
      <c r="B66" s="88"/>
      <c r="AZ66" s="88"/>
      <c r="BA66" s="87"/>
      <c r="BB66" s="180">
        <v>0</v>
      </c>
      <c r="BC66" s="88"/>
      <c r="BD66" s="88"/>
      <c r="BE66" s="88"/>
      <c r="BF66" s="136"/>
      <c r="BG66" s="88"/>
      <c r="BH66" s="88"/>
      <c r="BI66" s="88"/>
      <c r="BJ66" s="88"/>
      <c r="BK66" s="88"/>
      <c r="BL66" s="88"/>
      <c r="BM66" s="88"/>
      <c r="BN66" s="88"/>
      <c r="BO66" s="88"/>
    </row>
    <row r="67" spans="1:67" ht="13.5" customHeight="1" x14ac:dyDescent="0.25">
      <c r="A67" s="139" t="s">
        <v>414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87"/>
      <c r="AE67" s="87"/>
      <c r="AF67" s="87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180">
        <v>0</v>
      </c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</row>
    <row r="68" spans="1:67" ht="11.25" customHeight="1" x14ac:dyDescent="0.25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86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14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14"/>
      <c r="AZ68" s="108"/>
      <c r="BA68" s="108"/>
      <c r="BB68" s="180">
        <v>0</v>
      </c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</row>
    <row r="69" spans="1:67" ht="15" x14ac:dyDescent="0.25">
      <c r="A69" s="140" t="s">
        <v>415</v>
      </c>
      <c r="B69" s="78"/>
      <c r="C69" s="829">
        <v>4527604</v>
      </c>
      <c r="D69" s="829">
        <v>850610</v>
      </c>
      <c r="E69" s="829">
        <v>4110120</v>
      </c>
      <c r="F69" s="829">
        <v>6685214</v>
      </c>
      <c r="G69" s="829">
        <v>321725</v>
      </c>
      <c r="H69" s="829">
        <v>736359</v>
      </c>
      <c r="I69" s="829">
        <v>1244814</v>
      </c>
      <c r="J69" s="829">
        <v>594787</v>
      </c>
      <c r="K69" s="829">
        <v>1085133</v>
      </c>
      <c r="L69" s="829">
        <v>2509888</v>
      </c>
      <c r="M69" s="831">
        <v>253872</v>
      </c>
      <c r="N69" s="829">
        <v>579781</v>
      </c>
      <c r="O69" s="829">
        <v>553104</v>
      </c>
      <c r="P69" s="829">
        <v>99719</v>
      </c>
      <c r="Q69" s="829">
        <v>3038664</v>
      </c>
      <c r="R69" s="829">
        <v>908615</v>
      </c>
      <c r="S69" s="829">
        <v>9445542</v>
      </c>
      <c r="T69" s="829">
        <v>31247751</v>
      </c>
      <c r="U69" s="829">
        <v>2810143</v>
      </c>
      <c r="V69" s="829">
        <v>1498140</v>
      </c>
      <c r="W69" s="829">
        <v>17902237</v>
      </c>
      <c r="X69" s="829">
        <v>1748515</v>
      </c>
      <c r="Y69" s="829">
        <v>311860</v>
      </c>
      <c r="Z69" s="830">
        <v>58568933</v>
      </c>
      <c r="AA69" s="829">
        <v>4622153</v>
      </c>
      <c r="AB69" s="829">
        <v>14832151</v>
      </c>
      <c r="AC69" s="829">
        <v>21413</v>
      </c>
      <c r="AD69" s="829">
        <v>2267632</v>
      </c>
      <c r="AE69" s="829">
        <v>1035586</v>
      </c>
      <c r="AF69" s="829">
        <v>1313830</v>
      </c>
      <c r="AG69" s="829">
        <v>1838241</v>
      </c>
      <c r="AH69" s="829">
        <v>461670</v>
      </c>
      <c r="AI69" s="829">
        <v>226831</v>
      </c>
      <c r="AJ69" s="829">
        <v>757491</v>
      </c>
      <c r="AK69" s="829">
        <v>203853</v>
      </c>
      <c r="AL69" s="829">
        <v>195910</v>
      </c>
      <c r="AM69" s="829">
        <v>4462649</v>
      </c>
      <c r="AN69" s="829">
        <v>454624</v>
      </c>
      <c r="AO69" s="829">
        <v>42120</v>
      </c>
      <c r="AP69" s="829">
        <v>11080630</v>
      </c>
      <c r="AQ69" s="829">
        <v>8160144</v>
      </c>
      <c r="AR69" s="829">
        <v>5950023</v>
      </c>
      <c r="AS69" s="829">
        <v>3708621</v>
      </c>
      <c r="AT69" s="829">
        <v>63605</v>
      </c>
      <c r="AU69" s="829">
        <v>213314</v>
      </c>
      <c r="AV69" s="829">
        <v>506074</v>
      </c>
      <c r="AW69" s="829">
        <v>2603486</v>
      </c>
      <c r="AX69" s="826"/>
      <c r="AY69" s="827">
        <v>216655181</v>
      </c>
      <c r="AZ69" s="78"/>
      <c r="BA69" s="82">
        <v>197792632</v>
      </c>
      <c r="BB69" s="180">
        <v>0</v>
      </c>
      <c r="BC69" s="78"/>
      <c r="BD69" s="79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</row>
    <row r="70" spans="1:67" ht="15" hidden="1" outlineLevel="1" x14ac:dyDescent="0.25">
      <c r="A70" s="81" t="s">
        <v>233</v>
      </c>
      <c r="B70" s="78"/>
      <c r="C70" s="829">
        <v>0</v>
      </c>
      <c r="D70" s="829">
        <v>0</v>
      </c>
      <c r="E70" s="829">
        <v>0</v>
      </c>
      <c r="F70" s="829">
        <v>0</v>
      </c>
      <c r="G70" s="829">
        <v>0</v>
      </c>
      <c r="H70" s="829">
        <v>0</v>
      </c>
      <c r="I70" s="829">
        <v>0</v>
      </c>
      <c r="J70" s="829">
        <v>0</v>
      </c>
      <c r="K70" s="829">
        <v>0</v>
      </c>
      <c r="L70" s="829">
        <v>0</v>
      </c>
      <c r="M70" s="828">
        <v>0</v>
      </c>
      <c r="N70" s="829">
        <v>0</v>
      </c>
      <c r="O70" s="829">
        <v>0</v>
      </c>
      <c r="P70" s="829">
        <v>0</v>
      </c>
      <c r="Q70" s="829">
        <v>0</v>
      </c>
      <c r="R70" s="829">
        <v>0</v>
      </c>
      <c r="S70" s="829">
        <v>0</v>
      </c>
      <c r="T70" s="829">
        <v>0</v>
      </c>
      <c r="U70" s="829">
        <v>0</v>
      </c>
      <c r="V70" s="829">
        <v>0</v>
      </c>
      <c r="W70" s="829">
        <v>0</v>
      </c>
      <c r="X70" s="829">
        <v>0</v>
      </c>
      <c r="Y70" s="829">
        <v>0</v>
      </c>
      <c r="Z70" s="830">
        <v>0</v>
      </c>
      <c r="AA70" s="829">
        <v>0</v>
      </c>
      <c r="AB70" s="829">
        <v>0</v>
      </c>
      <c r="AC70" s="829">
        <v>0</v>
      </c>
      <c r="AD70" s="829">
        <v>0</v>
      </c>
      <c r="AE70" s="829">
        <v>0</v>
      </c>
      <c r="AF70" s="829">
        <v>0</v>
      </c>
      <c r="AG70" s="829">
        <v>0</v>
      </c>
      <c r="AH70" s="829">
        <v>0</v>
      </c>
      <c r="AI70" s="829">
        <v>0</v>
      </c>
      <c r="AJ70" s="829">
        <v>0</v>
      </c>
      <c r="AK70" s="829">
        <v>0</v>
      </c>
      <c r="AL70" s="829">
        <v>0</v>
      </c>
      <c r="AM70" s="829">
        <v>0</v>
      </c>
      <c r="AN70" s="829">
        <v>0</v>
      </c>
      <c r="AO70" s="829">
        <v>0</v>
      </c>
      <c r="AP70" s="829">
        <v>0</v>
      </c>
      <c r="AQ70" s="829">
        <v>0</v>
      </c>
      <c r="AR70" s="829">
        <v>0</v>
      </c>
      <c r="AS70" s="829">
        <v>0</v>
      </c>
      <c r="AT70" s="829">
        <v>0</v>
      </c>
      <c r="AU70" s="829">
        <v>0</v>
      </c>
      <c r="AV70" s="829">
        <v>0</v>
      </c>
      <c r="AW70" s="829">
        <v>0</v>
      </c>
      <c r="AX70" s="826"/>
      <c r="AY70" s="827">
        <v>0</v>
      </c>
      <c r="AZ70" s="78"/>
      <c r="BA70" s="82">
        <v>0</v>
      </c>
      <c r="BB70" s="180">
        <v>0</v>
      </c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</row>
    <row r="71" spans="1:67" ht="11.25" customHeight="1" collapsed="1" x14ac:dyDescent="0.25">
      <c r="A71" s="78"/>
      <c r="B71" s="78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78"/>
      <c r="N71" s="87"/>
      <c r="O71" s="87"/>
      <c r="P71" s="87"/>
      <c r="Q71" s="87"/>
      <c r="R71" s="87"/>
      <c r="S71" s="87"/>
      <c r="T71" s="87"/>
      <c r="U71" s="109"/>
      <c r="V71" s="87"/>
      <c r="W71" s="87"/>
      <c r="X71" s="87"/>
      <c r="Y71" s="87"/>
      <c r="Z71" s="10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78"/>
      <c r="AY71" s="78"/>
      <c r="AZ71" s="78"/>
      <c r="BA71" s="82"/>
      <c r="BB71" s="180">
        <v>0</v>
      </c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</row>
    <row r="72" spans="1:67" ht="15" hidden="1" outlineLevel="1" x14ac:dyDescent="0.25">
      <c r="A72" s="91" t="s">
        <v>234</v>
      </c>
      <c r="B72" s="78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78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10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78"/>
      <c r="AY72" s="78"/>
      <c r="AZ72" s="78"/>
      <c r="BA72" s="82"/>
      <c r="BB72" s="180">
        <v>0</v>
      </c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</row>
    <row r="73" spans="1:67" ht="15" hidden="1" outlineLevel="1" x14ac:dyDescent="0.25">
      <c r="A73" s="141" t="s">
        <v>235</v>
      </c>
      <c r="B73" s="78"/>
      <c r="C73" s="835">
        <v>0</v>
      </c>
      <c r="D73" s="835">
        <v>0</v>
      </c>
      <c r="E73" s="835">
        <v>0</v>
      </c>
      <c r="F73" s="835">
        <v>4134</v>
      </c>
      <c r="G73" s="835">
        <v>0</v>
      </c>
      <c r="H73" s="835">
        <v>0</v>
      </c>
      <c r="I73" s="835">
        <v>0</v>
      </c>
      <c r="J73" s="835">
        <v>0</v>
      </c>
      <c r="K73" s="835">
        <v>0</v>
      </c>
      <c r="L73" s="835">
        <v>0</v>
      </c>
      <c r="M73" s="834">
        <v>0</v>
      </c>
      <c r="N73" s="835">
        <v>0</v>
      </c>
      <c r="O73" s="835">
        <v>0</v>
      </c>
      <c r="P73" s="835">
        <v>0</v>
      </c>
      <c r="Q73" s="835">
        <v>0</v>
      </c>
      <c r="R73" s="835">
        <v>0</v>
      </c>
      <c r="S73" s="835">
        <v>0</v>
      </c>
      <c r="T73" s="835">
        <v>0</v>
      </c>
      <c r="U73" s="835">
        <v>0</v>
      </c>
      <c r="V73" s="835">
        <v>0</v>
      </c>
      <c r="W73" s="835">
        <v>0</v>
      </c>
      <c r="X73" s="835">
        <v>0</v>
      </c>
      <c r="Y73" s="835">
        <v>0</v>
      </c>
      <c r="Z73" s="836">
        <v>0</v>
      </c>
      <c r="AA73" s="835">
        <v>0</v>
      </c>
      <c r="AB73" s="835">
        <v>0</v>
      </c>
      <c r="AC73" s="835">
        <v>0</v>
      </c>
      <c r="AD73" s="835">
        <v>0</v>
      </c>
      <c r="AE73" s="835">
        <v>0</v>
      </c>
      <c r="AF73" s="835">
        <v>0</v>
      </c>
      <c r="AG73" s="835">
        <v>0</v>
      </c>
      <c r="AH73" s="835">
        <v>0</v>
      </c>
      <c r="AI73" s="835">
        <v>0</v>
      </c>
      <c r="AJ73" s="835">
        <v>0</v>
      </c>
      <c r="AK73" s="835">
        <v>0</v>
      </c>
      <c r="AL73" s="835">
        <v>0</v>
      </c>
      <c r="AM73" s="835">
        <v>0</v>
      </c>
      <c r="AN73" s="835">
        <v>0</v>
      </c>
      <c r="AO73" s="835">
        <v>0</v>
      </c>
      <c r="AP73" s="835">
        <v>0</v>
      </c>
      <c r="AQ73" s="835">
        <v>0</v>
      </c>
      <c r="AR73" s="835">
        <v>0</v>
      </c>
      <c r="AS73" s="835">
        <v>0</v>
      </c>
      <c r="AT73" s="835">
        <v>0</v>
      </c>
      <c r="AU73" s="835">
        <v>0</v>
      </c>
      <c r="AV73" s="835">
        <v>0</v>
      </c>
      <c r="AW73" s="835">
        <v>0</v>
      </c>
      <c r="AX73" s="832"/>
      <c r="AY73" s="833">
        <v>4134</v>
      </c>
      <c r="AZ73" s="78"/>
      <c r="BA73" s="82">
        <v>4718</v>
      </c>
      <c r="BB73" s="180">
        <v>0</v>
      </c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</row>
    <row r="74" spans="1:67" ht="15" hidden="1" outlineLevel="1" x14ac:dyDescent="0.25">
      <c r="A74" s="142" t="s">
        <v>236</v>
      </c>
      <c r="B74" s="78"/>
      <c r="C74" s="835">
        <v>0</v>
      </c>
      <c r="D74" s="835">
        <v>0</v>
      </c>
      <c r="E74" s="835">
        <v>0</v>
      </c>
      <c r="F74" s="835">
        <v>0</v>
      </c>
      <c r="G74" s="835">
        <v>0</v>
      </c>
      <c r="H74" s="835">
        <v>0</v>
      </c>
      <c r="I74" s="835">
        <v>0</v>
      </c>
      <c r="J74" s="835">
        <v>0</v>
      </c>
      <c r="K74" s="835">
        <v>0</v>
      </c>
      <c r="L74" s="835">
        <v>0</v>
      </c>
      <c r="M74" s="834">
        <v>0</v>
      </c>
      <c r="N74" s="835">
        <v>0</v>
      </c>
      <c r="O74" s="835">
        <v>0</v>
      </c>
      <c r="P74" s="835">
        <v>0</v>
      </c>
      <c r="Q74" s="835">
        <v>0</v>
      </c>
      <c r="R74" s="835">
        <v>0</v>
      </c>
      <c r="S74" s="835">
        <v>0</v>
      </c>
      <c r="T74" s="835">
        <v>0</v>
      </c>
      <c r="U74" s="835">
        <v>0</v>
      </c>
      <c r="V74" s="835">
        <v>0</v>
      </c>
      <c r="W74" s="835">
        <v>0</v>
      </c>
      <c r="X74" s="835">
        <v>0</v>
      </c>
      <c r="Y74" s="835">
        <v>0</v>
      </c>
      <c r="Z74" s="836">
        <v>0</v>
      </c>
      <c r="AA74" s="835">
        <v>0</v>
      </c>
      <c r="AB74" s="835">
        <v>0</v>
      </c>
      <c r="AC74" s="835">
        <v>0</v>
      </c>
      <c r="AD74" s="835">
        <v>0</v>
      </c>
      <c r="AE74" s="835">
        <v>0</v>
      </c>
      <c r="AF74" s="835">
        <v>0</v>
      </c>
      <c r="AG74" s="835">
        <v>0</v>
      </c>
      <c r="AH74" s="835">
        <v>0</v>
      </c>
      <c r="AI74" s="835">
        <v>0</v>
      </c>
      <c r="AJ74" s="835">
        <v>0</v>
      </c>
      <c r="AK74" s="835">
        <v>0</v>
      </c>
      <c r="AL74" s="835">
        <v>0</v>
      </c>
      <c r="AM74" s="835">
        <v>0</v>
      </c>
      <c r="AN74" s="835">
        <v>0</v>
      </c>
      <c r="AO74" s="835">
        <v>0</v>
      </c>
      <c r="AP74" s="835">
        <v>0</v>
      </c>
      <c r="AQ74" s="835">
        <v>0</v>
      </c>
      <c r="AR74" s="835">
        <v>0</v>
      </c>
      <c r="AS74" s="835">
        <v>0</v>
      </c>
      <c r="AT74" s="835">
        <v>0</v>
      </c>
      <c r="AU74" s="835">
        <v>0</v>
      </c>
      <c r="AV74" s="835">
        <v>0</v>
      </c>
      <c r="AW74" s="835">
        <v>0</v>
      </c>
      <c r="AX74" s="832"/>
      <c r="AY74" s="833">
        <v>0</v>
      </c>
      <c r="AZ74" s="78"/>
      <c r="BA74" s="82">
        <v>0</v>
      </c>
      <c r="BB74" s="180">
        <v>0</v>
      </c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</row>
    <row r="75" spans="1:67" ht="15" hidden="1" outlineLevel="1" x14ac:dyDescent="0.25">
      <c r="A75" s="141" t="s">
        <v>237</v>
      </c>
      <c r="B75" s="78"/>
      <c r="C75" s="835">
        <v>0</v>
      </c>
      <c r="D75" s="835">
        <v>0</v>
      </c>
      <c r="E75" s="835">
        <v>0</v>
      </c>
      <c r="F75" s="835">
        <v>0</v>
      </c>
      <c r="G75" s="835">
        <v>0</v>
      </c>
      <c r="H75" s="835">
        <v>0</v>
      </c>
      <c r="I75" s="835">
        <v>0</v>
      </c>
      <c r="J75" s="835">
        <v>0</v>
      </c>
      <c r="K75" s="835">
        <v>0</v>
      </c>
      <c r="L75" s="835">
        <v>0</v>
      </c>
      <c r="M75" s="834">
        <v>0</v>
      </c>
      <c r="N75" s="835">
        <v>0</v>
      </c>
      <c r="O75" s="835">
        <v>0</v>
      </c>
      <c r="P75" s="835">
        <v>0</v>
      </c>
      <c r="Q75" s="835">
        <v>0</v>
      </c>
      <c r="R75" s="835">
        <v>0</v>
      </c>
      <c r="S75" s="835">
        <v>0</v>
      </c>
      <c r="T75" s="835">
        <v>0</v>
      </c>
      <c r="U75" s="835">
        <v>0</v>
      </c>
      <c r="V75" s="835">
        <v>0</v>
      </c>
      <c r="W75" s="835">
        <v>0</v>
      </c>
      <c r="X75" s="835">
        <v>0</v>
      </c>
      <c r="Y75" s="835">
        <v>0</v>
      </c>
      <c r="Z75" s="836">
        <v>0</v>
      </c>
      <c r="AA75" s="835">
        <v>0</v>
      </c>
      <c r="AB75" s="835">
        <v>0</v>
      </c>
      <c r="AC75" s="835">
        <v>0</v>
      </c>
      <c r="AD75" s="835">
        <v>0</v>
      </c>
      <c r="AE75" s="835">
        <v>0</v>
      </c>
      <c r="AF75" s="835">
        <v>0</v>
      </c>
      <c r="AG75" s="835">
        <v>0</v>
      </c>
      <c r="AH75" s="835">
        <v>0</v>
      </c>
      <c r="AI75" s="835">
        <v>0</v>
      </c>
      <c r="AJ75" s="835">
        <v>0</v>
      </c>
      <c r="AK75" s="835">
        <v>0</v>
      </c>
      <c r="AL75" s="835">
        <v>0</v>
      </c>
      <c r="AM75" s="835">
        <v>0</v>
      </c>
      <c r="AN75" s="835">
        <v>0</v>
      </c>
      <c r="AO75" s="835">
        <v>0</v>
      </c>
      <c r="AP75" s="835">
        <v>0</v>
      </c>
      <c r="AQ75" s="835">
        <v>0</v>
      </c>
      <c r="AR75" s="835">
        <v>0</v>
      </c>
      <c r="AS75" s="835">
        <v>0</v>
      </c>
      <c r="AT75" s="835">
        <v>0</v>
      </c>
      <c r="AU75" s="835">
        <v>0</v>
      </c>
      <c r="AV75" s="835">
        <v>0</v>
      </c>
      <c r="AW75" s="835">
        <v>0</v>
      </c>
      <c r="AX75" s="832"/>
      <c r="AY75" s="833">
        <v>0</v>
      </c>
      <c r="AZ75" s="78"/>
      <c r="BA75" s="82">
        <v>0</v>
      </c>
      <c r="BB75" s="180">
        <v>0</v>
      </c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</row>
    <row r="76" spans="1:67" ht="15" hidden="1" outlineLevel="1" x14ac:dyDescent="0.25">
      <c r="A76" s="141" t="s">
        <v>238</v>
      </c>
      <c r="B76" s="78"/>
      <c r="C76" s="835">
        <v>0</v>
      </c>
      <c r="D76" s="835">
        <v>0</v>
      </c>
      <c r="E76" s="835">
        <v>0</v>
      </c>
      <c r="F76" s="835">
        <v>0</v>
      </c>
      <c r="G76" s="835">
        <v>0</v>
      </c>
      <c r="H76" s="835">
        <v>0</v>
      </c>
      <c r="I76" s="835">
        <v>0</v>
      </c>
      <c r="J76" s="835">
        <v>0</v>
      </c>
      <c r="K76" s="835">
        <v>0</v>
      </c>
      <c r="L76" s="835">
        <v>0</v>
      </c>
      <c r="M76" s="834">
        <v>0</v>
      </c>
      <c r="N76" s="835">
        <v>0</v>
      </c>
      <c r="O76" s="835">
        <v>0</v>
      </c>
      <c r="P76" s="835">
        <v>0</v>
      </c>
      <c r="Q76" s="835">
        <v>0</v>
      </c>
      <c r="R76" s="835">
        <v>0</v>
      </c>
      <c r="S76" s="835">
        <v>0</v>
      </c>
      <c r="T76" s="835">
        <v>0</v>
      </c>
      <c r="U76" s="835">
        <v>0</v>
      </c>
      <c r="V76" s="835">
        <v>0</v>
      </c>
      <c r="W76" s="835">
        <v>0</v>
      </c>
      <c r="X76" s="835">
        <v>0</v>
      </c>
      <c r="Y76" s="835">
        <v>0</v>
      </c>
      <c r="Z76" s="836">
        <v>0</v>
      </c>
      <c r="AA76" s="835">
        <v>0</v>
      </c>
      <c r="AB76" s="835">
        <v>0</v>
      </c>
      <c r="AC76" s="835">
        <v>0</v>
      </c>
      <c r="AD76" s="835">
        <v>0</v>
      </c>
      <c r="AE76" s="835">
        <v>0</v>
      </c>
      <c r="AF76" s="835">
        <v>0</v>
      </c>
      <c r="AG76" s="835">
        <v>0</v>
      </c>
      <c r="AH76" s="835">
        <v>0</v>
      </c>
      <c r="AI76" s="835">
        <v>0</v>
      </c>
      <c r="AJ76" s="835">
        <v>0</v>
      </c>
      <c r="AK76" s="835">
        <v>0</v>
      </c>
      <c r="AL76" s="835">
        <v>0</v>
      </c>
      <c r="AM76" s="835">
        <v>0</v>
      </c>
      <c r="AN76" s="835">
        <v>0</v>
      </c>
      <c r="AO76" s="835">
        <v>0</v>
      </c>
      <c r="AP76" s="835">
        <v>0</v>
      </c>
      <c r="AQ76" s="835">
        <v>0</v>
      </c>
      <c r="AR76" s="835">
        <v>0</v>
      </c>
      <c r="AS76" s="835">
        <v>0</v>
      </c>
      <c r="AT76" s="835">
        <v>0</v>
      </c>
      <c r="AU76" s="835">
        <v>0</v>
      </c>
      <c r="AV76" s="835">
        <v>0</v>
      </c>
      <c r="AW76" s="835">
        <v>0</v>
      </c>
      <c r="AX76" s="832"/>
      <c r="AY76" s="833">
        <v>0</v>
      </c>
      <c r="AZ76" s="78"/>
      <c r="BA76" s="82">
        <v>0</v>
      </c>
      <c r="BB76" s="180">
        <v>0</v>
      </c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</row>
    <row r="77" spans="1:67" ht="15" hidden="1" outlineLevel="1" x14ac:dyDescent="0.25">
      <c r="A77" s="141" t="s">
        <v>239</v>
      </c>
      <c r="B77" s="78"/>
      <c r="C77" s="835">
        <v>0</v>
      </c>
      <c r="D77" s="835">
        <v>0</v>
      </c>
      <c r="E77" s="835">
        <v>0</v>
      </c>
      <c r="F77" s="835">
        <v>0</v>
      </c>
      <c r="G77" s="835">
        <v>0</v>
      </c>
      <c r="H77" s="835">
        <v>0</v>
      </c>
      <c r="I77" s="835">
        <v>0</v>
      </c>
      <c r="J77" s="835">
        <v>0</v>
      </c>
      <c r="K77" s="835">
        <v>0</v>
      </c>
      <c r="L77" s="835">
        <v>0</v>
      </c>
      <c r="M77" s="834">
        <v>0</v>
      </c>
      <c r="N77" s="835">
        <v>0</v>
      </c>
      <c r="O77" s="835">
        <v>0</v>
      </c>
      <c r="P77" s="835">
        <v>0</v>
      </c>
      <c r="Q77" s="835">
        <v>0</v>
      </c>
      <c r="R77" s="835">
        <v>0</v>
      </c>
      <c r="S77" s="835">
        <v>0</v>
      </c>
      <c r="T77" s="835">
        <v>0</v>
      </c>
      <c r="U77" s="835">
        <v>0</v>
      </c>
      <c r="V77" s="835">
        <v>0</v>
      </c>
      <c r="W77" s="835">
        <v>0</v>
      </c>
      <c r="X77" s="835">
        <v>0</v>
      </c>
      <c r="Y77" s="835">
        <v>0</v>
      </c>
      <c r="Z77" s="836">
        <v>0</v>
      </c>
      <c r="AA77" s="835">
        <v>0</v>
      </c>
      <c r="AB77" s="835">
        <v>0</v>
      </c>
      <c r="AC77" s="835">
        <v>0</v>
      </c>
      <c r="AD77" s="835">
        <v>0</v>
      </c>
      <c r="AE77" s="835">
        <v>0</v>
      </c>
      <c r="AF77" s="835">
        <v>0</v>
      </c>
      <c r="AG77" s="835">
        <v>0</v>
      </c>
      <c r="AH77" s="835">
        <v>0</v>
      </c>
      <c r="AI77" s="835">
        <v>0</v>
      </c>
      <c r="AJ77" s="835">
        <v>0</v>
      </c>
      <c r="AK77" s="835">
        <v>0</v>
      </c>
      <c r="AL77" s="835">
        <v>0</v>
      </c>
      <c r="AM77" s="835">
        <v>0</v>
      </c>
      <c r="AN77" s="835">
        <v>0</v>
      </c>
      <c r="AO77" s="835">
        <v>0</v>
      </c>
      <c r="AP77" s="835">
        <v>0</v>
      </c>
      <c r="AQ77" s="835">
        <v>0</v>
      </c>
      <c r="AR77" s="835">
        <v>0</v>
      </c>
      <c r="AS77" s="835">
        <v>0</v>
      </c>
      <c r="AT77" s="835">
        <v>0</v>
      </c>
      <c r="AU77" s="835">
        <v>0</v>
      </c>
      <c r="AV77" s="835">
        <v>0</v>
      </c>
      <c r="AW77" s="835">
        <v>0</v>
      </c>
      <c r="AX77" s="832"/>
      <c r="AY77" s="833">
        <v>0</v>
      </c>
      <c r="AZ77" s="78"/>
      <c r="BA77" s="82">
        <v>0</v>
      </c>
      <c r="BB77" s="180">
        <v>0</v>
      </c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</row>
    <row r="78" spans="1:67" ht="15" hidden="1" outlineLevel="1" x14ac:dyDescent="0.25">
      <c r="A78" s="141" t="s">
        <v>240</v>
      </c>
      <c r="B78" s="78"/>
      <c r="C78" s="835">
        <v>0</v>
      </c>
      <c r="D78" s="835">
        <v>0</v>
      </c>
      <c r="E78" s="835">
        <v>0</v>
      </c>
      <c r="F78" s="835">
        <v>0</v>
      </c>
      <c r="G78" s="835">
        <v>0</v>
      </c>
      <c r="H78" s="835">
        <v>0</v>
      </c>
      <c r="I78" s="835">
        <v>0</v>
      </c>
      <c r="J78" s="835">
        <v>0</v>
      </c>
      <c r="K78" s="835">
        <v>0</v>
      </c>
      <c r="L78" s="835">
        <v>0</v>
      </c>
      <c r="M78" s="834">
        <v>0</v>
      </c>
      <c r="N78" s="835">
        <v>0</v>
      </c>
      <c r="O78" s="835">
        <v>0</v>
      </c>
      <c r="P78" s="835">
        <v>0</v>
      </c>
      <c r="Q78" s="835">
        <v>0</v>
      </c>
      <c r="R78" s="835">
        <v>0</v>
      </c>
      <c r="S78" s="835">
        <v>0</v>
      </c>
      <c r="T78" s="835">
        <v>0</v>
      </c>
      <c r="U78" s="835">
        <v>0</v>
      </c>
      <c r="V78" s="835">
        <v>0</v>
      </c>
      <c r="W78" s="835">
        <v>0</v>
      </c>
      <c r="X78" s="835">
        <v>0</v>
      </c>
      <c r="Y78" s="835">
        <v>0</v>
      </c>
      <c r="Z78" s="836">
        <v>0</v>
      </c>
      <c r="AA78" s="835">
        <v>0</v>
      </c>
      <c r="AB78" s="835">
        <v>0</v>
      </c>
      <c r="AC78" s="835">
        <v>0</v>
      </c>
      <c r="AD78" s="835">
        <v>0</v>
      </c>
      <c r="AE78" s="835">
        <v>0</v>
      </c>
      <c r="AF78" s="835">
        <v>0</v>
      </c>
      <c r="AG78" s="835">
        <v>0</v>
      </c>
      <c r="AH78" s="835">
        <v>0</v>
      </c>
      <c r="AI78" s="835">
        <v>0</v>
      </c>
      <c r="AJ78" s="835">
        <v>0</v>
      </c>
      <c r="AK78" s="835">
        <v>0</v>
      </c>
      <c r="AL78" s="835">
        <v>0</v>
      </c>
      <c r="AM78" s="835">
        <v>0</v>
      </c>
      <c r="AN78" s="835">
        <v>0</v>
      </c>
      <c r="AO78" s="835">
        <v>0</v>
      </c>
      <c r="AP78" s="835">
        <v>0</v>
      </c>
      <c r="AQ78" s="835">
        <v>0</v>
      </c>
      <c r="AR78" s="835">
        <v>0</v>
      </c>
      <c r="AS78" s="835">
        <v>0</v>
      </c>
      <c r="AT78" s="835">
        <v>0</v>
      </c>
      <c r="AU78" s="835">
        <v>0</v>
      </c>
      <c r="AV78" s="835">
        <v>0</v>
      </c>
      <c r="AW78" s="835">
        <v>0</v>
      </c>
      <c r="AX78" s="832"/>
      <c r="AY78" s="833">
        <v>0</v>
      </c>
      <c r="AZ78" s="78"/>
      <c r="BA78" s="82">
        <v>0</v>
      </c>
      <c r="BB78" s="180">
        <v>0</v>
      </c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</row>
    <row r="79" spans="1:67" ht="15" hidden="1" outlineLevel="1" x14ac:dyDescent="0.25">
      <c r="A79" s="78"/>
      <c r="B79" s="78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78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10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78"/>
      <c r="AY79" s="78"/>
      <c r="AZ79" s="78"/>
      <c r="BA79" s="82"/>
      <c r="BB79" s="180">
        <v>0</v>
      </c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</row>
    <row r="80" spans="1:67" ht="15" hidden="1" outlineLevel="1" x14ac:dyDescent="0.25">
      <c r="A80" s="143" t="s">
        <v>241</v>
      </c>
      <c r="B80" s="78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78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10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78"/>
      <c r="AY80" s="78"/>
      <c r="AZ80" s="78"/>
      <c r="BA80" s="82"/>
      <c r="BB80" s="180">
        <v>0</v>
      </c>
      <c r="BC80" s="29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ht="15" hidden="1" outlineLevel="1" x14ac:dyDescent="0.25">
      <c r="A81" s="92" t="s">
        <v>242</v>
      </c>
      <c r="B81" s="78"/>
      <c r="C81" s="841">
        <v>3812665</v>
      </c>
      <c r="D81" s="841">
        <v>720930</v>
      </c>
      <c r="E81" s="841">
        <v>0</v>
      </c>
      <c r="F81" s="841">
        <v>2380970</v>
      </c>
      <c r="G81" s="841">
        <v>0</v>
      </c>
      <c r="H81" s="841">
        <v>291941</v>
      </c>
      <c r="I81" s="841">
        <v>301507</v>
      </c>
      <c r="J81" s="841">
        <v>0</v>
      </c>
      <c r="K81" s="841">
        <v>218630</v>
      </c>
      <c r="L81" s="841">
        <v>1005535</v>
      </c>
      <c r="M81" s="840">
        <v>0</v>
      </c>
      <c r="N81" s="841">
        <v>322367</v>
      </c>
      <c r="O81" s="841">
        <v>207843</v>
      </c>
      <c r="P81" s="841">
        <v>17728</v>
      </c>
      <c r="Q81" s="841">
        <v>0</v>
      </c>
      <c r="R81" s="841">
        <v>0</v>
      </c>
      <c r="S81" s="841">
        <v>5549241</v>
      </c>
      <c r="T81" s="841">
        <v>14548010</v>
      </c>
      <c r="U81" s="841">
        <v>886154</v>
      </c>
      <c r="V81" s="841">
        <v>0</v>
      </c>
      <c r="W81" s="841">
        <v>0</v>
      </c>
      <c r="X81" s="841">
        <v>382035</v>
      </c>
      <c r="Y81" s="841">
        <v>39778</v>
      </c>
      <c r="Z81" s="842">
        <v>28119736</v>
      </c>
      <c r="AA81" s="841">
        <v>1569816</v>
      </c>
      <c r="AB81" s="841">
        <v>939864</v>
      </c>
      <c r="AC81" s="841">
        <v>4523</v>
      </c>
      <c r="AD81" s="841">
        <v>0</v>
      </c>
      <c r="AE81" s="841">
        <v>140376</v>
      </c>
      <c r="AF81" s="841">
        <v>746454</v>
      </c>
      <c r="AG81" s="841">
        <v>0</v>
      </c>
      <c r="AH81" s="841">
        <v>73448</v>
      </c>
      <c r="AI81" s="841">
        <v>226527</v>
      </c>
      <c r="AJ81" s="841">
        <v>259497</v>
      </c>
      <c r="AK81" s="841">
        <v>65109</v>
      </c>
      <c r="AL81" s="841">
        <v>0</v>
      </c>
      <c r="AM81" s="841">
        <v>1574079</v>
      </c>
      <c r="AN81" s="841">
        <v>161122</v>
      </c>
      <c r="AO81" s="841">
        <v>16696</v>
      </c>
      <c r="AP81" s="841">
        <v>3750439</v>
      </c>
      <c r="AQ81" s="841">
        <v>2283083</v>
      </c>
      <c r="AR81" s="841">
        <v>1457160</v>
      </c>
      <c r="AS81" s="841">
        <v>867846</v>
      </c>
      <c r="AT81" s="841">
        <v>9479</v>
      </c>
      <c r="AU81" s="841">
        <v>63851</v>
      </c>
      <c r="AV81" s="841">
        <v>128796</v>
      </c>
      <c r="AW81" s="841">
        <v>552669</v>
      </c>
      <c r="AX81" s="837"/>
      <c r="AY81" s="839">
        <v>73695904</v>
      </c>
      <c r="AZ81" s="78"/>
      <c r="BA81" s="82">
        <v>68372951</v>
      </c>
      <c r="BB81" s="180">
        <v>0</v>
      </c>
      <c r="BC81" s="29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ht="15" hidden="1" outlineLevel="1" x14ac:dyDescent="0.25">
      <c r="A82" s="92" t="s">
        <v>243</v>
      </c>
      <c r="B82" s="78"/>
      <c r="C82" s="841">
        <v>263151</v>
      </c>
      <c r="D82" s="841">
        <v>104085</v>
      </c>
      <c r="E82" s="841">
        <v>0</v>
      </c>
      <c r="F82" s="841">
        <v>2747385</v>
      </c>
      <c r="G82" s="841">
        <v>0</v>
      </c>
      <c r="H82" s="841">
        <v>432713</v>
      </c>
      <c r="I82" s="841">
        <v>906256</v>
      </c>
      <c r="J82" s="841">
        <v>0</v>
      </c>
      <c r="K82" s="841">
        <v>753129</v>
      </c>
      <c r="L82" s="841">
        <v>1492898</v>
      </c>
      <c r="M82" s="840">
        <v>0</v>
      </c>
      <c r="N82" s="841">
        <v>220438</v>
      </c>
      <c r="O82" s="841">
        <v>296256</v>
      </c>
      <c r="P82" s="841">
        <v>70432</v>
      </c>
      <c r="Q82" s="841">
        <v>2612678</v>
      </c>
      <c r="R82" s="841">
        <v>0</v>
      </c>
      <c r="S82" s="841">
        <v>2510965</v>
      </c>
      <c r="T82" s="841">
        <v>10841102</v>
      </c>
      <c r="U82" s="841">
        <v>985043</v>
      </c>
      <c r="V82" s="841">
        <v>0</v>
      </c>
      <c r="W82" s="841">
        <v>0</v>
      </c>
      <c r="X82" s="841">
        <v>1203757</v>
      </c>
      <c r="Y82" s="841">
        <v>239690</v>
      </c>
      <c r="Z82" s="842">
        <v>27953061</v>
      </c>
      <c r="AA82" s="841">
        <v>2958134</v>
      </c>
      <c r="AB82" s="841">
        <v>11507720</v>
      </c>
      <c r="AC82" s="841">
        <v>16121</v>
      </c>
      <c r="AD82" s="841">
        <v>0</v>
      </c>
      <c r="AE82" s="841">
        <v>418554</v>
      </c>
      <c r="AF82" s="841">
        <v>304252</v>
      </c>
      <c r="AG82" s="841">
        <v>0</v>
      </c>
      <c r="AH82" s="841">
        <v>384235</v>
      </c>
      <c r="AI82" s="841">
        <v>0</v>
      </c>
      <c r="AJ82" s="841">
        <v>483001</v>
      </c>
      <c r="AK82" s="841">
        <v>129581</v>
      </c>
      <c r="AL82" s="841">
        <v>0</v>
      </c>
      <c r="AM82" s="841">
        <v>2704718</v>
      </c>
      <c r="AN82" s="841">
        <v>250452</v>
      </c>
      <c r="AO82" s="841">
        <v>0</v>
      </c>
      <c r="AP82" s="841">
        <v>5802782</v>
      </c>
      <c r="AQ82" s="841">
        <v>4475179</v>
      </c>
      <c r="AR82" s="841">
        <v>3353227</v>
      </c>
      <c r="AS82" s="841">
        <v>2664253</v>
      </c>
      <c r="AT82" s="841">
        <v>37916</v>
      </c>
      <c r="AU82" s="841">
        <v>117060</v>
      </c>
      <c r="AV82" s="841">
        <v>336078</v>
      </c>
      <c r="AW82" s="841">
        <v>1625607</v>
      </c>
      <c r="AX82" s="837"/>
      <c r="AY82" s="839">
        <v>91201909</v>
      </c>
      <c r="AZ82" s="78"/>
      <c r="BA82" s="82">
        <v>81177354</v>
      </c>
      <c r="BB82" s="180">
        <v>0</v>
      </c>
      <c r="BC82" s="29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ht="15" hidden="1" outlineLevel="1" x14ac:dyDescent="0.25">
      <c r="A83" s="144" t="s">
        <v>244</v>
      </c>
      <c r="B83" s="78"/>
      <c r="C83" s="841">
        <v>0</v>
      </c>
      <c r="D83" s="841">
        <v>0</v>
      </c>
      <c r="E83" s="841">
        <v>0</v>
      </c>
      <c r="F83" s="841">
        <v>802149</v>
      </c>
      <c r="G83" s="841">
        <v>0</v>
      </c>
      <c r="H83" s="841">
        <v>0</v>
      </c>
      <c r="I83" s="841">
        <v>0</v>
      </c>
      <c r="J83" s="841">
        <v>0</v>
      </c>
      <c r="K83" s="841">
        <v>0</v>
      </c>
      <c r="L83" s="841">
        <v>0</v>
      </c>
      <c r="M83" s="840">
        <v>0</v>
      </c>
      <c r="N83" s="841">
        <v>21965</v>
      </c>
      <c r="O83" s="841">
        <v>29520</v>
      </c>
      <c r="P83" s="841">
        <v>7018</v>
      </c>
      <c r="Q83" s="841">
        <v>260339</v>
      </c>
      <c r="R83" s="841">
        <v>0</v>
      </c>
      <c r="S83" s="841">
        <v>992017</v>
      </c>
      <c r="T83" s="841">
        <v>5135635</v>
      </c>
      <c r="U83" s="841">
        <v>477392</v>
      </c>
      <c r="V83" s="841">
        <v>0</v>
      </c>
      <c r="W83" s="841">
        <v>0</v>
      </c>
      <c r="X83" s="841">
        <v>0</v>
      </c>
      <c r="Y83" s="841">
        <v>0</v>
      </c>
      <c r="Z83" s="842">
        <v>1488775</v>
      </c>
      <c r="AA83" s="841">
        <v>8591</v>
      </c>
      <c r="AB83" s="841">
        <v>0</v>
      </c>
      <c r="AC83" s="841">
        <v>0</v>
      </c>
      <c r="AD83" s="841">
        <v>0</v>
      </c>
      <c r="AE83" s="841">
        <v>229804</v>
      </c>
      <c r="AF83" s="841">
        <v>147344</v>
      </c>
      <c r="AG83" s="841">
        <v>0</v>
      </c>
      <c r="AH83" s="841">
        <v>0</v>
      </c>
      <c r="AI83" s="841">
        <v>0</v>
      </c>
      <c r="AJ83" s="841">
        <v>0</v>
      </c>
      <c r="AK83" s="841">
        <v>0</v>
      </c>
      <c r="AL83" s="841">
        <v>0</v>
      </c>
      <c r="AM83" s="841">
        <v>0</v>
      </c>
      <c r="AN83" s="841">
        <v>0</v>
      </c>
      <c r="AO83" s="841">
        <v>0</v>
      </c>
      <c r="AP83" s="841">
        <v>0</v>
      </c>
      <c r="AQ83" s="841">
        <v>0</v>
      </c>
      <c r="AR83" s="841">
        <v>0</v>
      </c>
      <c r="AS83" s="841">
        <v>0</v>
      </c>
      <c r="AT83" s="841">
        <v>0</v>
      </c>
      <c r="AU83" s="841">
        <v>0</v>
      </c>
      <c r="AV83" s="841">
        <v>0</v>
      </c>
      <c r="AW83" s="841">
        <v>48716</v>
      </c>
      <c r="AX83" s="837"/>
      <c r="AY83" s="839">
        <v>9649265</v>
      </c>
      <c r="AZ83" s="78"/>
      <c r="BA83" s="82">
        <v>9273269</v>
      </c>
      <c r="BB83" s="180">
        <v>0</v>
      </c>
      <c r="BC83" s="29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ht="15" hidden="1" outlineLevel="1" x14ac:dyDescent="0.25">
      <c r="A84" s="144" t="s">
        <v>245</v>
      </c>
      <c r="B84" s="78"/>
      <c r="C84" s="841">
        <v>0</v>
      </c>
      <c r="D84" s="841">
        <v>0</v>
      </c>
      <c r="E84" s="841">
        <v>0</v>
      </c>
      <c r="F84" s="841">
        <v>0</v>
      </c>
      <c r="G84" s="841">
        <v>0</v>
      </c>
      <c r="H84" s="841">
        <v>0</v>
      </c>
      <c r="I84" s="841">
        <v>0</v>
      </c>
      <c r="J84" s="841">
        <v>0</v>
      </c>
      <c r="K84" s="841">
        <v>0</v>
      </c>
      <c r="L84" s="841">
        <v>0</v>
      </c>
      <c r="M84" s="840">
        <v>0</v>
      </c>
      <c r="N84" s="841">
        <v>0</v>
      </c>
      <c r="O84" s="841">
        <v>0</v>
      </c>
      <c r="P84" s="841">
        <v>0</v>
      </c>
      <c r="Q84" s="841">
        <v>0</v>
      </c>
      <c r="R84" s="841">
        <v>0</v>
      </c>
      <c r="S84" s="841">
        <v>0</v>
      </c>
      <c r="T84" s="841">
        <v>0</v>
      </c>
      <c r="U84" s="841">
        <v>0</v>
      </c>
      <c r="V84" s="841">
        <v>0</v>
      </c>
      <c r="W84" s="841">
        <v>0</v>
      </c>
      <c r="X84" s="841">
        <v>0</v>
      </c>
      <c r="Y84" s="841">
        <v>0</v>
      </c>
      <c r="Z84" s="842">
        <v>0</v>
      </c>
      <c r="AA84" s="841">
        <v>0</v>
      </c>
      <c r="AB84" s="841">
        <v>0</v>
      </c>
      <c r="AC84" s="841">
        <v>0</v>
      </c>
      <c r="AD84" s="841">
        <v>0</v>
      </c>
      <c r="AE84" s="841">
        <v>0</v>
      </c>
      <c r="AF84" s="841">
        <v>0</v>
      </c>
      <c r="AG84" s="841">
        <v>0</v>
      </c>
      <c r="AH84" s="841">
        <v>0</v>
      </c>
      <c r="AI84" s="841">
        <v>0</v>
      </c>
      <c r="AJ84" s="841">
        <v>0</v>
      </c>
      <c r="AK84" s="841">
        <v>0</v>
      </c>
      <c r="AL84" s="841">
        <v>0</v>
      </c>
      <c r="AM84" s="841">
        <v>0</v>
      </c>
      <c r="AN84" s="841">
        <v>0</v>
      </c>
      <c r="AO84" s="841">
        <v>0</v>
      </c>
      <c r="AP84" s="841">
        <v>0</v>
      </c>
      <c r="AQ84" s="841">
        <v>0</v>
      </c>
      <c r="AR84" s="841">
        <v>0</v>
      </c>
      <c r="AS84" s="841">
        <v>0</v>
      </c>
      <c r="AT84" s="841">
        <v>0</v>
      </c>
      <c r="AU84" s="841">
        <v>0</v>
      </c>
      <c r="AV84" s="841">
        <v>0</v>
      </c>
      <c r="AW84" s="841">
        <v>0</v>
      </c>
      <c r="AX84" s="837"/>
      <c r="AY84" s="839">
        <v>0</v>
      </c>
      <c r="AZ84" s="78"/>
      <c r="BA84" s="82">
        <v>0</v>
      </c>
      <c r="BB84" s="180">
        <v>0</v>
      </c>
      <c r="BC84" s="29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ht="15" hidden="1" outlineLevel="1" x14ac:dyDescent="0.25">
      <c r="A85" s="92" t="s">
        <v>246</v>
      </c>
      <c r="B85" s="78"/>
      <c r="C85" s="841">
        <v>0</v>
      </c>
      <c r="D85" s="841">
        <v>0</v>
      </c>
      <c r="E85" s="841">
        <v>4002365</v>
      </c>
      <c r="F85" s="841">
        <v>25163</v>
      </c>
      <c r="G85" s="841">
        <v>315487</v>
      </c>
      <c r="H85" s="841">
        <v>0</v>
      </c>
      <c r="I85" s="841">
        <v>0</v>
      </c>
      <c r="J85" s="841">
        <v>591999</v>
      </c>
      <c r="K85" s="841">
        <v>107059</v>
      </c>
      <c r="L85" s="841">
        <v>0</v>
      </c>
      <c r="M85" s="840">
        <v>252874</v>
      </c>
      <c r="N85" s="841">
        <v>0</v>
      </c>
      <c r="O85" s="841">
        <v>0</v>
      </c>
      <c r="P85" s="841">
        <v>0</v>
      </c>
      <c r="Q85" s="841">
        <v>0</v>
      </c>
      <c r="R85" s="841">
        <v>569594</v>
      </c>
      <c r="S85" s="841">
        <v>0</v>
      </c>
      <c r="T85" s="841">
        <v>0</v>
      </c>
      <c r="U85" s="841">
        <v>338436</v>
      </c>
      <c r="V85" s="841">
        <v>1459933</v>
      </c>
      <c r="W85" s="841">
        <v>16214820</v>
      </c>
      <c r="X85" s="841">
        <v>0</v>
      </c>
      <c r="Y85" s="841">
        <v>0</v>
      </c>
      <c r="Z85" s="842">
        <v>0</v>
      </c>
      <c r="AA85" s="841">
        <v>0</v>
      </c>
      <c r="AB85" s="841">
        <v>2228455</v>
      </c>
      <c r="AC85" s="841">
        <v>0</v>
      </c>
      <c r="AD85" s="841">
        <v>2267614</v>
      </c>
      <c r="AE85" s="841">
        <v>0</v>
      </c>
      <c r="AF85" s="841">
        <v>0</v>
      </c>
      <c r="AG85" s="841">
        <v>1653685</v>
      </c>
      <c r="AH85" s="841">
        <v>3987</v>
      </c>
      <c r="AI85" s="841">
        <v>0</v>
      </c>
      <c r="AJ85" s="841">
        <v>0</v>
      </c>
      <c r="AK85" s="841">
        <v>0</v>
      </c>
      <c r="AL85" s="841">
        <v>195802</v>
      </c>
      <c r="AM85" s="841">
        <v>175137</v>
      </c>
      <c r="AN85" s="841">
        <v>41956</v>
      </c>
      <c r="AO85" s="841">
        <v>25375</v>
      </c>
      <c r="AP85" s="841">
        <v>1354333</v>
      </c>
      <c r="AQ85" s="841">
        <v>694798</v>
      </c>
      <c r="AR85" s="841">
        <v>449424</v>
      </c>
      <c r="AS85" s="841">
        <v>117350</v>
      </c>
      <c r="AT85" s="841">
        <v>15797</v>
      </c>
      <c r="AU85" s="841">
        <v>31925</v>
      </c>
      <c r="AV85" s="841">
        <v>0</v>
      </c>
      <c r="AW85" s="841">
        <v>325709</v>
      </c>
      <c r="AX85" s="837"/>
      <c r="AY85" s="839">
        <v>33459077</v>
      </c>
      <c r="AZ85" s="78"/>
      <c r="BA85" s="82">
        <v>26515004</v>
      </c>
      <c r="BB85" s="180">
        <v>0</v>
      </c>
      <c r="BC85" s="29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ht="15" hidden="1" outlineLevel="1" x14ac:dyDescent="0.25">
      <c r="A86" s="144" t="s">
        <v>241</v>
      </c>
      <c r="B86" s="78"/>
      <c r="C86" s="841">
        <v>0</v>
      </c>
      <c r="D86" s="841">
        <v>0</v>
      </c>
      <c r="E86" s="841">
        <v>0</v>
      </c>
      <c r="F86" s="841">
        <v>2071</v>
      </c>
      <c r="G86" s="841">
        <v>0</v>
      </c>
      <c r="H86" s="841">
        <v>0</v>
      </c>
      <c r="I86" s="841">
        <v>0</v>
      </c>
      <c r="J86" s="841">
        <v>0</v>
      </c>
      <c r="K86" s="841">
        <v>0</v>
      </c>
      <c r="L86" s="841">
        <v>0</v>
      </c>
      <c r="M86" s="840">
        <v>0</v>
      </c>
      <c r="N86" s="841">
        <v>0</v>
      </c>
      <c r="O86" s="841">
        <v>0</v>
      </c>
      <c r="P86" s="841">
        <v>0</v>
      </c>
      <c r="Q86" s="841">
        <v>0</v>
      </c>
      <c r="R86" s="841">
        <v>0</v>
      </c>
      <c r="S86" s="841">
        <v>1251</v>
      </c>
      <c r="T86" s="841">
        <v>6478</v>
      </c>
      <c r="U86" s="841">
        <v>602</v>
      </c>
      <c r="V86" s="841">
        <v>0</v>
      </c>
      <c r="W86" s="841">
        <v>0</v>
      </c>
      <c r="X86" s="841">
        <v>0</v>
      </c>
      <c r="Y86" s="841">
        <v>0</v>
      </c>
      <c r="Z86" s="842">
        <v>26067</v>
      </c>
      <c r="AA86" s="841">
        <v>0</v>
      </c>
      <c r="AB86" s="841">
        <v>0</v>
      </c>
      <c r="AC86" s="841">
        <v>0</v>
      </c>
      <c r="AD86" s="841">
        <v>0</v>
      </c>
      <c r="AE86" s="841">
        <v>65814</v>
      </c>
      <c r="AF86" s="841">
        <v>26278</v>
      </c>
      <c r="AG86" s="841">
        <v>0</v>
      </c>
      <c r="AH86" s="841">
        <v>0</v>
      </c>
      <c r="AI86" s="841">
        <v>0</v>
      </c>
      <c r="AJ86" s="841">
        <v>0</v>
      </c>
      <c r="AK86" s="841">
        <v>0</v>
      </c>
      <c r="AL86" s="841">
        <v>0</v>
      </c>
      <c r="AM86" s="841">
        <v>0</v>
      </c>
      <c r="AN86" s="841">
        <v>0</v>
      </c>
      <c r="AO86" s="841">
        <v>0</v>
      </c>
      <c r="AP86" s="841">
        <v>0</v>
      </c>
      <c r="AQ86" s="841">
        <v>0</v>
      </c>
      <c r="AR86" s="841">
        <v>0</v>
      </c>
      <c r="AS86" s="841">
        <v>0</v>
      </c>
      <c r="AT86" s="841">
        <v>0</v>
      </c>
      <c r="AU86" s="841">
        <v>0</v>
      </c>
      <c r="AV86" s="841">
        <v>0</v>
      </c>
      <c r="AW86" s="841">
        <v>0</v>
      </c>
      <c r="AX86" s="837"/>
      <c r="AY86" s="839">
        <v>128561</v>
      </c>
      <c r="AZ86" s="78"/>
      <c r="BA86" s="82">
        <v>102759</v>
      </c>
      <c r="BB86" s="180">
        <v>0</v>
      </c>
      <c r="BC86" s="29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ht="15" hidden="1" outlineLevel="1" x14ac:dyDescent="0.25">
      <c r="A87" s="145" t="s">
        <v>247</v>
      </c>
      <c r="B87" s="78"/>
      <c r="C87" s="841">
        <v>4075816</v>
      </c>
      <c r="D87" s="841">
        <v>825015</v>
      </c>
      <c r="E87" s="841">
        <v>4002365</v>
      </c>
      <c r="F87" s="841">
        <v>5957738</v>
      </c>
      <c r="G87" s="841">
        <v>315487</v>
      </c>
      <c r="H87" s="841">
        <v>724654</v>
      </c>
      <c r="I87" s="841">
        <v>1207763</v>
      </c>
      <c r="J87" s="841">
        <v>591999</v>
      </c>
      <c r="K87" s="841">
        <v>1078818</v>
      </c>
      <c r="L87" s="841">
        <v>2498433</v>
      </c>
      <c r="M87" s="841">
        <v>252874</v>
      </c>
      <c r="N87" s="841">
        <v>564770</v>
      </c>
      <c r="O87" s="841">
        <v>533619</v>
      </c>
      <c r="P87" s="841">
        <v>95178</v>
      </c>
      <c r="Q87" s="841">
        <v>2873017</v>
      </c>
      <c r="R87" s="841">
        <v>569594</v>
      </c>
      <c r="S87" s="841">
        <v>9053474</v>
      </c>
      <c r="T87" s="841">
        <v>30531225</v>
      </c>
      <c r="U87" s="841">
        <v>2687627</v>
      </c>
      <c r="V87" s="841">
        <v>1459933</v>
      </c>
      <c r="W87" s="841">
        <v>16214820</v>
      </c>
      <c r="X87" s="841">
        <v>1585792</v>
      </c>
      <c r="Y87" s="841">
        <v>279468</v>
      </c>
      <c r="Z87" s="842">
        <v>57587639</v>
      </c>
      <c r="AA87" s="841">
        <v>4536541</v>
      </c>
      <c r="AB87" s="841">
        <v>14676039</v>
      </c>
      <c r="AC87" s="841">
        <v>20644</v>
      </c>
      <c r="AD87" s="841">
        <v>2267614</v>
      </c>
      <c r="AE87" s="841">
        <v>854548</v>
      </c>
      <c r="AF87" s="841">
        <v>1224328</v>
      </c>
      <c r="AG87" s="841">
        <v>1653685</v>
      </c>
      <c r="AH87" s="841">
        <v>461670</v>
      </c>
      <c r="AI87" s="841">
        <v>226527</v>
      </c>
      <c r="AJ87" s="841">
        <v>742498</v>
      </c>
      <c r="AK87" s="841">
        <v>194690</v>
      </c>
      <c r="AL87" s="841">
        <v>195802</v>
      </c>
      <c r="AM87" s="841">
        <v>4453934</v>
      </c>
      <c r="AN87" s="841">
        <v>453530</v>
      </c>
      <c r="AO87" s="841">
        <v>42071</v>
      </c>
      <c r="AP87" s="841">
        <v>10907554</v>
      </c>
      <c r="AQ87" s="841">
        <v>7453060</v>
      </c>
      <c r="AR87" s="841">
        <v>5259811</v>
      </c>
      <c r="AS87" s="841">
        <v>3649449</v>
      </c>
      <c r="AT87" s="841">
        <v>63192</v>
      </c>
      <c r="AU87" s="841">
        <v>212836</v>
      </c>
      <c r="AV87" s="841">
        <v>464874</v>
      </c>
      <c r="AW87" s="841">
        <v>2552701</v>
      </c>
      <c r="AX87" s="838"/>
      <c r="AY87" s="839">
        <v>208134716</v>
      </c>
      <c r="AZ87" s="83"/>
      <c r="BA87" s="83">
        <v>185441337</v>
      </c>
      <c r="BB87" s="180">
        <v>0</v>
      </c>
      <c r="BC87" s="29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ht="15" collapsed="1" x14ac:dyDescent="0.25">
      <c r="A88" s="93" t="s">
        <v>248</v>
      </c>
      <c r="B88" s="78"/>
      <c r="C88" s="841">
        <v>4075816</v>
      </c>
      <c r="D88" s="841">
        <v>825015</v>
      </c>
      <c r="E88" s="841">
        <v>4002365</v>
      </c>
      <c r="F88" s="841">
        <v>5961872</v>
      </c>
      <c r="G88" s="841">
        <v>315487</v>
      </c>
      <c r="H88" s="841">
        <v>724654</v>
      </c>
      <c r="I88" s="841">
        <v>1207763</v>
      </c>
      <c r="J88" s="841">
        <v>591999</v>
      </c>
      <c r="K88" s="841">
        <v>1078818</v>
      </c>
      <c r="L88" s="841">
        <v>2498433</v>
      </c>
      <c r="M88" s="841">
        <v>252874</v>
      </c>
      <c r="N88" s="841">
        <v>564770</v>
      </c>
      <c r="O88" s="841">
        <v>533619</v>
      </c>
      <c r="P88" s="841">
        <v>95178</v>
      </c>
      <c r="Q88" s="841">
        <v>2873017</v>
      </c>
      <c r="R88" s="841">
        <v>569594</v>
      </c>
      <c r="S88" s="841">
        <v>9053474</v>
      </c>
      <c r="T88" s="841">
        <v>30531225</v>
      </c>
      <c r="U88" s="841">
        <v>2687627</v>
      </c>
      <c r="V88" s="841">
        <v>1459933</v>
      </c>
      <c r="W88" s="841">
        <v>16214820</v>
      </c>
      <c r="X88" s="841">
        <v>1585792</v>
      </c>
      <c r="Y88" s="841">
        <v>279468</v>
      </c>
      <c r="Z88" s="842">
        <v>57587639</v>
      </c>
      <c r="AA88" s="841">
        <v>4536541</v>
      </c>
      <c r="AB88" s="841">
        <v>14676039</v>
      </c>
      <c r="AC88" s="841">
        <v>20644</v>
      </c>
      <c r="AD88" s="841">
        <v>2267614</v>
      </c>
      <c r="AE88" s="841">
        <v>854548</v>
      </c>
      <c r="AF88" s="841">
        <v>1224328</v>
      </c>
      <c r="AG88" s="841">
        <v>1653685</v>
      </c>
      <c r="AH88" s="841">
        <v>461670</v>
      </c>
      <c r="AI88" s="841">
        <v>226527</v>
      </c>
      <c r="AJ88" s="841">
        <v>742498</v>
      </c>
      <c r="AK88" s="841">
        <v>194690</v>
      </c>
      <c r="AL88" s="841">
        <v>195802</v>
      </c>
      <c r="AM88" s="841">
        <v>4453934</v>
      </c>
      <c r="AN88" s="841">
        <v>453530</v>
      </c>
      <c r="AO88" s="841">
        <v>42071</v>
      </c>
      <c r="AP88" s="841">
        <v>10907554</v>
      </c>
      <c r="AQ88" s="841">
        <v>7453060</v>
      </c>
      <c r="AR88" s="841">
        <v>5259811</v>
      </c>
      <c r="AS88" s="841">
        <v>3649449</v>
      </c>
      <c r="AT88" s="841">
        <v>63192</v>
      </c>
      <c r="AU88" s="841">
        <v>212836</v>
      </c>
      <c r="AV88" s="841">
        <v>464874</v>
      </c>
      <c r="AW88" s="841">
        <v>2552701</v>
      </c>
      <c r="AX88" s="838"/>
      <c r="AY88" s="839">
        <v>208138850</v>
      </c>
      <c r="AZ88" s="83"/>
      <c r="BA88" s="83">
        <v>185446055</v>
      </c>
      <c r="BB88" s="180">
        <v>0</v>
      </c>
      <c r="BC88" s="29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ht="11.25" customHeight="1" x14ac:dyDescent="0.25">
      <c r="A89" s="93"/>
      <c r="B89" s="78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78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10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78"/>
      <c r="AY89" s="78"/>
      <c r="AZ89" s="78"/>
      <c r="BA89" s="82"/>
      <c r="BB89" s="180">
        <v>0</v>
      </c>
      <c r="BC89" s="29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ht="15" hidden="1" outlineLevel="1" x14ac:dyDescent="0.25">
      <c r="A90" s="146" t="s">
        <v>249</v>
      </c>
      <c r="B90" s="78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78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10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78"/>
      <c r="AY90" s="78"/>
      <c r="AZ90" s="78"/>
      <c r="BA90" s="82"/>
      <c r="BB90" s="180">
        <v>0</v>
      </c>
      <c r="BC90" s="29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ht="15" hidden="1" outlineLevel="1" x14ac:dyDescent="0.25">
      <c r="A91" s="147" t="s">
        <v>250</v>
      </c>
      <c r="B91" s="78"/>
      <c r="C91" s="847">
        <v>0</v>
      </c>
      <c r="D91" s="847">
        <v>0</v>
      </c>
      <c r="E91" s="847">
        <v>0</v>
      </c>
      <c r="F91" s="847">
        <v>0</v>
      </c>
      <c r="G91" s="847">
        <v>0</v>
      </c>
      <c r="H91" s="847">
        <v>0</v>
      </c>
      <c r="I91" s="847">
        <v>0</v>
      </c>
      <c r="J91" s="847">
        <v>0</v>
      </c>
      <c r="K91" s="847">
        <v>0</v>
      </c>
      <c r="L91" s="847">
        <v>0</v>
      </c>
      <c r="M91" s="846">
        <v>0</v>
      </c>
      <c r="N91" s="847">
        <v>0</v>
      </c>
      <c r="O91" s="847">
        <v>0</v>
      </c>
      <c r="P91" s="847">
        <v>0</v>
      </c>
      <c r="Q91" s="847">
        <v>0</v>
      </c>
      <c r="R91" s="847">
        <v>0</v>
      </c>
      <c r="S91" s="847">
        <v>0</v>
      </c>
      <c r="T91" s="847">
        <v>0</v>
      </c>
      <c r="U91" s="847">
        <v>0</v>
      </c>
      <c r="V91" s="847">
        <v>0</v>
      </c>
      <c r="W91" s="847">
        <v>0</v>
      </c>
      <c r="X91" s="847">
        <v>0</v>
      </c>
      <c r="Y91" s="847">
        <v>0</v>
      </c>
      <c r="Z91" s="848">
        <v>0</v>
      </c>
      <c r="AA91" s="847">
        <v>0</v>
      </c>
      <c r="AB91" s="847">
        <v>0</v>
      </c>
      <c r="AC91" s="847">
        <v>0</v>
      </c>
      <c r="AD91" s="847">
        <v>0</v>
      </c>
      <c r="AE91" s="847">
        <v>0</v>
      </c>
      <c r="AF91" s="847">
        <v>0</v>
      </c>
      <c r="AG91" s="847">
        <v>0</v>
      </c>
      <c r="AH91" s="847">
        <v>0</v>
      </c>
      <c r="AI91" s="847">
        <v>0</v>
      </c>
      <c r="AJ91" s="847">
        <v>0</v>
      </c>
      <c r="AK91" s="847">
        <v>0</v>
      </c>
      <c r="AL91" s="847">
        <v>0</v>
      </c>
      <c r="AM91" s="847">
        <v>0</v>
      </c>
      <c r="AN91" s="847">
        <v>0</v>
      </c>
      <c r="AO91" s="847">
        <v>0</v>
      </c>
      <c r="AP91" s="847">
        <v>0</v>
      </c>
      <c r="AQ91" s="847">
        <v>0</v>
      </c>
      <c r="AR91" s="847">
        <v>0</v>
      </c>
      <c r="AS91" s="847">
        <v>0</v>
      </c>
      <c r="AT91" s="847">
        <v>0</v>
      </c>
      <c r="AU91" s="847">
        <v>0</v>
      </c>
      <c r="AV91" s="847">
        <v>0</v>
      </c>
      <c r="AW91" s="847">
        <v>0</v>
      </c>
      <c r="AX91" s="843"/>
      <c r="AY91" s="845">
        <v>0</v>
      </c>
      <c r="AZ91" s="78"/>
      <c r="BA91" s="82">
        <v>0</v>
      </c>
      <c r="BB91" s="180">
        <v>0</v>
      </c>
      <c r="BC91" s="29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ht="15" hidden="1" outlineLevel="1" x14ac:dyDescent="0.25">
      <c r="A92" s="147" t="s">
        <v>251</v>
      </c>
      <c r="B92" s="78"/>
      <c r="C92" s="847">
        <v>482</v>
      </c>
      <c r="D92" s="847">
        <v>740</v>
      </c>
      <c r="E92" s="847">
        <v>3451</v>
      </c>
      <c r="F92" s="847">
        <v>42616</v>
      </c>
      <c r="G92" s="847">
        <v>0</v>
      </c>
      <c r="H92" s="847">
        <v>0</v>
      </c>
      <c r="I92" s="847">
        <v>0</v>
      </c>
      <c r="J92" s="847">
        <v>0</v>
      </c>
      <c r="K92" s="847">
        <v>6315</v>
      </c>
      <c r="L92" s="847">
        <v>11455</v>
      </c>
      <c r="M92" s="846">
        <v>998</v>
      </c>
      <c r="N92" s="847">
        <v>0</v>
      </c>
      <c r="O92" s="847">
        <v>0</v>
      </c>
      <c r="P92" s="847">
        <v>0</v>
      </c>
      <c r="Q92" s="847">
        <v>0</v>
      </c>
      <c r="R92" s="847">
        <v>0</v>
      </c>
      <c r="S92" s="847">
        <v>0</v>
      </c>
      <c r="T92" s="847">
        <v>0</v>
      </c>
      <c r="U92" s="847">
        <v>0</v>
      </c>
      <c r="V92" s="847">
        <v>0</v>
      </c>
      <c r="W92" s="847">
        <v>0</v>
      </c>
      <c r="X92" s="847">
        <v>0</v>
      </c>
      <c r="Y92" s="847">
        <v>0</v>
      </c>
      <c r="Z92" s="848">
        <v>259119</v>
      </c>
      <c r="AA92" s="847">
        <v>19417</v>
      </c>
      <c r="AB92" s="847">
        <v>66998</v>
      </c>
      <c r="AC92" s="847">
        <v>89</v>
      </c>
      <c r="AD92" s="847">
        <v>0</v>
      </c>
      <c r="AE92" s="847">
        <v>0</v>
      </c>
      <c r="AF92" s="847">
        <v>0</v>
      </c>
      <c r="AG92" s="847">
        <v>0</v>
      </c>
      <c r="AH92" s="847">
        <v>0</v>
      </c>
      <c r="AI92" s="847">
        <v>327</v>
      </c>
      <c r="AJ92" s="847">
        <v>51</v>
      </c>
      <c r="AK92" s="847">
        <v>14</v>
      </c>
      <c r="AL92" s="847">
        <v>108</v>
      </c>
      <c r="AM92" s="847">
        <v>8715</v>
      </c>
      <c r="AN92" s="847">
        <v>1094</v>
      </c>
      <c r="AO92" s="847">
        <v>49</v>
      </c>
      <c r="AP92" s="847">
        <v>33016</v>
      </c>
      <c r="AQ92" s="847">
        <v>15816</v>
      </c>
      <c r="AR92" s="847">
        <v>10807</v>
      </c>
      <c r="AS92" s="847">
        <v>3525</v>
      </c>
      <c r="AT92" s="847">
        <v>413</v>
      </c>
      <c r="AU92" s="847">
        <v>478</v>
      </c>
      <c r="AV92" s="847">
        <v>4066</v>
      </c>
      <c r="AW92" s="847">
        <v>9500</v>
      </c>
      <c r="AX92" s="843"/>
      <c r="AY92" s="845">
        <v>499659</v>
      </c>
      <c r="AZ92" s="78"/>
      <c r="BA92" s="82">
        <v>455548</v>
      </c>
      <c r="BB92" s="180">
        <v>0</v>
      </c>
      <c r="BC92" s="29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ht="15" hidden="1" outlineLevel="1" x14ac:dyDescent="0.25">
      <c r="A93" s="147" t="s">
        <v>252</v>
      </c>
      <c r="B93" s="78"/>
      <c r="C93" s="847">
        <v>439</v>
      </c>
      <c r="D93" s="847">
        <v>724</v>
      </c>
      <c r="E93" s="847">
        <v>1814</v>
      </c>
      <c r="F93" s="847">
        <v>990</v>
      </c>
      <c r="G93" s="847">
        <v>0</v>
      </c>
      <c r="H93" s="847">
        <v>0</v>
      </c>
      <c r="I93" s="847">
        <v>0</v>
      </c>
      <c r="J93" s="847">
        <v>2788</v>
      </c>
      <c r="K93" s="847">
        <v>0</v>
      </c>
      <c r="L93" s="847">
        <v>0</v>
      </c>
      <c r="M93" s="846">
        <v>0</v>
      </c>
      <c r="N93" s="847">
        <v>0</v>
      </c>
      <c r="O93" s="847">
        <v>0</v>
      </c>
      <c r="P93" s="847">
        <v>0</v>
      </c>
      <c r="Q93" s="847">
        <v>0</v>
      </c>
      <c r="R93" s="847">
        <v>0</v>
      </c>
      <c r="S93" s="847">
        <v>1988</v>
      </c>
      <c r="T93" s="847">
        <v>10458</v>
      </c>
      <c r="U93" s="847">
        <v>503</v>
      </c>
      <c r="V93" s="847">
        <v>1869</v>
      </c>
      <c r="W93" s="847">
        <v>122</v>
      </c>
      <c r="X93" s="847">
        <v>255</v>
      </c>
      <c r="Y93" s="847">
        <v>35</v>
      </c>
      <c r="Z93" s="848">
        <v>41641</v>
      </c>
      <c r="AA93" s="847">
        <v>2090</v>
      </c>
      <c r="AB93" s="847">
        <v>3053</v>
      </c>
      <c r="AC93" s="847">
        <v>17</v>
      </c>
      <c r="AD93" s="847">
        <v>18</v>
      </c>
      <c r="AE93" s="847">
        <v>700</v>
      </c>
      <c r="AF93" s="847">
        <v>18821</v>
      </c>
      <c r="AG93" s="847">
        <v>184556</v>
      </c>
      <c r="AH93" s="847">
        <v>0</v>
      </c>
      <c r="AI93" s="847">
        <v>0</v>
      </c>
      <c r="AJ93" s="847">
        <v>1340</v>
      </c>
      <c r="AK93" s="847">
        <v>291</v>
      </c>
      <c r="AL93" s="847">
        <v>0</v>
      </c>
      <c r="AM93" s="847">
        <v>0</v>
      </c>
      <c r="AN93" s="847">
        <v>0</v>
      </c>
      <c r="AO93" s="847">
        <v>0</v>
      </c>
      <c r="AP93" s="847">
        <v>133</v>
      </c>
      <c r="AQ93" s="847">
        <v>350</v>
      </c>
      <c r="AR93" s="847">
        <v>394</v>
      </c>
      <c r="AS93" s="847">
        <v>57</v>
      </c>
      <c r="AT93" s="847">
        <v>0</v>
      </c>
      <c r="AU93" s="847">
        <v>0</v>
      </c>
      <c r="AV93" s="847">
        <v>29876</v>
      </c>
      <c r="AW93" s="847">
        <v>1493</v>
      </c>
      <c r="AX93" s="843"/>
      <c r="AY93" s="845">
        <v>306815</v>
      </c>
      <c r="AZ93" s="78"/>
      <c r="BA93" s="82">
        <v>381194</v>
      </c>
      <c r="BB93" s="180">
        <v>0</v>
      </c>
      <c r="BC93" s="29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ht="15" collapsed="1" x14ac:dyDescent="0.25">
      <c r="A94" s="146" t="s">
        <v>253</v>
      </c>
      <c r="B94" s="78"/>
      <c r="C94" s="847">
        <v>921</v>
      </c>
      <c r="D94" s="847">
        <v>1464</v>
      </c>
      <c r="E94" s="847">
        <v>5265</v>
      </c>
      <c r="F94" s="847">
        <v>43606</v>
      </c>
      <c r="G94" s="847">
        <v>0</v>
      </c>
      <c r="H94" s="847">
        <v>0</v>
      </c>
      <c r="I94" s="847">
        <v>0</v>
      </c>
      <c r="J94" s="847">
        <v>2788</v>
      </c>
      <c r="K94" s="847">
        <v>6315</v>
      </c>
      <c r="L94" s="847">
        <v>11455</v>
      </c>
      <c r="M94" s="847">
        <v>998</v>
      </c>
      <c r="N94" s="847">
        <v>0</v>
      </c>
      <c r="O94" s="847">
        <v>0</v>
      </c>
      <c r="P94" s="847">
        <v>0</v>
      </c>
      <c r="Q94" s="847">
        <v>0</v>
      </c>
      <c r="R94" s="847">
        <v>0</v>
      </c>
      <c r="S94" s="847">
        <v>1988</v>
      </c>
      <c r="T94" s="847">
        <v>10458</v>
      </c>
      <c r="U94" s="847">
        <v>503</v>
      </c>
      <c r="V94" s="847">
        <v>1869</v>
      </c>
      <c r="W94" s="847">
        <v>122</v>
      </c>
      <c r="X94" s="847">
        <v>255</v>
      </c>
      <c r="Y94" s="847">
        <v>35</v>
      </c>
      <c r="Z94" s="848">
        <v>300760</v>
      </c>
      <c r="AA94" s="847">
        <v>21507</v>
      </c>
      <c r="AB94" s="847">
        <v>70051</v>
      </c>
      <c r="AC94" s="847">
        <v>106</v>
      </c>
      <c r="AD94" s="847">
        <v>18</v>
      </c>
      <c r="AE94" s="847">
        <v>700</v>
      </c>
      <c r="AF94" s="847">
        <v>18821</v>
      </c>
      <c r="AG94" s="847">
        <v>184556</v>
      </c>
      <c r="AH94" s="847">
        <v>0</v>
      </c>
      <c r="AI94" s="847">
        <v>327</v>
      </c>
      <c r="AJ94" s="847">
        <v>1391</v>
      </c>
      <c r="AK94" s="847">
        <v>305</v>
      </c>
      <c r="AL94" s="847">
        <v>108</v>
      </c>
      <c r="AM94" s="847">
        <v>8715</v>
      </c>
      <c r="AN94" s="847">
        <v>1094</v>
      </c>
      <c r="AO94" s="847">
        <v>49</v>
      </c>
      <c r="AP94" s="847">
        <v>33149</v>
      </c>
      <c r="AQ94" s="847">
        <v>16166</v>
      </c>
      <c r="AR94" s="847">
        <v>11201</v>
      </c>
      <c r="AS94" s="847">
        <v>3582</v>
      </c>
      <c r="AT94" s="847">
        <v>413</v>
      </c>
      <c r="AU94" s="847">
        <v>478</v>
      </c>
      <c r="AV94" s="847">
        <v>33942</v>
      </c>
      <c r="AW94" s="847">
        <v>10993</v>
      </c>
      <c r="AX94" s="844"/>
      <c r="AY94" s="845">
        <v>806474</v>
      </c>
      <c r="AZ94" s="83"/>
      <c r="BA94" s="83">
        <v>836742</v>
      </c>
      <c r="BB94" s="180">
        <v>0</v>
      </c>
      <c r="BC94" s="29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ht="11.25" customHeight="1" x14ac:dyDescent="0.25">
      <c r="A95" s="78"/>
      <c r="B95" s="78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78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10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78"/>
      <c r="AY95" s="78"/>
      <c r="AZ95" s="78"/>
      <c r="BA95" s="82"/>
      <c r="BB95" s="180">
        <v>0</v>
      </c>
      <c r="BC95" s="29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ht="15" hidden="1" outlineLevel="1" x14ac:dyDescent="0.25">
      <c r="A96" s="148" t="s">
        <v>254</v>
      </c>
      <c r="B96" s="78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11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10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78"/>
      <c r="AY96" s="78"/>
      <c r="AZ96" s="78"/>
      <c r="BA96" s="82"/>
      <c r="BB96" s="180">
        <v>0</v>
      </c>
      <c r="BC96" s="29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1:67" ht="15" hidden="1" outlineLevel="1" x14ac:dyDescent="0.25">
      <c r="A97" s="149" t="s">
        <v>255</v>
      </c>
      <c r="B97" s="78"/>
      <c r="C97" s="853">
        <v>0</v>
      </c>
      <c r="D97" s="853">
        <v>0</v>
      </c>
      <c r="E97" s="853">
        <v>0</v>
      </c>
      <c r="F97" s="853">
        <v>1237</v>
      </c>
      <c r="G97" s="853">
        <v>0</v>
      </c>
      <c r="H97" s="853">
        <v>0</v>
      </c>
      <c r="I97" s="853">
        <v>0</v>
      </c>
      <c r="J97" s="853">
        <v>0</v>
      </c>
      <c r="K97" s="853">
        <v>0</v>
      </c>
      <c r="L97" s="853">
        <v>0</v>
      </c>
      <c r="M97" s="852">
        <v>0</v>
      </c>
      <c r="N97" s="853">
        <v>0</v>
      </c>
      <c r="O97" s="853">
        <v>0</v>
      </c>
      <c r="P97" s="853">
        <v>0</v>
      </c>
      <c r="Q97" s="853">
        <v>0</v>
      </c>
      <c r="R97" s="853">
        <v>0</v>
      </c>
      <c r="S97" s="853">
        <v>225</v>
      </c>
      <c r="T97" s="853">
        <v>730</v>
      </c>
      <c r="U97" s="853">
        <v>63</v>
      </c>
      <c r="V97" s="853">
        <v>40</v>
      </c>
      <c r="W97" s="853">
        <v>392</v>
      </c>
      <c r="X97" s="853">
        <v>39</v>
      </c>
      <c r="Y97" s="853">
        <v>11</v>
      </c>
      <c r="Z97" s="854">
        <v>0</v>
      </c>
      <c r="AA97" s="853">
        <v>0</v>
      </c>
      <c r="AB97" s="853">
        <v>0</v>
      </c>
      <c r="AC97" s="853">
        <v>0</v>
      </c>
      <c r="AD97" s="853">
        <v>0</v>
      </c>
      <c r="AE97" s="853">
        <v>0</v>
      </c>
      <c r="AF97" s="853">
        <v>0</v>
      </c>
      <c r="AG97" s="853">
        <v>0</v>
      </c>
      <c r="AH97" s="853">
        <v>0</v>
      </c>
      <c r="AI97" s="853">
        <v>0</v>
      </c>
      <c r="AJ97" s="853">
        <v>0</v>
      </c>
      <c r="AK97" s="853">
        <v>0</v>
      </c>
      <c r="AL97" s="853">
        <v>0</v>
      </c>
      <c r="AM97" s="853">
        <v>0</v>
      </c>
      <c r="AN97" s="853">
        <v>0</v>
      </c>
      <c r="AO97" s="853">
        <v>0</v>
      </c>
      <c r="AP97" s="853">
        <v>0</v>
      </c>
      <c r="AQ97" s="853">
        <v>0</v>
      </c>
      <c r="AR97" s="853">
        <v>0</v>
      </c>
      <c r="AS97" s="853">
        <v>0</v>
      </c>
      <c r="AT97" s="853">
        <v>0</v>
      </c>
      <c r="AU97" s="853">
        <v>0</v>
      </c>
      <c r="AV97" s="853">
        <v>0</v>
      </c>
      <c r="AW97" s="853">
        <v>0</v>
      </c>
      <c r="AX97" s="849"/>
      <c r="AY97" s="851">
        <v>2737</v>
      </c>
      <c r="AZ97" s="78"/>
      <c r="BA97" s="82">
        <v>13425</v>
      </c>
      <c r="BB97" s="180">
        <v>0</v>
      </c>
      <c r="BC97" s="29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1:67" ht="15" hidden="1" outlineLevel="1" x14ac:dyDescent="0.25">
      <c r="A98" s="149" t="s">
        <v>256</v>
      </c>
      <c r="B98" s="78"/>
      <c r="C98" s="853">
        <v>450867</v>
      </c>
      <c r="D98" s="853">
        <v>24131</v>
      </c>
      <c r="E98" s="853">
        <v>102490</v>
      </c>
      <c r="F98" s="853">
        <v>678499</v>
      </c>
      <c r="G98" s="853">
        <v>6238</v>
      </c>
      <c r="H98" s="853">
        <v>11705</v>
      </c>
      <c r="I98" s="853">
        <v>37051</v>
      </c>
      <c r="J98" s="853">
        <v>0</v>
      </c>
      <c r="K98" s="853">
        <v>0</v>
      </c>
      <c r="L98" s="853">
        <v>0</v>
      </c>
      <c r="M98" s="855">
        <v>0</v>
      </c>
      <c r="N98" s="853">
        <v>15011</v>
      </c>
      <c r="O98" s="853">
        <v>19485</v>
      </c>
      <c r="P98" s="853">
        <v>4541</v>
      </c>
      <c r="Q98" s="853">
        <v>165647</v>
      </c>
      <c r="R98" s="853">
        <v>339021</v>
      </c>
      <c r="S98" s="853">
        <v>389855</v>
      </c>
      <c r="T98" s="853">
        <v>705338</v>
      </c>
      <c r="U98" s="853">
        <v>121950</v>
      </c>
      <c r="V98" s="853">
        <v>36298</v>
      </c>
      <c r="W98" s="853">
        <v>1686903</v>
      </c>
      <c r="X98" s="853">
        <v>162429</v>
      </c>
      <c r="Y98" s="853">
        <v>32346</v>
      </c>
      <c r="Z98" s="854">
        <v>680534</v>
      </c>
      <c r="AA98" s="853">
        <v>64105</v>
      </c>
      <c r="AB98" s="853">
        <v>86061</v>
      </c>
      <c r="AC98" s="853">
        <v>663</v>
      </c>
      <c r="AD98" s="853">
        <v>0</v>
      </c>
      <c r="AE98" s="853">
        <v>180338</v>
      </c>
      <c r="AF98" s="853">
        <v>70681</v>
      </c>
      <c r="AG98" s="853">
        <v>0</v>
      </c>
      <c r="AH98" s="853">
        <v>0</v>
      </c>
      <c r="AI98" s="853">
        <v>-23</v>
      </c>
      <c r="AJ98" s="853">
        <v>13602</v>
      </c>
      <c r="AK98" s="853">
        <v>8858</v>
      </c>
      <c r="AL98" s="853">
        <v>0</v>
      </c>
      <c r="AM98" s="853">
        <v>0</v>
      </c>
      <c r="AN98" s="853">
        <v>0</v>
      </c>
      <c r="AO98" s="853">
        <v>0</v>
      </c>
      <c r="AP98" s="853">
        <v>139927</v>
      </c>
      <c r="AQ98" s="853">
        <v>690918</v>
      </c>
      <c r="AR98" s="853">
        <v>679011</v>
      </c>
      <c r="AS98" s="853">
        <v>55590</v>
      </c>
      <c r="AT98" s="853">
        <v>0</v>
      </c>
      <c r="AU98" s="853">
        <v>0</v>
      </c>
      <c r="AV98" s="853">
        <v>7258</v>
      </c>
      <c r="AW98" s="853">
        <v>39792</v>
      </c>
      <c r="AX98" s="849"/>
      <c r="AY98" s="851">
        <v>7707120</v>
      </c>
      <c r="AZ98" s="78"/>
      <c r="BA98" s="82">
        <v>11496410</v>
      </c>
      <c r="BB98" s="180">
        <v>0</v>
      </c>
      <c r="BC98" s="29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1:67" ht="15" hidden="1" outlineLevel="1" x14ac:dyDescent="0.25">
      <c r="A99" s="149" t="s">
        <v>257</v>
      </c>
      <c r="B99" s="78"/>
      <c r="C99" s="853">
        <v>0</v>
      </c>
      <c r="D99" s="853">
        <v>0</v>
      </c>
      <c r="E99" s="853">
        <v>0</v>
      </c>
      <c r="F99" s="853">
        <v>0</v>
      </c>
      <c r="G99" s="853">
        <v>0</v>
      </c>
      <c r="H99" s="853">
        <v>0</v>
      </c>
      <c r="I99" s="853">
        <v>0</v>
      </c>
      <c r="J99" s="853">
        <v>0</v>
      </c>
      <c r="K99" s="853">
        <v>0</v>
      </c>
      <c r="L99" s="853">
        <v>0</v>
      </c>
      <c r="M99" s="855">
        <v>0</v>
      </c>
      <c r="N99" s="853">
        <v>0</v>
      </c>
      <c r="O99" s="853">
        <v>0</v>
      </c>
      <c r="P99" s="853">
        <v>0</v>
      </c>
      <c r="Q99" s="853">
        <v>0</v>
      </c>
      <c r="R99" s="853">
        <v>0</v>
      </c>
      <c r="S99" s="853">
        <v>0</v>
      </c>
      <c r="T99" s="853">
        <v>0</v>
      </c>
      <c r="U99" s="853">
        <v>0</v>
      </c>
      <c r="V99" s="853">
        <v>0</v>
      </c>
      <c r="W99" s="853">
        <v>0</v>
      </c>
      <c r="X99" s="853">
        <v>0</v>
      </c>
      <c r="Y99" s="853">
        <v>0</v>
      </c>
      <c r="Z99" s="854">
        <v>0</v>
      </c>
      <c r="AA99" s="853">
        <v>0</v>
      </c>
      <c r="AB99" s="853">
        <v>0</v>
      </c>
      <c r="AC99" s="853">
        <v>0</v>
      </c>
      <c r="AD99" s="853">
        <v>0</v>
      </c>
      <c r="AE99" s="853">
        <v>0</v>
      </c>
      <c r="AF99" s="853">
        <v>0</v>
      </c>
      <c r="AG99" s="853">
        <v>0</v>
      </c>
      <c r="AH99" s="853">
        <v>0</v>
      </c>
      <c r="AI99" s="853">
        <v>0</v>
      </c>
      <c r="AJ99" s="853">
        <v>0</v>
      </c>
      <c r="AK99" s="853">
        <v>0</v>
      </c>
      <c r="AL99" s="853">
        <v>0</v>
      </c>
      <c r="AM99" s="853">
        <v>0</v>
      </c>
      <c r="AN99" s="853">
        <v>0</v>
      </c>
      <c r="AO99" s="853">
        <v>0</v>
      </c>
      <c r="AP99" s="853">
        <v>0</v>
      </c>
      <c r="AQ99" s="853">
        <v>0</v>
      </c>
      <c r="AR99" s="853">
        <v>0</v>
      </c>
      <c r="AS99" s="853">
        <v>0</v>
      </c>
      <c r="AT99" s="853">
        <v>0</v>
      </c>
      <c r="AU99" s="853">
        <v>0</v>
      </c>
      <c r="AV99" s="853">
        <v>0</v>
      </c>
      <c r="AW99" s="853">
        <v>0</v>
      </c>
      <c r="AX99" s="849"/>
      <c r="AY99" s="851">
        <v>0</v>
      </c>
      <c r="AZ99" s="78"/>
      <c r="BA99" s="82">
        <v>0</v>
      </c>
      <c r="BB99" s="180">
        <v>0</v>
      </c>
      <c r="BC99" s="29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1:67" ht="15" collapsed="1" x14ac:dyDescent="0.25">
      <c r="A100" s="148" t="s">
        <v>258</v>
      </c>
      <c r="B100" s="78"/>
      <c r="C100" s="853">
        <v>450867</v>
      </c>
      <c r="D100" s="853">
        <v>24131</v>
      </c>
      <c r="E100" s="853">
        <v>102490</v>
      </c>
      <c r="F100" s="853">
        <v>679736</v>
      </c>
      <c r="G100" s="853">
        <v>6238</v>
      </c>
      <c r="H100" s="853">
        <v>11705</v>
      </c>
      <c r="I100" s="853">
        <v>37051</v>
      </c>
      <c r="J100" s="853">
        <v>0</v>
      </c>
      <c r="K100" s="853">
        <v>0</v>
      </c>
      <c r="L100" s="853">
        <v>0</v>
      </c>
      <c r="M100" s="853">
        <v>0</v>
      </c>
      <c r="N100" s="853">
        <v>15011</v>
      </c>
      <c r="O100" s="853">
        <v>19485</v>
      </c>
      <c r="P100" s="853">
        <v>4541</v>
      </c>
      <c r="Q100" s="853">
        <v>165647</v>
      </c>
      <c r="R100" s="853">
        <v>339021</v>
      </c>
      <c r="S100" s="853">
        <v>390080</v>
      </c>
      <c r="T100" s="853">
        <v>706068</v>
      </c>
      <c r="U100" s="853">
        <v>122013</v>
      </c>
      <c r="V100" s="853">
        <v>36338</v>
      </c>
      <c r="W100" s="853">
        <v>1687295</v>
      </c>
      <c r="X100" s="853">
        <v>162468</v>
      </c>
      <c r="Y100" s="853">
        <v>32357</v>
      </c>
      <c r="Z100" s="854">
        <v>680534</v>
      </c>
      <c r="AA100" s="853">
        <v>64105</v>
      </c>
      <c r="AB100" s="853">
        <v>86061</v>
      </c>
      <c r="AC100" s="853">
        <v>663</v>
      </c>
      <c r="AD100" s="853">
        <v>0</v>
      </c>
      <c r="AE100" s="853">
        <v>180338</v>
      </c>
      <c r="AF100" s="853">
        <v>70681</v>
      </c>
      <c r="AG100" s="853">
        <v>0</v>
      </c>
      <c r="AH100" s="853">
        <v>0</v>
      </c>
      <c r="AI100" s="853">
        <v>-23</v>
      </c>
      <c r="AJ100" s="853">
        <v>13602</v>
      </c>
      <c r="AK100" s="853">
        <v>8858</v>
      </c>
      <c r="AL100" s="853">
        <v>0</v>
      </c>
      <c r="AM100" s="853">
        <v>0</v>
      </c>
      <c r="AN100" s="853">
        <v>0</v>
      </c>
      <c r="AO100" s="853">
        <v>0</v>
      </c>
      <c r="AP100" s="853">
        <v>139927</v>
      </c>
      <c r="AQ100" s="853">
        <v>690918</v>
      </c>
      <c r="AR100" s="853">
        <v>679011</v>
      </c>
      <c r="AS100" s="853">
        <v>55590</v>
      </c>
      <c r="AT100" s="853">
        <v>0</v>
      </c>
      <c r="AU100" s="853">
        <v>0</v>
      </c>
      <c r="AV100" s="853">
        <v>7258</v>
      </c>
      <c r="AW100" s="853">
        <v>39792</v>
      </c>
      <c r="AX100" s="850"/>
      <c r="AY100" s="851">
        <v>7709857</v>
      </c>
      <c r="AZ100" s="83"/>
      <c r="BA100" s="83">
        <v>11509835</v>
      </c>
      <c r="BB100" s="180">
        <v>0</v>
      </c>
      <c r="BC100" s="29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1:67" ht="11.25" customHeight="1" x14ac:dyDescent="0.25">
      <c r="A101" s="78"/>
      <c r="B101" s="78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11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10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78"/>
      <c r="AY101" s="78"/>
      <c r="AZ101" s="78"/>
      <c r="BA101" s="82"/>
      <c r="BB101" s="180">
        <v>0</v>
      </c>
      <c r="BC101" s="29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1:67" ht="15" x14ac:dyDescent="0.25">
      <c r="A102" s="150" t="s">
        <v>416</v>
      </c>
      <c r="B102" s="78"/>
      <c r="C102" s="860">
        <v>0</v>
      </c>
      <c r="D102" s="860">
        <v>0</v>
      </c>
      <c r="E102" s="860">
        <v>0</v>
      </c>
      <c r="F102" s="860">
        <v>0</v>
      </c>
      <c r="G102" s="860">
        <v>0</v>
      </c>
      <c r="H102" s="860">
        <v>0</v>
      </c>
      <c r="I102" s="860">
        <v>0</v>
      </c>
      <c r="J102" s="860">
        <v>0</v>
      </c>
      <c r="K102" s="860">
        <v>0</v>
      </c>
      <c r="L102" s="860">
        <v>0</v>
      </c>
      <c r="M102" s="859">
        <v>0</v>
      </c>
      <c r="N102" s="860">
        <v>0</v>
      </c>
      <c r="O102" s="860">
        <v>0</v>
      </c>
      <c r="P102" s="860">
        <v>0</v>
      </c>
      <c r="Q102" s="860">
        <v>0</v>
      </c>
      <c r="R102" s="860">
        <v>0</v>
      </c>
      <c r="S102" s="860">
        <v>0</v>
      </c>
      <c r="T102" s="860">
        <v>0</v>
      </c>
      <c r="U102" s="860">
        <v>0</v>
      </c>
      <c r="V102" s="860">
        <v>0</v>
      </c>
      <c r="W102" s="860">
        <v>0</v>
      </c>
      <c r="X102" s="860">
        <v>0</v>
      </c>
      <c r="Y102" s="860">
        <v>0</v>
      </c>
      <c r="Z102" s="861">
        <v>0</v>
      </c>
      <c r="AA102" s="860">
        <v>0</v>
      </c>
      <c r="AB102" s="860">
        <v>0</v>
      </c>
      <c r="AC102" s="860">
        <v>0</v>
      </c>
      <c r="AD102" s="860">
        <v>0</v>
      </c>
      <c r="AE102" s="860">
        <v>0</v>
      </c>
      <c r="AF102" s="860">
        <v>0</v>
      </c>
      <c r="AG102" s="860">
        <v>0</v>
      </c>
      <c r="AH102" s="860">
        <v>0</v>
      </c>
      <c r="AI102" s="860">
        <v>0</v>
      </c>
      <c r="AJ102" s="860">
        <v>0</v>
      </c>
      <c r="AK102" s="860">
        <v>0</v>
      </c>
      <c r="AL102" s="860">
        <v>0</v>
      </c>
      <c r="AM102" s="860">
        <v>0</v>
      </c>
      <c r="AN102" s="860">
        <v>0</v>
      </c>
      <c r="AO102" s="860">
        <v>0</v>
      </c>
      <c r="AP102" s="860">
        <v>0</v>
      </c>
      <c r="AQ102" s="860">
        <v>0</v>
      </c>
      <c r="AR102" s="860">
        <v>0</v>
      </c>
      <c r="AS102" s="860">
        <v>0</v>
      </c>
      <c r="AT102" s="860">
        <v>0</v>
      </c>
      <c r="AU102" s="860">
        <v>0</v>
      </c>
      <c r="AV102" s="860">
        <v>0</v>
      </c>
      <c r="AW102" s="860">
        <v>0</v>
      </c>
      <c r="AX102" s="856"/>
      <c r="AY102" s="858">
        <v>0</v>
      </c>
      <c r="AZ102" s="78"/>
      <c r="BA102" s="82"/>
      <c r="BB102" s="180">
        <v>0</v>
      </c>
      <c r="BC102" s="29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1:67" ht="11.25" customHeight="1" x14ac:dyDescent="0.25">
      <c r="A103" s="78"/>
      <c r="B103" s="78"/>
      <c r="C103" s="860"/>
      <c r="D103" s="860"/>
      <c r="E103" s="860"/>
      <c r="F103" s="860"/>
      <c r="G103" s="860"/>
      <c r="H103" s="860"/>
      <c r="I103" s="860"/>
      <c r="J103" s="860"/>
      <c r="K103" s="860"/>
      <c r="L103" s="860"/>
      <c r="M103" s="856"/>
      <c r="N103" s="860"/>
      <c r="O103" s="860"/>
      <c r="P103" s="860"/>
      <c r="Q103" s="860"/>
      <c r="R103" s="860"/>
      <c r="S103" s="860"/>
      <c r="T103" s="860"/>
      <c r="U103" s="860"/>
      <c r="V103" s="860"/>
      <c r="W103" s="860"/>
      <c r="X103" s="860"/>
      <c r="Y103" s="860"/>
      <c r="Z103" s="861"/>
      <c r="AA103" s="860"/>
      <c r="AB103" s="860"/>
      <c r="AC103" s="860"/>
      <c r="AD103" s="860"/>
      <c r="AE103" s="860"/>
      <c r="AF103" s="860"/>
      <c r="AG103" s="860"/>
      <c r="AH103" s="860"/>
      <c r="AI103" s="860"/>
      <c r="AJ103" s="860"/>
      <c r="AK103" s="860"/>
      <c r="AL103" s="860"/>
      <c r="AM103" s="860"/>
      <c r="AN103" s="860"/>
      <c r="AO103" s="860"/>
      <c r="AP103" s="860"/>
      <c r="AQ103" s="860"/>
      <c r="AR103" s="860"/>
      <c r="AS103" s="860"/>
      <c r="AT103" s="860"/>
      <c r="AU103" s="860"/>
      <c r="AV103" s="860"/>
      <c r="AW103" s="860"/>
      <c r="AX103" s="856"/>
      <c r="AY103" s="856"/>
      <c r="AZ103" s="78"/>
      <c r="BA103" s="82"/>
      <c r="BB103" s="180">
        <v>0</v>
      </c>
      <c r="BC103" s="29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1:67" ht="15" x14ac:dyDescent="0.25">
      <c r="A104" s="151" t="s">
        <v>417</v>
      </c>
      <c r="B104" s="78"/>
      <c r="C104" s="860">
        <v>4527604</v>
      </c>
      <c r="D104" s="860">
        <v>850610</v>
      </c>
      <c r="E104" s="860">
        <v>4110120</v>
      </c>
      <c r="F104" s="860">
        <v>6685214</v>
      </c>
      <c r="G104" s="860">
        <v>321725</v>
      </c>
      <c r="H104" s="860">
        <v>736359</v>
      </c>
      <c r="I104" s="860">
        <v>1244814</v>
      </c>
      <c r="J104" s="860">
        <v>594787</v>
      </c>
      <c r="K104" s="860">
        <v>1085133</v>
      </c>
      <c r="L104" s="860">
        <v>2509888</v>
      </c>
      <c r="M104" s="860">
        <v>253872</v>
      </c>
      <c r="N104" s="860">
        <v>579781</v>
      </c>
      <c r="O104" s="860">
        <v>553104</v>
      </c>
      <c r="P104" s="860">
        <v>99719</v>
      </c>
      <c r="Q104" s="860">
        <v>3038664</v>
      </c>
      <c r="R104" s="860">
        <v>908615</v>
      </c>
      <c r="S104" s="860">
        <v>9445542</v>
      </c>
      <c r="T104" s="860">
        <v>31247751</v>
      </c>
      <c r="U104" s="860">
        <v>2810143</v>
      </c>
      <c r="V104" s="860">
        <v>1498140</v>
      </c>
      <c r="W104" s="860">
        <v>17902237</v>
      </c>
      <c r="X104" s="860">
        <v>1748515</v>
      </c>
      <c r="Y104" s="860">
        <v>311860</v>
      </c>
      <c r="Z104" s="861">
        <v>58568933</v>
      </c>
      <c r="AA104" s="860">
        <v>4622153</v>
      </c>
      <c r="AB104" s="860">
        <v>14832151</v>
      </c>
      <c r="AC104" s="860">
        <v>21413</v>
      </c>
      <c r="AD104" s="860">
        <v>2267632</v>
      </c>
      <c r="AE104" s="860">
        <v>1035586</v>
      </c>
      <c r="AF104" s="860">
        <v>1313830</v>
      </c>
      <c r="AG104" s="860">
        <v>1838241</v>
      </c>
      <c r="AH104" s="860">
        <v>461670</v>
      </c>
      <c r="AI104" s="860">
        <v>226831</v>
      </c>
      <c r="AJ104" s="860">
        <v>757491</v>
      </c>
      <c r="AK104" s="860">
        <v>203853</v>
      </c>
      <c r="AL104" s="860">
        <v>195910</v>
      </c>
      <c r="AM104" s="860">
        <v>4462649</v>
      </c>
      <c r="AN104" s="860">
        <v>454624</v>
      </c>
      <c r="AO104" s="860">
        <v>42120</v>
      </c>
      <c r="AP104" s="860">
        <v>11080630</v>
      </c>
      <c r="AQ104" s="860">
        <v>8160144</v>
      </c>
      <c r="AR104" s="860">
        <v>5950023</v>
      </c>
      <c r="AS104" s="860">
        <v>3708621</v>
      </c>
      <c r="AT104" s="860">
        <v>63605</v>
      </c>
      <c r="AU104" s="860">
        <v>213314</v>
      </c>
      <c r="AV104" s="860">
        <v>506074</v>
      </c>
      <c r="AW104" s="860">
        <v>2603486</v>
      </c>
      <c r="AX104" s="857"/>
      <c r="AY104" s="858">
        <v>216655181</v>
      </c>
      <c r="AZ104" s="83"/>
      <c r="BA104" s="83">
        <v>197792632</v>
      </c>
      <c r="BB104" s="180">
        <v>0</v>
      </c>
      <c r="BC104" s="29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1:67" ht="11.25" customHeight="1" x14ac:dyDescent="0.25">
      <c r="A105" s="78"/>
      <c r="B105" s="78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11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10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78"/>
      <c r="AY105" s="78"/>
      <c r="AZ105" s="78"/>
      <c r="BA105" s="82"/>
      <c r="BB105" s="180">
        <v>0</v>
      </c>
      <c r="BC105" s="29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1:67" ht="15" x14ac:dyDescent="0.25">
      <c r="A106" s="152" t="s">
        <v>418</v>
      </c>
      <c r="B106" s="78"/>
      <c r="C106" s="864">
        <v>152768</v>
      </c>
      <c r="D106" s="864">
        <v>26616</v>
      </c>
      <c r="E106" s="864">
        <v>19528</v>
      </c>
      <c r="F106" s="864">
        <v>437089</v>
      </c>
      <c r="G106" s="864">
        <v>0</v>
      </c>
      <c r="H106" s="864">
        <v>3400</v>
      </c>
      <c r="I106" s="864">
        <v>136</v>
      </c>
      <c r="J106" s="864">
        <v>0</v>
      </c>
      <c r="K106" s="864">
        <v>6504</v>
      </c>
      <c r="L106" s="864">
        <v>17555</v>
      </c>
      <c r="M106" s="864">
        <v>2325</v>
      </c>
      <c r="N106" s="864">
        <v>-368</v>
      </c>
      <c r="O106" s="864">
        <v>74</v>
      </c>
      <c r="P106" s="864">
        <v>184</v>
      </c>
      <c r="Q106" s="864">
        <v>5578</v>
      </c>
      <c r="R106" s="864">
        <v>25360</v>
      </c>
      <c r="S106" s="864">
        <v>1403816</v>
      </c>
      <c r="T106" s="864">
        <v>2958386</v>
      </c>
      <c r="U106" s="864">
        <v>110153</v>
      </c>
      <c r="V106" s="864">
        <v>44773</v>
      </c>
      <c r="W106" s="864">
        <v>143573</v>
      </c>
      <c r="X106" s="864">
        <v>5096</v>
      </c>
      <c r="Y106" s="864">
        <v>500</v>
      </c>
      <c r="Z106" s="865">
        <v>1648138</v>
      </c>
      <c r="AA106" s="864">
        <v>53453</v>
      </c>
      <c r="AB106" s="864">
        <v>94744</v>
      </c>
      <c r="AC106" s="864">
        <v>618</v>
      </c>
      <c r="AD106" s="864">
        <v>0</v>
      </c>
      <c r="AE106" s="864">
        <v>4871</v>
      </c>
      <c r="AF106" s="864">
        <v>0</v>
      </c>
      <c r="AG106" s="864">
        <v>3190</v>
      </c>
      <c r="AH106" s="864">
        <v>350</v>
      </c>
      <c r="AI106" s="864">
        <v>0</v>
      </c>
      <c r="AJ106" s="864">
        <v>12231</v>
      </c>
      <c r="AK106" s="864">
        <v>835</v>
      </c>
      <c r="AL106" s="864">
        <v>1178</v>
      </c>
      <c r="AM106" s="864">
        <v>-9614</v>
      </c>
      <c r="AN106" s="864">
        <v>-1618</v>
      </c>
      <c r="AO106" s="864">
        <v>-667</v>
      </c>
      <c r="AP106" s="864">
        <v>178452</v>
      </c>
      <c r="AQ106" s="864">
        <v>79924</v>
      </c>
      <c r="AR106" s="864">
        <v>38690</v>
      </c>
      <c r="AS106" s="864">
        <v>31155</v>
      </c>
      <c r="AT106" s="864">
        <v>0</v>
      </c>
      <c r="AU106" s="864">
        <v>0</v>
      </c>
      <c r="AV106" s="864">
        <v>19108</v>
      </c>
      <c r="AW106" s="864">
        <v>6765</v>
      </c>
      <c r="AX106" s="862"/>
      <c r="AY106" s="863">
        <v>7524849</v>
      </c>
      <c r="AZ106" s="78"/>
      <c r="BA106" s="82"/>
      <c r="BB106" s="180">
        <v>0</v>
      </c>
      <c r="BC106" s="29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1:67" ht="11.25" customHeight="1" x14ac:dyDescent="0.25">
      <c r="A107" s="78"/>
      <c r="B107" s="78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78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10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78"/>
      <c r="AY107" s="78"/>
      <c r="AZ107" s="78"/>
      <c r="BA107" s="82"/>
      <c r="BB107" s="180">
        <v>0</v>
      </c>
      <c r="BC107" s="29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1:67" ht="15" x14ac:dyDescent="0.25">
      <c r="A108" s="153" t="s">
        <v>261</v>
      </c>
      <c r="B108" s="78"/>
      <c r="C108" s="869">
        <v>0</v>
      </c>
      <c r="D108" s="869">
        <v>0</v>
      </c>
      <c r="E108" s="869">
        <v>0</v>
      </c>
      <c r="F108" s="869">
        <v>0</v>
      </c>
      <c r="G108" s="869">
        <v>0</v>
      </c>
      <c r="H108" s="869">
        <v>0</v>
      </c>
      <c r="I108" s="869">
        <v>0</v>
      </c>
      <c r="J108" s="869">
        <v>0</v>
      </c>
      <c r="K108" s="869">
        <v>0</v>
      </c>
      <c r="L108" s="869">
        <v>0</v>
      </c>
      <c r="M108" s="868">
        <v>0</v>
      </c>
      <c r="N108" s="869">
        <v>0</v>
      </c>
      <c r="O108" s="869">
        <v>0</v>
      </c>
      <c r="P108" s="869">
        <v>0</v>
      </c>
      <c r="Q108" s="869">
        <v>0</v>
      </c>
      <c r="R108" s="869">
        <v>0</v>
      </c>
      <c r="S108" s="869">
        <v>0</v>
      </c>
      <c r="T108" s="869">
        <v>0</v>
      </c>
      <c r="U108" s="869">
        <v>0</v>
      </c>
      <c r="V108" s="869">
        <v>0</v>
      </c>
      <c r="W108" s="869">
        <v>0</v>
      </c>
      <c r="X108" s="869">
        <v>0</v>
      </c>
      <c r="Y108" s="869">
        <v>0</v>
      </c>
      <c r="Z108" s="870">
        <v>0</v>
      </c>
      <c r="AA108" s="869">
        <v>0</v>
      </c>
      <c r="AB108" s="869">
        <v>0</v>
      </c>
      <c r="AC108" s="869">
        <v>0</v>
      </c>
      <c r="AD108" s="869">
        <v>0</v>
      </c>
      <c r="AE108" s="869">
        <v>0</v>
      </c>
      <c r="AF108" s="869">
        <v>0</v>
      </c>
      <c r="AG108" s="869">
        <v>0</v>
      </c>
      <c r="AH108" s="869">
        <v>0</v>
      </c>
      <c r="AI108" s="869">
        <v>0</v>
      </c>
      <c r="AJ108" s="869">
        <v>0</v>
      </c>
      <c r="AK108" s="869">
        <v>0</v>
      </c>
      <c r="AL108" s="869">
        <v>0</v>
      </c>
      <c r="AM108" s="869">
        <v>0</v>
      </c>
      <c r="AN108" s="869">
        <v>0</v>
      </c>
      <c r="AO108" s="869">
        <v>0</v>
      </c>
      <c r="AP108" s="869">
        <v>0</v>
      </c>
      <c r="AQ108" s="869">
        <v>0</v>
      </c>
      <c r="AR108" s="869">
        <v>0</v>
      </c>
      <c r="AS108" s="869">
        <v>0</v>
      </c>
      <c r="AT108" s="869">
        <v>0</v>
      </c>
      <c r="AU108" s="869">
        <v>0</v>
      </c>
      <c r="AV108" s="869">
        <v>0</v>
      </c>
      <c r="AW108" s="869">
        <v>0</v>
      </c>
      <c r="AX108" s="866"/>
      <c r="AY108" s="867">
        <v>0</v>
      </c>
      <c r="AZ108" s="83"/>
      <c r="BA108" s="83">
        <v>1349289</v>
      </c>
      <c r="BB108" s="180">
        <v>0</v>
      </c>
      <c r="BC108" s="29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1:67" ht="11.25" customHeight="1" x14ac:dyDescent="0.25">
      <c r="A109" s="78"/>
      <c r="B109" s="78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78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10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78"/>
      <c r="AY109" s="78"/>
      <c r="AZ109" s="78"/>
      <c r="BA109" s="82"/>
      <c r="BB109" s="180">
        <v>0</v>
      </c>
      <c r="BC109" s="29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1:67" ht="15" x14ac:dyDescent="0.25">
      <c r="A110" s="155" t="s">
        <v>262</v>
      </c>
      <c r="B110" s="78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78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10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78"/>
      <c r="AY110" s="78"/>
      <c r="AZ110" s="78"/>
      <c r="BA110" s="82"/>
      <c r="BB110" s="180">
        <v>0</v>
      </c>
      <c r="BC110" s="29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1:67" ht="15" hidden="1" outlineLevel="1" x14ac:dyDescent="0.25">
      <c r="A111" s="154" t="s">
        <v>263</v>
      </c>
      <c r="B111" s="78"/>
      <c r="C111" s="875">
        <v>0</v>
      </c>
      <c r="D111" s="875">
        <v>0</v>
      </c>
      <c r="E111" s="875">
        <v>0</v>
      </c>
      <c r="F111" s="875">
        <v>0</v>
      </c>
      <c r="G111" s="875">
        <v>0</v>
      </c>
      <c r="H111" s="875">
        <v>0</v>
      </c>
      <c r="I111" s="875">
        <v>0</v>
      </c>
      <c r="J111" s="875">
        <v>0</v>
      </c>
      <c r="K111" s="875">
        <v>0</v>
      </c>
      <c r="L111" s="875">
        <v>0</v>
      </c>
      <c r="M111" s="874">
        <v>0</v>
      </c>
      <c r="N111" s="875">
        <v>0</v>
      </c>
      <c r="O111" s="875">
        <v>0</v>
      </c>
      <c r="P111" s="875">
        <v>0</v>
      </c>
      <c r="Q111" s="875">
        <v>0</v>
      </c>
      <c r="R111" s="875">
        <v>0</v>
      </c>
      <c r="S111" s="875">
        <v>0</v>
      </c>
      <c r="T111" s="875">
        <v>0</v>
      </c>
      <c r="U111" s="875">
        <v>0</v>
      </c>
      <c r="V111" s="875">
        <v>0</v>
      </c>
      <c r="W111" s="875">
        <v>0</v>
      </c>
      <c r="X111" s="875">
        <v>0</v>
      </c>
      <c r="Y111" s="875">
        <v>0</v>
      </c>
      <c r="Z111" s="876">
        <v>1361485</v>
      </c>
      <c r="AA111" s="875">
        <v>28746</v>
      </c>
      <c r="AB111" s="875">
        <v>0</v>
      </c>
      <c r="AC111" s="875">
        <v>110</v>
      </c>
      <c r="AD111" s="875">
        <v>0</v>
      </c>
      <c r="AE111" s="875">
        <v>0</v>
      </c>
      <c r="AF111" s="875">
        <v>0</v>
      </c>
      <c r="AG111" s="875">
        <v>0</v>
      </c>
      <c r="AH111" s="875">
        <v>0</v>
      </c>
      <c r="AI111" s="875">
        <v>0</v>
      </c>
      <c r="AJ111" s="875">
        <v>0</v>
      </c>
      <c r="AK111" s="875">
        <v>0</v>
      </c>
      <c r="AL111" s="875">
        <v>0</v>
      </c>
      <c r="AM111" s="875">
        <v>-14510</v>
      </c>
      <c r="AN111" s="875">
        <v>-1990</v>
      </c>
      <c r="AO111" s="875">
        <v>-702</v>
      </c>
      <c r="AP111" s="875">
        <v>-68287</v>
      </c>
      <c r="AQ111" s="875">
        <v>13472</v>
      </c>
      <c r="AR111" s="875">
        <v>8566</v>
      </c>
      <c r="AS111" s="875">
        <v>5880</v>
      </c>
      <c r="AT111" s="875">
        <v>0</v>
      </c>
      <c r="AU111" s="875">
        <v>0</v>
      </c>
      <c r="AV111" s="875">
        <v>0</v>
      </c>
      <c r="AW111" s="875">
        <v>0</v>
      </c>
      <c r="AX111" s="871"/>
      <c r="AY111" s="873">
        <v>1332770</v>
      </c>
      <c r="AZ111" s="78"/>
      <c r="BA111" s="82">
        <v>-16125</v>
      </c>
      <c r="BB111" s="180">
        <v>0</v>
      </c>
      <c r="BC111" s="29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1:67" ht="15" hidden="1" outlineLevel="1" x14ac:dyDescent="0.25">
      <c r="A112" s="154" t="s">
        <v>264</v>
      </c>
      <c r="B112" s="78"/>
      <c r="C112" s="875">
        <v>129880</v>
      </c>
      <c r="D112" s="875">
        <v>19998</v>
      </c>
      <c r="E112" s="875">
        <v>0</v>
      </c>
      <c r="F112" s="875">
        <v>377964</v>
      </c>
      <c r="G112" s="875">
        <v>0</v>
      </c>
      <c r="H112" s="875">
        <v>0</v>
      </c>
      <c r="I112" s="875">
        <v>0</v>
      </c>
      <c r="J112" s="875">
        <v>0</v>
      </c>
      <c r="K112" s="875">
        <v>0</v>
      </c>
      <c r="L112" s="875">
        <v>0</v>
      </c>
      <c r="M112" s="874">
        <v>0</v>
      </c>
      <c r="N112" s="875">
        <v>0</v>
      </c>
      <c r="O112" s="875">
        <v>0</v>
      </c>
      <c r="P112" s="875">
        <v>0</v>
      </c>
      <c r="Q112" s="875">
        <v>0</v>
      </c>
      <c r="R112" s="875">
        <v>0</v>
      </c>
      <c r="S112" s="875">
        <v>0</v>
      </c>
      <c r="T112" s="875">
        <v>0</v>
      </c>
      <c r="U112" s="875">
        <v>0</v>
      </c>
      <c r="V112" s="875">
        <v>0</v>
      </c>
      <c r="W112" s="875">
        <v>0</v>
      </c>
      <c r="X112" s="875">
        <v>0</v>
      </c>
      <c r="Y112" s="875">
        <v>0</v>
      </c>
      <c r="Z112" s="876">
        <v>0</v>
      </c>
      <c r="AA112" s="875">
        <v>0</v>
      </c>
      <c r="AB112" s="875">
        <v>0</v>
      </c>
      <c r="AC112" s="875">
        <v>0</v>
      </c>
      <c r="AD112" s="875">
        <v>0</v>
      </c>
      <c r="AE112" s="875">
        <v>0</v>
      </c>
      <c r="AF112" s="875">
        <v>0</v>
      </c>
      <c r="AG112" s="875">
        <v>0</v>
      </c>
      <c r="AH112" s="875">
        <v>0</v>
      </c>
      <c r="AI112" s="875">
        <v>0</v>
      </c>
      <c r="AJ112" s="875">
        <v>0</v>
      </c>
      <c r="AK112" s="875">
        <v>0</v>
      </c>
      <c r="AL112" s="875">
        <v>0</v>
      </c>
      <c r="AM112" s="875">
        <v>0</v>
      </c>
      <c r="AN112" s="875">
        <v>0</v>
      </c>
      <c r="AO112" s="875">
        <v>0</v>
      </c>
      <c r="AP112" s="875">
        <v>0</v>
      </c>
      <c r="AQ112" s="875">
        <v>0</v>
      </c>
      <c r="AR112" s="875">
        <v>0</v>
      </c>
      <c r="AS112" s="875">
        <v>0</v>
      </c>
      <c r="AT112" s="875">
        <v>0</v>
      </c>
      <c r="AU112" s="875">
        <v>0</v>
      </c>
      <c r="AV112" s="875">
        <v>0</v>
      </c>
      <c r="AW112" s="875">
        <v>0</v>
      </c>
      <c r="AX112" s="871"/>
      <c r="AY112" s="873">
        <v>527842</v>
      </c>
      <c r="AZ112" s="78"/>
      <c r="BA112" s="82">
        <v>527792</v>
      </c>
      <c r="BB112" s="180">
        <v>0</v>
      </c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</row>
    <row r="113" spans="1:67" ht="15" hidden="1" outlineLevel="1" x14ac:dyDescent="0.25">
      <c r="A113" s="154" t="s">
        <v>265</v>
      </c>
      <c r="B113" s="78"/>
      <c r="C113" s="875">
        <v>0</v>
      </c>
      <c r="D113" s="875">
        <v>0</v>
      </c>
      <c r="E113" s="875">
        <v>0</v>
      </c>
      <c r="F113" s="875">
        <v>0</v>
      </c>
      <c r="G113" s="875">
        <v>0</v>
      </c>
      <c r="H113" s="875">
        <v>0</v>
      </c>
      <c r="I113" s="875">
        <v>0</v>
      </c>
      <c r="J113" s="875">
        <v>0</v>
      </c>
      <c r="K113" s="875">
        <v>0</v>
      </c>
      <c r="L113" s="875">
        <v>0</v>
      </c>
      <c r="M113" s="874">
        <v>0</v>
      </c>
      <c r="N113" s="875">
        <v>0</v>
      </c>
      <c r="O113" s="875">
        <v>0</v>
      </c>
      <c r="P113" s="875">
        <v>0</v>
      </c>
      <c r="Q113" s="875">
        <v>0</v>
      </c>
      <c r="R113" s="875">
        <v>0</v>
      </c>
      <c r="S113" s="875">
        <v>0</v>
      </c>
      <c r="T113" s="875">
        <v>0</v>
      </c>
      <c r="U113" s="875">
        <v>0</v>
      </c>
      <c r="V113" s="875">
        <v>0</v>
      </c>
      <c r="W113" s="875">
        <v>0</v>
      </c>
      <c r="X113" s="875">
        <v>0</v>
      </c>
      <c r="Y113" s="875">
        <v>0</v>
      </c>
      <c r="Z113" s="876">
        <v>0</v>
      </c>
      <c r="AA113" s="875">
        <v>0</v>
      </c>
      <c r="AB113" s="875">
        <v>0</v>
      </c>
      <c r="AC113" s="875">
        <v>0</v>
      </c>
      <c r="AD113" s="875">
        <v>0</v>
      </c>
      <c r="AE113" s="875">
        <v>0</v>
      </c>
      <c r="AF113" s="875">
        <v>0</v>
      </c>
      <c r="AG113" s="875">
        <v>0</v>
      </c>
      <c r="AH113" s="875">
        <v>0</v>
      </c>
      <c r="AI113" s="875">
        <v>0</v>
      </c>
      <c r="AJ113" s="875">
        <v>0</v>
      </c>
      <c r="AK113" s="875">
        <v>0</v>
      </c>
      <c r="AL113" s="875">
        <v>0</v>
      </c>
      <c r="AM113" s="875">
        <v>0</v>
      </c>
      <c r="AN113" s="875">
        <v>0</v>
      </c>
      <c r="AO113" s="875">
        <v>0</v>
      </c>
      <c r="AP113" s="875">
        <v>0</v>
      </c>
      <c r="AQ113" s="875">
        <v>0</v>
      </c>
      <c r="AR113" s="875">
        <v>0</v>
      </c>
      <c r="AS113" s="875">
        <v>0</v>
      </c>
      <c r="AT113" s="875">
        <v>0</v>
      </c>
      <c r="AU113" s="875">
        <v>0</v>
      </c>
      <c r="AV113" s="875">
        <v>0</v>
      </c>
      <c r="AW113" s="875">
        <v>0</v>
      </c>
      <c r="AX113" s="871"/>
      <c r="AY113" s="873">
        <v>0</v>
      </c>
      <c r="AZ113" s="78"/>
      <c r="BA113" s="82">
        <v>0</v>
      </c>
      <c r="BB113" s="180">
        <v>0</v>
      </c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</row>
    <row r="114" spans="1:67" ht="15" hidden="1" outlineLevel="1" x14ac:dyDescent="0.25">
      <c r="A114" s="154" t="s">
        <v>266</v>
      </c>
      <c r="B114" s="78"/>
      <c r="C114" s="875">
        <v>22888</v>
      </c>
      <c r="D114" s="875">
        <v>6618</v>
      </c>
      <c r="E114" s="875">
        <v>19528</v>
      </c>
      <c r="F114" s="875">
        <v>59125</v>
      </c>
      <c r="G114" s="875">
        <v>0</v>
      </c>
      <c r="H114" s="875">
        <v>3400</v>
      </c>
      <c r="I114" s="875">
        <v>136</v>
      </c>
      <c r="J114" s="875">
        <v>0</v>
      </c>
      <c r="K114" s="875">
        <v>6504</v>
      </c>
      <c r="L114" s="875">
        <v>17555</v>
      </c>
      <c r="M114" s="874">
        <v>2325</v>
      </c>
      <c r="N114" s="875">
        <v>-368</v>
      </c>
      <c r="O114" s="875">
        <v>74</v>
      </c>
      <c r="P114" s="875">
        <v>184</v>
      </c>
      <c r="Q114" s="875">
        <v>5578</v>
      </c>
      <c r="R114" s="875">
        <v>25360</v>
      </c>
      <c r="S114" s="875">
        <v>1403816</v>
      </c>
      <c r="T114" s="875">
        <v>2958386</v>
      </c>
      <c r="U114" s="875">
        <v>110153</v>
      </c>
      <c r="V114" s="875">
        <v>44773</v>
      </c>
      <c r="W114" s="875">
        <v>143573</v>
      </c>
      <c r="X114" s="875">
        <v>5096</v>
      </c>
      <c r="Y114" s="875">
        <v>500</v>
      </c>
      <c r="Z114" s="876">
        <v>286653</v>
      </c>
      <c r="AA114" s="875">
        <v>24707</v>
      </c>
      <c r="AB114" s="875">
        <v>94744</v>
      </c>
      <c r="AC114" s="875">
        <v>508</v>
      </c>
      <c r="AD114" s="875">
        <v>0</v>
      </c>
      <c r="AE114" s="875">
        <v>4871</v>
      </c>
      <c r="AF114" s="875">
        <v>0</v>
      </c>
      <c r="AG114" s="875">
        <v>3190</v>
      </c>
      <c r="AH114" s="875">
        <v>350</v>
      </c>
      <c r="AI114" s="875">
        <v>0</v>
      </c>
      <c r="AJ114" s="875">
        <v>12231</v>
      </c>
      <c r="AK114" s="875">
        <v>835</v>
      </c>
      <c r="AL114" s="875">
        <v>1178</v>
      </c>
      <c r="AM114" s="875">
        <v>4896</v>
      </c>
      <c r="AN114" s="875">
        <v>372</v>
      </c>
      <c r="AO114" s="875">
        <v>35</v>
      </c>
      <c r="AP114" s="875">
        <v>154618</v>
      </c>
      <c r="AQ114" s="875">
        <v>66452</v>
      </c>
      <c r="AR114" s="875">
        <v>30124</v>
      </c>
      <c r="AS114" s="875">
        <v>25275</v>
      </c>
      <c r="AT114" s="875">
        <v>0</v>
      </c>
      <c r="AU114" s="875">
        <v>0</v>
      </c>
      <c r="AV114" s="875">
        <v>19108</v>
      </c>
      <c r="AW114" s="875">
        <v>6765</v>
      </c>
      <c r="AX114" s="871"/>
      <c r="AY114" s="873">
        <v>5572116</v>
      </c>
      <c r="AZ114" s="78"/>
      <c r="BA114" s="82">
        <v>5223187</v>
      </c>
      <c r="BB114" s="180">
        <v>0</v>
      </c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</row>
    <row r="115" spans="1:67" ht="15" hidden="1" outlineLevel="1" x14ac:dyDescent="0.25">
      <c r="A115" s="155" t="s">
        <v>267</v>
      </c>
      <c r="B115" s="78"/>
      <c r="C115" s="875">
        <v>152768</v>
      </c>
      <c r="D115" s="875">
        <v>26616</v>
      </c>
      <c r="E115" s="875">
        <v>19528</v>
      </c>
      <c r="F115" s="875">
        <v>437089</v>
      </c>
      <c r="G115" s="875">
        <v>0</v>
      </c>
      <c r="H115" s="875">
        <v>3400</v>
      </c>
      <c r="I115" s="875">
        <v>136</v>
      </c>
      <c r="J115" s="875">
        <v>0</v>
      </c>
      <c r="K115" s="875">
        <v>6504</v>
      </c>
      <c r="L115" s="875">
        <v>17555</v>
      </c>
      <c r="M115" s="875">
        <v>2325</v>
      </c>
      <c r="N115" s="875">
        <v>-368</v>
      </c>
      <c r="O115" s="875">
        <v>74</v>
      </c>
      <c r="P115" s="875">
        <v>184</v>
      </c>
      <c r="Q115" s="875">
        <v>5578</v>
      </c>
      <c r="R115" s="875">
        <v>25360</v>
      </c>
      <c r="S115" s="875">
        <v>1403816</v>
      </c>
      <c r="T115" s="875">
        <v>2958386</v>
      </c>
      <c r="U115" s="875">
        <v>110153</v>
      </c>
      <c r="V115" s="875">
        <v>44773</v>
      </c>
      <c r="W115" s="875">
        <v>143573</v>
      </c>
      <c r="X115" s="875">
        <v>5096</v>
      </c>
      <c r="Y115" s="875">
        <v>500</v>
      </c>
      <c r="Z115" s="876">
        <v>1648138</v>
      </c>
      <c r="AA115" s="875">
        <v>53453</v>
      </c>
      <c r="AB115" s="875">
        <v>94744</v>
      </c>
      <c r="AC115" s="875">
        <v>618</v>
      </c>
      <c r="AD115" s="875">
        <v>0</v>
      </c>
      <c r="AE115" s="875">
        <v>4871</v>
      </c>
      <c r="AF115" s="875">
        <v>0</v>
      </c>
      <c r="AG115" s="875">
        <v>3190</v>
      </c>
      <c r="AH115" s="875">
        <v>350</v>
      </c>
      <c r="AI115" s="875">
        <v>0</v>
      </c>
      <c r="AJ115" s="875">
        <v>12231</v>
      </c>
      <c r="AK115" s="875">
        <v>835</v>
      </c>
      <c r="AL115" s="875">
        <v>1178</v>
      </c>
      <c r="AM115" s="875">
        <v>-9614</v>
      </c>
      <c r="AN115" s="875">
        <v>-1618</v>
      </c>
      <c r="AO115" s="875">
        <v>-667</v>
      </c>
      <c r="AP115" s="875">
        <v>86331</v>
      </c>
      <c r="AQ115" s="875">
        <v>79924</v>
      </c>
      <c r="AR115" s="875">
        <v>38690</v>
      </c>
      <c r="AS115" s="875">
        <v>31155</v>
      </c>
      <c r="AT115" s="875">
        <v>0</v>
      </c>
      <c r="AU115" s="875">
        <v>0</v>
      </c>
      <c r="AV115" s="875">
        <v>19108</v>
      </c>
      <c r="AW115" s="875">
        <v>6765</v>
      </c>
      <c r="AX115" s="872"/>
      <c r="AY115" s="873">
        <v>7432728</v>
      </c>
      <c r="AZ115" s="83"/>
      <c r="BA115" s="83">
        <v>5734854</v>
      </c>
      <c r="BB115" s="180">
        <v>0</v>
      </c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</row>
    <row r="116" spans="1:67" ht="11.25" customHeight="1" collapsed="1" x14ac:dyDescent="0.25">
      <c r="A116" s="78"/>
      <c r="B116" s="78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78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10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78"/>
      <c r="AY116" s="78"/>
      <c r="AZ116" s="78"/>
      <c r="BA116" s="82"/>
      <c r="BB116" s="180">
        <v>0</v>
      </c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</row>
    <row r="117" spans="1:67" ht="15" x14ac:dyDescent="0.25">
      <c r="A117" s="156" t="s">
        <v>419</v>
      </c>
      <c r="B117" s="78"/>
      <c r="C117" s="881">
        <v>0</v>
      </c>
      <c r="D117" s="881">
        <v>0</v>
      </c>
      <c r="E117" s="881">
        <v>0</v>
      </c>
      <c r="F117" s="881">
        <v>0</v>
      </c>
      <c r="G117" s="881">
        <v>0</v>
      </c>
      <c r="H117" s="881">
        <v>0</v>
      </c>
      <c r="I117" s="881">
        <v>0</v>
      </c>
      <c r="J117" s="881">
        <v>0</v>
      </c>
      <c r="K117" s="881">
        <v>0</v>
      </c>
      <c r="L117" s="881">
        <v>0</v>
      </c>
      <c r="M117" s="880">
        <v>0</v>
      </c>
      <c r="N117" s="881">
        <v>0</v>
      </c>
      <c r="O117" s="881">
        <v>0</v>
      </c>
      <c r="P117" s="881">
        <v>0</v>
      </c>
      <c r="Q117" s="881">
        <v>0</v>
      </c>
      <c r="R117" s="881">
        <v>0</v>
      </c>
      <c r="S117" s="881">
        <v>0</v>
      </c>
      <c r="T117" s="881">
        <v>0</v>
      </c>
      <c r="U117" s="881">
        <v>0</v>
      </c>
      <c r="V117" s="881">
        <v>0</v>
      </c>
      <c r="W117" s="881">
        <v>0</v>
      </c>
      <c r="X117" s="881">
        <v>0</v>
      </c>
      <c r="Y117" s="881">
        <v>0</v>
      </c>
      <c r="Z117" s="883">
        <v>0</v>
      </c>
      <c r="AA117" s="881">
        <v>0</v>
      </c>
      <c r="AB117" s="881">
        <v>0</v>
      </c>
      <c r="AC117" s="881">
        <v>0</v>
      </c>
      <c r="AD117" s="881">
        <v>0</v>
      </c>
      <c r="AE117" s="881">
        <v>0</v>
      </c>
      <c r="AF117" s="881">
        <v>0</v>
      </c>
      <c r="AG117" s="881">
        <v>0</v>
      </c>
      <c r="AH117" s="881">
        <v>0</v>
      </c>
      <c r="AI117" s="881">
        <v>0</v>
      </c>
      <c r="AJ117" s="881">
        <v>0</v>
      </c>
      <c r="AK117" s="881">
        <v>0</v>
      </c>
      <c r="AL117" s="881">
        <v>0</v>
      </c>
      <c r="AM117" s="881">
        <v>0</v>
      </c>
      <c r="AN117" s="881">
        <v>0</v>
      </c>
      <c r="AO117" s="881">
        <v>0</v>
      </c>
      <c r="AP117" s="881">
        <v>92121</v>
      </c>
      <c r="AQ117" s="881">
        <v>0</v>
      </c>
      <c r="AR117" s="881">
        <v>0</v>
      </c>
      <c r="AS117" s="881">
        <v>0</v>
      </c>
      <c r="AT117" s="881">
        <v>0</v>
      </c>
      <c r="AU117" s="881">
        <v>0</v>
      </c>
      <c r="AV117" s="881">
        <v>0</v>
      </c>
      <c r="AW117" s="881">
        <v>0</v>
      </c>
      <c r="AX117" s="877"/>
      <c r="AY117" s="879">
        <v>92121</v>
      </c>
      <c r="AZ117" s="83"/>
      <c r="BA117" s="83">
        <v>74594</v>
      </c>
      <c r="BB117" s="180">
        <v>0</v>
      </c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</row>
    <row r="118" spans="1:67" ht="11.25" customHeight="1" x14ac:dyDescent="0.25">
      <c r="A118" s="78"/>
      <c r="B118" s="78"/>
      <c r="C118" s="881"/>
      <c r="D118" s="881"/>
      <c r="E118" s="881"/>
      <c r="F118" s="881"/>
      <c r="G118" s="881"/>
      <c r="H118" s="881"/>
      <c r="I118" s="881"/>
      <c r="J118" s="881"/>
      <c r="K118" s="881"/>
      <c r="L118" s="881"/>
      <c r="M118" s="877"/>
      <c r="N118" s="881"/>
      <c r="O118" s="881"/>
      <c r="P118" s="881"/>
      <c r="Q118" s="881"/>
      <c r="R118" s="881"/>
      <c r="S118" s="881"/>
      <c r="T118" s="881"/>
      <c r="U118" s="881"/>
      <c r="V118" s="881"/>
      <c r="W118" s="881"/>
      <c r="X118" s="881"/>
      <c r="Y118" s="881"/>
      <c r="Z118" s="883"/>
      <c r="AA118" s="881"/>
      <c r="AB118" s="881"/>
      <c r="AC118" s="881"/>
      <c r="AD118" s="881"/>
      <c r="AE118" s="881"/>
      <c r="AF118" s="881"/>
      <c r="AG118" s="881"/>
      <c r="AH118" s="881"/>
      <c r="AI118" s="881"/>
      <c r="AJ118" s="881"/>
      <c r="AK118" s="881"/>
      <c r="AL118" s="881"/>
      <c r="AM118" s="881"/>
      <c r="AN118" s="881"/>
      <c r="AO118" s="881"/>
      <c r="AP118" s="881"/>
      <c r="AQ118" s="881"/>
      <c r="AR118" s="881"/>
      <c r="AS118" s="881"/>
      <c r="AT118" s="881"/>
      <c r="AU118" s="881"/>
      <c r="AV118" s="881"/>
      <c r="AW118" s="881"/>
      <c r="AX118" s="877"/>
      <c r="AY118" s="877"/>
      <c r="AZ118" s="78"/>
      <c r="BA118" s="82"/>
      <c r="BB118" s="180">
        <v>0</v>
      </c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</row>
    <row r="119" spans="1:67" ht="15" x14ac:dyDescent="0.25">
      <c r="A119" s="157" t="s">
        <v>420</v>
      </c>
      <c r="B119" s="78"/>
      <c r="C119" s="881">
        <v>152768</v>
      </c>
      <c r="D119" s="881">
        <v>26616</v>
      </c>
      <c r="E119" s="881">
        <v>19528</v>
      </c>
      <c r="F119" s="881">
        <v>437089</v>
      </c>
      <c r="G119" s="881">
        <v>0</v>
      </c>
      <c r="H119" s="881">
        <v>3400</v>
      </c>
      <c r="I119" s="881">
        <v>136</v>
      </c>
      <c r="J119" s="881">
        <v>0</v>
      </c>
      <c r="K119" s="881">
        <v>6504</v>
      </c>
      <c r="L119" s="881">
        <v>17555</v>
      </c>
      <c r="M119" s="881">
        <v>2325</v>
      </c>
      <c r="N119" s="881">
        <v>-368</v>
      </c>
      <c r="O119" s="881">
        <v>74</v>
      </c>
      <c r="P119" s="881">
        <v>184</v>
      </c>
      <c r="Q119" s="881">
        <v>5578</v>
      </c>
      <c r="R119" s="881">
        <v>25360</v>
      </c>
      <c r="S119" s="881">
        <v>1403816</v>
      </c>
      <c r="T119" s="881">
        <v>2958386</v>
      </c>
      <c r="U119" s="881">
        <v>110153</v>
      </c>
      <c r="V119" s="881">
        <v>44773</v>
      </c>
      <c r="W119" s="881">
        <v>143573</v>
      </c>
      <c r="X119" s="881">
        <v>5096</v>
      </c>
      <c r="Y119" s="881">
        <v>500</v>
      </c>
      <c r="Z119" s="883">
        <v>1648138</v>
      </c>
      <c r="AA119" s="881">
        <v>53453</v>
      </c>
      <c r="AB119" s="881">
        <v>94744</v>
      </c>
      <c r="AC119" s="881">
        <v>618</v>
      </c>
      <c r="AD119" s="881">
        <v>0</v>
      </c>
      <c r="AE119" s="881">
        <v>4871</v>
      </c>
      <c r="AF119" s="881">
        <v>0</v>
      </c>
      <c r="AG119" s="881">
        <v>3190</v>
      </c>
      <c r="AH119" s="881">
        <v>350</v>
      </c>
      <c r="AI119" s="881">
        <v>0</v>
      </c>
      <c r="AJ119" s="881">
        <v>12231</v>
      </c>
      <c r="AK119" s="881">
        <v>835</v>
      </c>
      <c r="AL119" s="881">
        <v>1178</v>
      </c>
      <c r="AM119" s="881">
        <v>-9614</v>
      </c>
      <c r="AN119" s="881">
        <v>-1618</v>
      </c>
      <c r="AO119" s="881">
        <v>-667</v>
      </c>
      <c r="AP119" s="881">
        <v>178452</v>
      </c>
      <c r="AQ119" s="881">
        <v>79924</v>
      </c>
      <c r="AR119" s="881">
        <v>38690</v>
      </c>
      <c r="AS119" s="881">
        <v>31155</v>
      </c>
      <c r="AT119" s="881">
        <v>0</v>
      </c>
      <c r="AU119" s="881">
        <v>0</v>
      </c>
      <c r="AV119" s="881">
        <v>19108</v>
      </c>
      <c r="AW119" s="881">
        <v>6765</v>
      </c>
      <c r="AX119" s="878"/>
      <c r="AY119" s="879">
        <v>7524849</v>
      </c>
      <c r="AZ119" s="83"/>
      <c r="BA119" s="83">
        <v>7158737</v>
      </c>
      <c r="BB119" s="180">
        <v>0</v>
      </c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</row>
    <row r="120" spans="1:67" ht="11.25" customHeight="1" x14ac:dyDescent="0.25">
      <c r="A120" s="78"/>
      <c r="B120" s="78"/>
      <c r="C120" s="881"/>
      <c r="D120" s="881"/>
      <c r="E120" s="881"/>
      <c r="F120" s="881"/>
      <c r="G120" s="881"/>
      <c r="H120" s="881"/>
      <c r="I120" s="881"/>
      <c r="J120" s="881"/>
      <c r="K120" s="881"/>
      <c r="L120" s="881"/>
      <c r="M120" s="877"/>
      <c r="N120" s="881"/>
      <c r="O120" s="881"/>
      <c r="P120" s="881"/>
      <c r="Q120" s="881"/>
      <c r="R120" s="881"/>
      <c r="S120" s="881"/>
      <c r="T120" s="881"/>
      <c r="U120" s="881"/>
      <c r="V120" s="881"/>
      <c r="W120" s="881"/>
      <c r="X120" s="881"/>
      <c r="Y120" s="881"/>
      <c r="Z120" s="883"/>
      <c r="AA120" s="881"/>
      <c r="AB120" s="881"/>
      <c r="AC120" s="881"/>
      <c r="AD120" s="881"/>
      <c r="AE120" s="881"/>
      <c r="AF120" s="881"/>
      <c r="AG120" s="881"/>
      <c r="AH120" s="881"/>
      <c r="AI120" s="881"/>
      <c r="AJ120" s="881"/>
      <c r="AK120" s="881"/>
      <c r="AL120" s="881"/>
      <c r="AM120" s="881"/>
      <c r="AN120" s="881"/>
      <c r="AO120" s="881"/>
      <c r="AP120" s="881"/>
      <c r="AQ120" s="881"/>
      <c r="AR120" s="881"/>
      <c r="AS120" s="881"/>
      <c r="AT120" s="881"/>
      <c r="AU120" s="881"/>
      <c r="AV120" s="881"/>
      <c r="AW120" s="881"/>
      <c r="AX120" s="877"/>
      <c r="AY120" s="877"/>
      <c r="AZ120" s="78"/>
      <c r="BA120" s="82"/>
      <c r="BB120" s="180">
        <v>0</v>
      </c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</row>
    <row r="121" spans="1:67" ht="15" x14ac:dyDescent="0.25">
      <c r="A121" s="158" t="s">
        <v>413</v>
      </c>
      <c r="B121" s="80"/>
      <c r="C121" s="884">
        <v>4374836</v>
      </c>
      <c r="D121" s="884">
        <v>823994</v>
      </c>
      <c r="E121" s="884">
        <v>4090592</v>
      </c>
      <c r="F121" s="884">
        <v>6248125</v>
      </c>
      <c r="G121" s="884">
        <v>321725</v>
      </c>
      <c r="H121" s="884">
        <v>732959</v>
      </c>
      <c r="I121" s="884">
        <v>1244678</v>
      </c>
      <c r="J121" s="884">
        <v>594787</v>
      </c>
      <c r="K121" s="884">
        <v>1078629</v>
      </c>
      <c r="L121" s="884">
        <v>2492333</v>
      </c>
      <c r="M121" s="884">
        <v>251547</v>
      </c>
      <c r="N121" s="884">
        <v>580149</v>
      </c>
      <c r="O121" s="884">
        <v>553030</v>
      </c>
      <c r="P121" s="884">
        <v>99535</v>
      </c>
      <c r="Q121" s="884">
        <v>3033086</v>
      </c>
      <c r="R121" s="884">
        <v>883255</v>
      </c>
      <c r="S121" s="884">
        <v>8041726</v>
      </c>
      <c r="T121" s="884">
        <v>28289365</v>
      </c>
      <c r="U121" s="884">
        <v>2699990</v>
      </c>
      <c r="V121" s="884">
        <v>1453367</v>
      </c>
      <c r="W121" s="884">
        <v>17758664</v>
      </c>
      <c r="X121" s="884">
        <v>1743419</v>
      </c>
      <c r="Y121" s="884">
        <v>311360</v>
      </c>
      <c r="Z121" s="886">
        <v>56920795</v>
      </c>
      <c r="AA121" s="884">
        <v>4568700</v>
      </c>
      <c r="AB121" s="884">
        <v>14737407</v>
      </c>
      <c r="AC121" s="884">
        <v>20795</v>
      </c>
      <c r="AD121" s="884">
        <v>2267632</v>
      </c>
      <c r="AE121" s="884">
        <v>1030715</v>
      </c>
      <c r="AF121" s="884">
        <v>1313830</v>
      </c>
      <c r="AG121" s="884">
        <v>1835051</v>
      </c>
      <c r="AH121" s="884">
        <v>461320</v>
      </c>
      <c r="AI121" s="884">
        <v>226831</v>
      </c>
      <c r="AJ121" s="884">
        <v>745260</v>
      </c>
      <c r="AK121" s="884">
        <v>203018</v>
      </c>
      <c r="AL121" s="884">
        <v>194732</v>
      </c>
      <c r="AM121" s="884">
        <v>4472263</v>
      </c>
      <c r="AN121" s="884">
        <v>456242</v>
      </c>
      <c r="AO121" s="884">
        <v>42787</v>
      </c>
      <c r="AP121" s="884">
        <v>10902178</v>
      </c>
      <c r="AQ121" s="884">
        <v>8080220</v>
      </c>
      <c r="AR121" s="884">
        <v>5911333</v>
      </c>
      <c r="AS121" s="884">
        <v>3677466</v>
      </c>
      <c r="AT121" s="884">
        <v>63605</v>
      </c>
      <c r="AU121" s="884">
        <v>213314</v>
      </c>
      <c r="AV121" s="884">
        <v>486966</v>
      </c>
      <c r="AW121" s="884">
        <v>2596721</v>
      </c>
      <c r="AX121" s="882"/>
      <c r="AY121" s="885">
        <v>209130332</v>
      </c>
      <c r="AZ121" s="159"/>
      <c r="BA121" s="159">
        <v>190633895</v>
      </c>
      <c r="BB121" s="180">
        <v>0</v>
      </c>
      <c r="BC121" s="80"/>
      <c r="BD121" s="181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</row>
    <row r="122" spans="1:67" ht="11.25" customHeight="1" x14ac:dyDescent="0.25">
      <c r="A122" s="158"/>
      <c r="B122" s="80"/>
      <c r="C122" s="884"/>
      <c r="D122" s="884"/>
      <c r="E122" s="884"/>
      <c r="F122" s="884"/>
      <c r="G122" s="884"/>
      <c r="H122" s="884"/>
      <c r="I122" s="884"/>
      <c r="J122" s="884"/>
      <c r="K122" s="884"/>
      <c r="L122" s="884"/>
      <c r="M122" s="884"/>
      <c r="N122" s="884"/>
      <c r="O122" s="884"/>
      <c r="P122" s="884"/>
      <c r="Q122" s="884"/>
      <c r="R122" s="884"/>
      <c r="S122" s="884"/>
      <c r="T122" s="884"/>
      <c r="U122" s="884"/>
      <c r="V122" s="884"/>
      <c r="W122" s="884"/>
      <c r="X122" s="884"/>
      <c r="Y122" s="884"/>
      <c r="Z122" s="886"/>
      <c r="AA122" s="884"/>
      <c r="AB122" s="884"/>
      <c r="AC122" s="884"/>
      <c r="AD122" s="884"/>
      <c r="AE122" s="884"/>
      <c r="AF122" s="884"/>
      <c r="AG122" s="884"/>
      <c r="AH122" s="884"/>
      <c r="AI122" s="884"/>
      <c r="AJ122" s="884"/>
      <c r="AK122" s="884"/>
      <c r="AL122" s="884"/>
      <c r="AM122" s="884"/>
      <c r="AN122" s="884"/>
      <c r="AO122" s="884"/>
      <c r="AP122" s="884"/>
      <c r="AQ122" s="884"/>
      <c r="AR122" s="884"/>
      <c r="AS122" s="884"/>
      <c r="AT122" s="884"/>
      <c r="AU122" s="884"/>
      <c r="AV122" s="884"/>
      <c r="AW122" s="884"/>
      <c r="AX122" s="882"/>
      <c r="AY122" s="885"/>
      <c r="AZ122" s="89"/>
      <c r="BA122" s="89"/>
      <c r="BB122" s="180"/>
      <c r="BC122" s="80"/>
      <c r="BD122" s="181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</row>
    <row r="123" spans="1:67" ht="13.5" customHeight="1" x14ac:dyDescent="0.25">
      <c r="A123" s="160" t="s">
        <v>421</v>
      </c>
      <c r="B123" s="80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88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89"/>
      <c r="AY123" s="159"/>
      <c r="AZ123" s="89"/>
      <c r="BA123" s="89"/>
      <c r="BB123" s="1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</row>
    <row r="124" spans="1:67" ht="15" hidden="1" outlineLevel="1" x14ac:dyDescent="0.25">
      <c r="A124" s="161" t="s">
        <v>272</v>
      </c>
      <c r="B124" s="78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11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10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78"/>
      <c r="AY124" s="78"/>
      <c r="AZ124" s="78"/>
      <c r="BA124" s="82"/>
      <c r="BB124" s="180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</row>
    <row r="125" spans="1:67" ht="15" hidden="1" outlineLevel="1" x14ac:dyDescent="0.25">
      <c r="A125" s="162" t="s">
        <v>273</v>
      </c>
      <c r="B125" s="78"/>
      <c r="C125" s="892">
        <v>187298</v>
      </c>
      <c r="D125" s="892">
        <v>81536</v>
      </c>
      <c r="E125" s="892">
        <v>721262</v>
      </c>
      <c r="F125" s="892">
        <v>412903</v>
      </c>
      <c r="G125" s="892">
        <v>20708</v>
      </c>
      <c r="H125" s="892">
        <v>45363</v>
      </c>
      <c r="I125" s="892">
        <v>68200</v>
      </c>
      <c r="J125" s="892">
        <v>51899</v>
      </c>
      <c r="K125" s="892">
        <v>42318</v>
      </c>
      <c r="L125" s="892">
        <v>124969</v>
      </c>
      <c r="M125" s="892">
        <v>17733</v>
      </c>
      <c r="N125" s="892">
        <v>-60286</v>
      </c>
      <c r="O125" s="892">
        <v>-15588</v>
      </c>
      <c r="P125" s="892">
        <v>7042</v>
      </c>
      <c r="Q125" s="892">
        <v>29597</v>
      </c>
      <c r="R125" s="892">
        <v>379038</v>
      </c>
      <c r="S125" s="892">
        <v>-393362</v>
      </c>
      <c r="T125" s="892">
        <v>-246393</v>
      </c>
      <c r="U125" s="892">
        <v>283315</v>
      </c>
      <c r="V125" s="892">
        <v>1317</v>
      </c>
      <c r="W125" s="892">
        <v>4244028</v>
      </c>
      <c r="X125" s="892">
        <v>261873</v>
      </c>
      <c r="Y125" s="892">
        <v>-37771</v>
      </c>
      <c r="Z125" s="896">
        <v>2580681</v>
      </c>
      <c r="AA125" s="892">
        <v>495705</v>
      </c>
      <c r="AB125" s="892">
        <v>1230892</v>
      </c>
      <c r="AC125" s="892">
        <v>1093</v>
      </c>
      <c r="AD125" s="892">
        <v>153945</v>
      </c>
      <c r="AE125" s="892">
        <v>75895</v>
      </c>
      <c r="AF125" s="892">
        <v>34464</v>
      </c>
      <c r="AG125" s="892">
        <v>36995</v>
      </c>
      <c r="AH125" s="892">
        <v>-66</v>
      </c>
      <c r="AI125" s="892">
        <v>22482</v>
      </c>
      <c r="AJ125" s="892">
        <v>44138</v>
      </c>
      <c r="AK125" s="892">
        <v>28908</v>
      </c>
      <c r="AL125" s="892">
        <v>24056</v>
      </c>
      <c r="AM125" s="892">
        <v>609051</v>
      </c>
      <c r="AN125" s="892">
        <v>83695</v>
      </c>
      <c r="AO125" s="892">
        <v>19726</v>
      </c>
      <c r="AP125" s="892">
        <v>407992</v>
      </c>
      <c r="AQ125" s="892">
        <v>603849</v>
      </c>
      <c r="AR125" s="892">
        <v>889297</v>
      </c>
      <c r="AS125" s="892">
        <v>428141</v>
      </c>
      <c r="AT125" s="892">
        <v>6772</v>
      </c>
      <c r="AU125" s="892">
        <v>25592</v>
      </c>
      <c r="AV125" s="892">
        <v>25112</v>
      </c>
      <c r="AW125" s="892">
        <v>85112</v>
      </c>
      <c r="AX125" s="887"/>
      <c r="AY125" s="889">
        <v>14140526</v>
      </c>
      <c r="AZ125" s="78"/>
      <c r="BA125" s="82">
        <v>13980425</v>
      </c>
      <c r="BB125" s="180">
        <v>0</v>
      </c>
      <c r="BC125" s="78"/>
      <c r="BD125" s="79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</row>
    <row r="126" spans="1:67" ht="15" hidden="1" outlineLevel="1" x14ac:dyDescent="0.25">
      <c r="A126" s="162" t="s">
        <v>274</v>
      </c>
      <c r="B126" s="78"/>
      <c r="C126" s="892">
        <v>21366</v>
      </c>
      <c r="D126" s="892">
        <v>7217</v>
      </c>
      <c r="E126" s="892">
        <v>296817</v>
      </c>
      <c r="F126" s="892">
        <v>354850</v>
      </c>
      <c r="G126" s="892">
        <v>24777</v>
      </c>
      <c r="H126" s="892">
        <v>21466</v>
      </c>
      <c r="I126" s="892">
        <v>39824</v>
      </c>
      <c r="J126" s="892">
        <v>46920</v>
      </c>
      <c r="K126" s="892">
        <v>9147</v>
      </c>
      <c r="L126" s="892">
        <v>8811</v>
      </c>
      <c r="M126" s="892">
        <v>2416</v>
      </c>
      <c r="N126" s="892">
        <v>118158</v>
      </c>
      <c r="O126" s="892">
        <v>58727</v>
      </c>
      <c r="P126" s="892">
        <v>-393</v>
      </c>
      <c r="Q126" s="892">
        <v>176817</v>
      </c>
      <c r="R126" s="892">
        <v>82825</v>
      </c>
      <c r="S126" s="892">
        <v>208043</v>
      </c>
      <c r="T126" s="892">
        <v>916659</v>
      </c>
      <c r="U126" s="892">
        <v>85988</v>
      </c>
      <c r="V126" s="892">
        <v>3411</v>
      </c>
      <c r="W126" s="892">
        <v>62733</v>
      </c>
      <c r="X126" s="892">
        <v>51957</v>
      </c>
      <c r="Y126" s="892">
        <v>15856</v>
      </c>
      <c r="Z126" s="896">
        <v>107364</v>
      </c>
      <c r="AA126" s="892">
        <v>10433</v>
      </c>
      <c r="AB126" s="892">
        <v>120735</v>
      </c>
      <c r="AC126" s="892">
        <v>894</v>
      </c>
      <c r="AD126" s="892">
        <v>184609</v>
      </c>
      <c r="AE126" s="892">
        <v>553</v>
      </c>
      <c r="AF126" s="892">
        <v>6444</v>
      </c>
      <c r="AG126" s="892">
        <v>96373</v>
      </c>
      <c r="AH126" s="892">
        <v>39513</v>
      </c>
      <c r="AI126" s="892">
        <v>0</v>
      </c>
      <c r="AJ126" s="892">
        <v>3394</v>
      </c>
      <c r="AK126" s="892">
        <v>628</v>
      </c>
      <c r="AL126" s="892">
        <v>15147</v>
      </c>
      <c r="AM126" s="892">
        <v>9853</v>
      </c>
      <c r="AN126" s="892">
        <v>734</v>
      </c>
      <c r="AO126" s="892">
        <v>0</v>
      </c>
      <c r="AP126" s="892">
        <v>357525</v>
      </c>
      <c r="AQ126" s="892">
        <v>263684</v>
      </c>
      <c r="AR126" s="892">
        <v>165337</v>
      </c>
      <c r="AS126" s="892">
        <v>116582</v>
      </c>
      <c r="AT126" s="892">
        <v>89</v>
      </c>
      <c r="AU126" s="892">
        <v>917</v>
      </c>
      <c r="AV126" s="892">
        <v>398</v>
      </c>
      <c r="AW126" s="892">
        <v>83877</v>
      </c>
      <c r="AX126" s="887"/>
      <c r="AY126" s="889">
        <v>4199475</v>
      </c>
      <c r="AZ126" s="78"/>
      <c r="BA126" s="82">
        <v>10836626</v>
      </c>
      <c r="BB126" s="180">
        <v>0</v>
      </c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</row>
    <row r="127" spans="1:67" ht="15" hidden="1" outlineLevel="1" x14ac:dyDescent="0.25">
      <c r="A127" s="162" t="s">
        <v>275</v>
      </c>
      <c r="B127" s="78"/>
      <c r="C127" s="892">
        <v>0</v>
      </c>
      <c r="D127" s="892">
        <v>0</v>
      </c>
      <c r="E127" s="892">
        <v>0</v>
      </c>
      <c r="F127" s="892">
        <v>0</v>
      </c>
      <c r="G127" s="892">
        <v>0</v>
      </c>
      <c r="H127" s="892">
        <v>0</v>
      </c>
      <c r="I127" s="892">
        <v>0</v>
      </c>
      <c r="J127" s="892">
        <v>0</v>
      </c>
      <c r="K127" s="892">
        <v>0</v>
      </c>
      <c r="L127" s="892">
        <v>0</v>
      </c>
      <c r="M127" s="892">
        <v>0</v>
      </c>
      <c r="N127" s="892">
        <v>0</v>
      </c>
      <c r="O127" s="892">
        <v>0</v>
      </c>
      <c r="P127" s="892">
        <v>0</v>
      </c>
      <c r="Q127" s="892">
        <v>0</v>
      </c>
      <c r="R127" s="892">
        <v>0</v>
      </c>
      <c r="S127" s="892">
        <v>0</v>
      </c>
      <c r="T127" s="892">
        <v>0</v>
      </c>
      <c r="U127" s="892">
        <v>0</v>
      </c>
      <c r="V127" s="892">
        <v>0</v>
      </c>
      <c r="W127" s="892">
        <v>0</v>
      </c>
      <c r="X127" s="892">
        <v>0</v>
      </c>
      <c r="Y127" s="892">
        <v>0</v>
      </c>
      <c r="Z127" s="896">
        <v>0</v>
      </c>
      <c r="AA127" s="892">
        <v>0</v>
      </c>
      <c r="AB127" s="892">
        <v>0</v>
      </c>
      <c r="AC127" s="892">
        <v>0</v>
      </c>
      <c r="AD127" s="892">
        <v>0</v>
      </c>
      <c r="AE127" s="892">
        <v>0</v>
      </c>
      <c r="AF127" s="892">
        <v>0</v>
      </c>
      <c r="AG127" s="892">
        <v>0</v>
      </c>
      <c r="AH127" s="892">
        <v>0</v>
      </c>
      <c r="AI127" s="892">
        <v>0</v>
      </c>
      <c r="AJ127" s="892">
        <v>0</v>
      </c>
      <c r="AK127" s="892">
        <v>0</v>
      </c>
      <c r="AL127" s="892">
        <v>0</v>
      </c>
      <c r="AM127" s="892">
        <v>0</v>
      </c>
      <c r="AN127" s="892">
        <v>0</v>
      </c>
      <c r="AO127" s="892">
        <v>0</v>
      </c>
      <c r="AP127" s="892">
        <v>0</v>
      </c>
      <c r="AQ127" s="892">
        <v>0</v>
      </c>
      <c r="AR127" s="892">
        <v>0</v>
      </c>
      <c r="AS127" s="892">
        <v>0</v>
      </c>
      <c r="AT127" s="892">
        <v>0</v>
      </c>
      <c r="AU127" s="892">
        <v>0</v>
      </c>
      <c r="AV127" s="892">
        <v>0</v>
      </c>
      <c r="AW127" s="892">
        <v>0</v>
      </c>
      <c r="AX127" s="887"/>
      <c r="AY127" s="889">
        <v>0</v>
      </c>
      <c r="AZ127" s="78"/>
      <c r="BA127" s="82">
        <v>0</v>
      </c>
      <c r="BB127" s="180">
        <v>0</v>
      </c>
      <c r="BC127" s="29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1:67" ht="15" hidden="1" outlineLevel="1" x14ac:dyDescent="0.25">
      <c r="A128" s="162" t="s">
        <v>276</v>
      </c>
      <c r="B128" s="78"/>
      <c r="C128" s="892">
        <v>10567</v>
      </c>
      <c r="D128" s="892">
        <v>4238</v>
      </c>
      <c r="E128" s="892">
        <v>0</v>
      </c>
      <c r="F128" s="892">
        <v>326929</v>
      </c>
      <c r="G128" s="892">
        <v>0</v>
      </c>
      <c r="H128" s="892">
        <v>13488</v>
      </c>
      <c r="I128" s="892">
        <v>26482</v>
      </c>
      <c r="J128" s="892">
        <v>0</v>
      </c>
      <c r="K128" s="892">
        <v>0</v>
      </c>
      <c r="L128" s="892">
        <v>0</v>
      </c>
      <c r="M128" s="892">
        <v>0</v>
      </c>
      <c r="N128" s="892">
        <v>5885</v>
      </c>
      <c r="O128" s="892">
        <v>7910</v>
      </c>
      <c r="P128" s="892">
        <v>1880</v>
      </c>
      <c r="Q128" s="892">
        <v>69751</v>
      </c>
      <c r="R128" s="892">
        <v>0</v>
      </c>
      <c r="S128" s="892">
        <v>92870</v>
      </c>
      <c r="T128" s="892">
        <v>490166</v>
      </c>
      <c r="U128" s="892">
        <v>403608</v>
      </c>
      <c r="V128" s="892">
        <v>0</v>
      </c>
      <c r="W128" s="892">
        <v>0</v>
      </c>
      <c r="X128" s="892">
        <v>11234</v>
      </c>
      <c r="Y128" s="892">
        <v>24800</v>
      </c>
      <c r="Z128" s="896">
        <v>1653020</v>
      </c>
      <c r="AA128" s="892">
        <v>175939</v>
      </c>
      <c r="AB128" s="892">
        <v>1070706</v>
      </c>
      <c r="AC128" s="892">
        <v>911</v>
      </c>
      <c r="AD128" s="892">
        <v>0</v>
      </c>
      <c r="AE128" s="892">
        <v>167247</v>
      </c>
      <c r="AF128" s="892">
        <v>65660</v>
      </c>
      <c r="AG128" s="892">
        <v>0</v>
      </c>
      <c r="AH128" s="892">
        <v>0</v>
      </c>
      <c r="AI128" s="892">
        <v>0</v>
      </c>
      <c r="AJ128" s="892">
        <v>27926</v>
      </c>
      <c r="AK128" s="892">
        <v>6831</v>
      </c>
      <c r="AL128" s="892">
        <v>0</v>
      </c>
      <c r="AM128" s="892">
        <v>0</v>
      </c>
      <c r="AN128" s="892">
        <v>0</v>
      </c>
      <c r="AO128" s="892">
        <v>0</v>
      </c>
      <c r="AP128" s="892">
        <v>430139</v>
      </c>
      <c r="AQ128" s="892">
        <v>439544</v>
      </c>
      <c r="AR128" s="892">
        <v>460041</v>
      </c>
      <c r="AS128" s="892">
        <v>445482</v>
      </c>
      <c r="AT128" s="892">
        <v>0</v>
      </c>
      <c r="AU128" s="892">
        <v>0</v>
      </c>
      <c r="AV128" s="892">
        <v>17820</v>
      </c>
      <c r="AW128" s="892">
        <v>53844</v>
      </c>
      <c r="AX128" s="887"/>
      <c r="AY128" s="889">
        <v>6504918</v>
      </c>
      <c r="AZ128" s="78"/>
      <c r="BA128" s="82">
        <v>7076235</v>
      </c>
      <c r="BB128" s="180">
        <v>0</v>
      </c>
      <c r="BC128" s="29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1:67" ht="15" hidden="1" outlineLevel="1" x14ac:dyDescent="0.25">
      <c r="A129" s="162" t="s">
        <v>277</v>
      </c>
      <c r="B129" s="78"/>
      <c r="C129" s="892">
        <v>257473</v>
      </c>
      <c r="D129" s="892">
        <v>141250</v>
      </c>
      <c r="E129" s="892">
        <v>0</v>
      </c>
      <c r="F129" s="892">
        <v>67786</v>
      </c>
      <c r="G129" s="892">
        <v>0</v>
      </c>
      <c r="H129" s="892">
        <v>0</v>
      </c>
      <c r="I129" s="892">
        <v>5920</v>
      </c>
      <c r="J129" s="892">
        <v>0</v>
      </c>
      <c r="K129" s="892">
        <v>223933</v>
      </c>
      <c r="L129" s="892">
        <v>577573</v>
      </c>
      <c r="M129" s="892">
        <v>201149</v>
      </c>
      <c r="N129" s="892">
        <v>243726</v>
      </c>
      <c r="O129" s="892">
        <v>156976</v>
      </c>
      <c r="P129" s="892">
        <v>12393</v>
      </c>
      <c r="Q129" s="892">
        <v>0</v>
      </c>
      <c r="R129" s="892">
        <v>0</v>
      </c>
      <c r="S129" s="892">
        <v>528654</v>
      </c>
      <c r="T129" s="892">
        <v>1465336</v>
      </c>
      <c r="U129" s="892">
        <v>422224</v>
      </c>
      <c r="V129" s="892">
        <v>0</v>
      </c>
      <c r="W129" s="892">
        <v>0</v>
      </c>
      <c r="X129" s="892">
        <v>0</v>
      </c>
      <c r="Y129" s="892">
        <v>55001</v>
      </c>
      <c r="Z129" s="896">
        <v>3988122</v>
      </c>
      <c r="AA129" s="892">
        <v>105417</v>
      </c>
      <c r="AB129" s="892">
        <v>610811</v>
      </c>
      <c r="AC129" s="892">
        <v>3197</v>
      </c>
      <c r="AD129" s="892">
        <v>0</v>
      </c>
      <c r="AE129" s="892">
        <v>0</v>
      </c>
      <c r="AF129" s="892">
        <v>32993</v>
      </c>
      <c r="AG129" s="892">
        <v>0</v>
      </c>
      <c r="AH129" s="892">
        <v>102489</v>
      </c>
      <c r="AI129" s="892">
        <v>3100</v>
      </c>
      <c r="AJ129" s="892">
        <v>68746</v>
      </c>
      <c r="AK129" s="892">
        <v>10693</v>
      </c>
      <c r="AL129" s="892">
        <v>0</v>
      </c>
      <c r="AM129" s="892">
        <v>13670</v>
      </c>
      <c r="AN129" s="892">
        <v>2851</v>
      </c>
      <c r="AO129" s="892">
        <v>0</v>
      </c>
      <c r="AP129" s="892">
        <v>788928</v>
      </c>
      <c r="AQ129" s="892">
        <v>224747</v>
      </c>
      <c r="AR129" s="892">
        <v>170418</v>
      </c>
      <c r="AS129" s="892">
        <v>0</v>
      </c>
      <c r="AT129" s="892">
        <v>4388</v>
      </c>
      <c r="AU129" s="892">
        <v>71639</v>
      </c>
      <c r="AV129" s="892">
        <v>93346</v>
      </c>
      <c r="AW129" s="892">
        <v>168673</v>
      </c>
      <c r="AX129" s="887"/>
      <c r="AY129" s="889">
        <v>10823622</v>
      </c>
      <c r="AZ129" s="78"/>
      <c r="BA129" s="82">
        <v>23209640</v>
      </c>
      <c r="BB129" s="180">
        <v>0</v>
      </c>
      <c r="BC129" s="29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1:67" ht="15" hidden="1" outlineLevel="1" x14ac:dyDescent="0.25">
      <c r="A130" s="162" t="s">
        <v>278</v>
      </c>
      <c r="B130" s="78"/>
      <c r="C130" s="892">
        <v>1566230</v>
      </c>
      <c r="D130" s="892">
        <v>289874</v>
      </c>
      <c r="E130" s="892">
        <v>0</v>
      </c>
      <c r="F130" s="892">
        <v>115370</v>
      </c>
      <c r="G130" s="892">
        <v>0</v>
      </c>
      <c r="H130" s="892">
        <v>71762</v>
      </c>
      <c r="I130" s="892">
        <v>13256</v>
      </c>
      <c r="J130" s="892">
        <v>0</v>
      </c>
      <c r="K130" s="892">
        <v>297449</v>
      </c>
      <c r="L130" s="892">
        <v>1576420</v>
      </c>
      <c r="M130" s="892">
        <v>0</v>
      </c>
      <c r="N130" s="892">
        <v>20473</v>
      </c>
      <c r="O130" s="892">
        <v>27517</v>
      </c>
      <c r="P130" s="892">
        <v>6541</v>
      </c>
      <c r="Q130" s="892">
        <v>242660</v>
      </c>
      <c r="R130" s="892">
        <v>0</v>
      </c>
      <c r="S130" s="892">
        <v>375205</v>
      </c>
      <c r="T130" s="892">
        <v>1001881</v>
      </c>
      <c r="U130" s="892">
        <v>590238</v>
      </c>
      <c r="V130" s="892">
        <v>24567</v>
      </c>
      <c r="W130" s="892">
        <v>0</v>
      </c>
      <c r="X130" s="892">
        <v>476723</v>
      </c>
      <c r="Y130" s="892">
        <v>53961</v>
      </c>
      <c r="Z130" s="896">
        <v>2051244</v>
      </c>
      <c r="AA130" s="892">
        <v>106630</v>
      </c>
      <c r="AB130" s="892">
        <v>2778740</v>
      </c>
      <c r="AC130" s="892">
        <v>258</v>
      </c>
      <c r="AD130" s="892">
        <v>0</v>
      </c>
      <c r="AE130" s="892">
        <v>0</v>
      </c>
      <c r="AF130" s="892">
        <v>7062</v>
      </c>
      <c r="AG130" s="892">
        <v>0</v>
      </c>
      <c r="AH130" s="892">
        <v>94209</v>
      </c>
      <c r="AI130" s="892">
        <v>0</v>
      </c>
      <c r="AJ130" s="892">
        <v>11663</v>
      </c>
      <c r="AK130" s="892">
        <v>4693</v>
      </c>
      <c r="AL130" s="892">
        <v>0</v>
      </c>
      <c r="AM130" s="892">
        <v>0</v>
      </c>
      <c r="AN130" s="892">
        <v>0</v>
      </c>
      <c r="AO130" s="892">
        <v>0</v>
      </c>
      <c r="AP130" s="892">
        <v>717985</v>
      </c>
      <c r="AQ130" s="892">
        <v>339376</v>
      </c>
      <c r="AR130" s="892">
        <v>314292</v>
      </c>
      <c r="AS130" s="892">
        <v>777497</v>
      </c>
      <c r="AT130" s="892">
        <v>15319</v>
      </c>
      <c r="AU130" s="892">
        <v>51213</v>
      </c>
      <c r="AV130" s="892">
        <v>135756</v>
      </c>
      <c r="AW130" s="892">
        <v>30562</v>
      </c>
      <c r="AX130" s="887"/>
      <c r="AY130" s="889">
        <v>14186626</v>
      </c>
      <c r="AZ130" s="78"/>
      <c r="BA130" s="82">
        <v>20618897</v>
      </c>
      <c r="BB130" s="180">
        <v>0</v>
      </c>
      <c r="BC130" s="29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1:67" ht="15" hidden="1" outlineLevel="1" x14ac:dyDescent="0.25">
      <c r="A131" s="162" t="s">
        <v>279</v>
      </c>
      <c r="B131" s="78"/>
      <c r="C131" s="892">
        <v>0</v>
      </c>
      <c r="D131" s="892">
        <v>0</v>
      </c>
      <c r="E131" s="892">
        <v>0</v>
      </c>
      <c r="F131" s="892">
        <v>0</v>
      </c>
      <c r="G131" s="892">
        <v>0</v>
      </c>
      <c r="H131" s="892">
        <v>0</v>
      </c>
      <c r="I131" s="892">
        <v>0</v>
      </c>
      <c r="J131" s="892">
        <v>0</v>
      </c>
      <c r="K131" s="892">
        <v>0</v>
      </c>
      <c r="L131" s="892">
        <v>0</v>
      </c>
      <c r="M131" s="892">
        <v>0</v>
      </c>
      <c r="N131" s="892">
        <v>0</v>
      </c>
      <c r="O131" s="892">
        <v>0</v>
      </c>
      <c r="P131" s="892">
        <v>0</v>
      </c>
      <c r="Q131" s="892">
        <v>0</v>
      </c>
      <c r="R131" s="892">
        <v>0</v>
      </c>
      <c r="S131" s="892">
        <v>0</v>
      </c>
      <c r="T131" s="892">
        <v>0</v>
      </c>
      <c r="U131" s="892">
        <v>0</v>
      </c>
      <c r="V131" s="892">
        <v>100000</v>
      </c>
      <c r="W131" s="892">
        <v>0</v>
      </c>
      <c r="X131" s="892">
        <v>0</v>
      </c>
      <c r="Y131" s="892">
        <v>0</v>
      </c>
      <c r="Z131" s="896">
        <v>0</v>
      </c>
      <c r="AA131" s="892">
        <v>0</v>
      </c>
      <c r="AB131" s="892">
        <v>0</v>
      </c>
      <c r="AC131" s="892">
        <v>0</v>
      </c>
      <c r="AD131" s="892">
        <v>0</v>
      </c>
      <c r="AE131" s="892">
        <v>0</v>
      </c>
      <c r="AF131" s="892">
        <v>0</v>
      </c>
      <c r="AG131" s="892">
        <v>11667</v>
      </c>
      <c r="AH131" s="892">
        <v>0</v>
      </c>
      <c r="AI131" s="892">
        <v>0</v>
      </c>
      <c r="AJ131" s="892">
        <v>0</v>
      </c>
      <c r="AK131" s="892">
        <v>0</v>
      </c>
      <c r="AL131" s="892">
        <v>0</v>
      </c>
      <c r="AM131" s="892">
        <v>0</v>
      </c>
      <c r="AN131" s="892">
        <v>0</v>
      </c>
      <c r="AO131" s="892">
        <v>0</v>
      </c>
      <c r="AP131" s="892">
        <v>0</v>
      </c>
      <c r="AQ131" s="892">
        <v>0</v>
      </c>
      <c r="AR131" s="892">
        <v>0</v>
      </c>
      <c r="AS131" s="892">
        <v>0</v>
      </c>
      <c r="AT131" s="892">
        <v>0</v>
      </c>
      <c r="AU131" s="892">
        <v>0</v>
      </c>
      <c r="AV131" s="892">
        <v>0</v>
      </c>
      <c r="AW131" s="892">
        <v>0</v>
      </c>
      <c r="AX131" s="887"/>
      <c r="AY131" s="889">
        <v>111667</v>
      </c>
      <c r="AZ131" s="78"/>
      <c r="BA131" s="82">
        <v>430000</v>
      </c>
      <c r="BB131" s="180">
        <v>0</v>
      </c>
      <c r="BC131" s="29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1:67" ht="15" hidden="1" outlineLevel="1" x14ac:dyDescent="0.25">
      <c r="A132" s="162" t="s">
        <v>280</v>
      </c>
      <c r="B132" s="78"/>
      <c r="C132" s="892">
        <v>0</v>
      </c>
      <c r="D132" s="892">
        <v>0</v>
      </c>
      <c r="E132" s="892">
        <v>0</v>
      </c>
      <c r="F132" s="892">
        <v>0</v>
      </c>
      <c r="G132" s="892">
        <v>0</v>
      </c>
      <c r="H132" s="892">
        <v>0</v>
      </c>
      <c r="I132" s="892">
        <v>0</v>
      </c>
      <c r="J132" s="892">
        <v>0</v>
      </c>
      <c r="K132" s="892">
        <v>0</v>
      </c>
      <c r="L132" s="892">
        <v>0</v>
      </c>
      <c r="M132" s="892">
        <v>0</v>
      </c>
      <c r="N132" s="892">
        <v>0</v>
      </c>
      <c r="O132" s="892">
        <v>0</v>
      </c>
      <c r="P132" s="892">
        <v>0</v>
      </c>
      <c r="Q132" s="892">
        <v>0</v>
      </c>
      <c r="R132" s="892">
        <v>0</v>
      </c>
      <c r="S132" s="892">
        <v>0</v>
      </c>
      <c r="T132" s="892">
        <v>0</v>
      </c>
      <c r="U132" s="892">
        <v>0</v>
      </c>
      <c r="V132" s="892">
        <v>0</v>
      </c>
      <c r="W132" s="892">
        <v>0</v>
      </c>
      <c r="X132" s="892">
        <v>0</v>
      </c>
      <c r="Y132" s="892">
        <v>0</v>
      </c>
      <c r="Z132" s="896">
        <v>0</v>
      </c>
      <c r="AA132" s="892">
        <v>0</v>
      </c>
      <c r="AB132" s="892">
        <v>0</v>
      </c>
      <c r="AC132" s="892">
        <v>0</v>
      </c>
      <c r="AD132" s="892">
        <v>0</v>
      </c>
      <c r="AE132" s="892">
        <v>0</v>
      </c>
      <c r="AF132" s="892">
        <v>0</v>
      </c>
      <c r="AG132" s="892">
        <v>0</v>
      </c>
      <c r="AH132" s="892">
        <v>0</v>
      </c>
      <c r="AI132" s="892">
        <v>0</v>
      </c>
      <c r="AJ132" s="892">
        <v>0</v>
      </c>
      <c r="AK132" s="892">
        <v>0</v>
      </c>
      <c r="AL132" s="892">
        <v>0</v>
      </c>
      <c r="AM132" s="892">
        <v>0</v>
      </c>
      <c r="AN132" s="892">
        <v>0</v>
      </c>
      <c r="AO132" s="892">
        <v>0</v>
      </c>
      <c r="AP132" s="892">
        <v>0</v>
      </c>
      <c r="AQ132" s="892">
        <v>0</v>
      </c>
      <c r="AR132" s="892">
        <v>0</v>
      </c>
      <c r="AS132" s="892">
        <v>0</v>
      </c>
      <c r="AT132" s="892">
        <v>0</v>
      </c>
      <c r="AU132" s="892">
        <v>0</v>
      </c>
      <c r="AV132" s="892">
        <v>0</v>
      </c>
      <c r="AW132" s="892">
        <v>0</v>
      </c>
      <c r="AX132" s="887"/>
      <c r="AY132" s="889">
        <v>0</v>
      </c>
      <c r="AZ132" s="78"/>
      <c r="BA132" s="82">
        <v>0</v>
      </c>
      <c r="BB132" s="180">
        <v>0</v>
      </c>
      <c r="BC132" s="29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1:67" ht="15" hidden="1" outlineLevel="1" x14ac:dyDescent="0.25">
      <c r="A133" s="162" t="s">
        <v>281</v>
      </c>
      <c r="B133" s="78"/>
      <c r="C133" s="892">
        <v>0</v>
      </c>
      <c r="D133" s="892">
        <v>0</v>
      </c>
      <c r="E133" s="892">
        <v>0</v>
      </c>
      <c r="F133" s="892">
        <v>0</v>
      </c>
      <c r="G133" s="892">
        <v>0</v>
      </c>
      <c r="H133" s="892">
        <v>176</v>
      </c>
      <c r="I133" s="892">
        <v>605</v>
      </c>
      <c r="J133" s="892">
        <v>38</v>
      </c>
      <c r="K133" s="892">
        <v>0</v>
      </c>
      <c r="L133" s="892">
        <v>0</v>
      </c>
      <c r="M133" s="892">
        <v>0</v>
      </c>
      <c r="N133" s="892">
        <v>316</v>
      </c>
      <c r="O133" s="892">
        <v>425</v>
      </c>
      <c r="P133" s="892">
        <v>101</v>
      </c>
      <c r="Q133" s="892">
        <v>3749</v>
      </c>
      <c r="R133" s="892">
        <v>0</v>
      </c>
      <c r="S133" s="892">
        <v>5718</v>
      </c>
      <c r="T133" s="892">
        <v>26905</v>
      </c>
      <c r="U133" s="892">
        <v>5331</v>
      </c>
      <c r="V133" s="892">
        <v>1378</v>
      </c>
      <c r="W133" s="892">
        <v>62636</v>
      </c>
      <c r="X133" s="892">
        <v>3753</v>
      </c>
      <c r="Y133" s="892">
        <v>26</v>
      </c>
      <c r="Z133" s="896">
        <v>0</v>
      </c>
      <c r="AA133" s="892">
        <v>0</v>
      </c>
      <c r="AB133" s="892">
        <v>0</v>
      </c>
      <c r="AC133" s="892">
        <v>0</v>
      </c>
      <c r="AD133" s="892">
        <v>3366</v>
      </c>
      <c r="AE133" s="892">
        <v>0</v>
      </c>
      <c r="AF133" s="892">
        <v>0</v>
      </c>
      <c r="AG133" s="892">
        <v>0</v>
      </c>
      <c r="AH133" s="892">
        <v>0</v>
      </c>
      <c r="AI133" s="892">
        <v>0</v>
      </c>
      <c r="AJ133" s="892">
        <v>11225</v>
      </c>
      <c r="AK133" s="892">
        <v>270</v>
      </c>
      <c r="AL133" s="892">
        <v>619</v>
      </c>
      <c r="AM133" s="892">
        <v>3642</v>
      </c>
      <c r="AN133" s="892">
        <v>372</v>
      </c>
      <c r="AO133" s="892">
        <v>35</v>
      </c>
      <c r="AP133" s="892">
        <v>18014</v>
      </c>
      <c r="AQ133" s="892">
        <v>109</v>
      </c>
      <c r="AR133" s="892">
        <v>67</v>
      </c>
      <c r="AS133" s="892">
        <v>10058</v>
      </c>
      <c r="AT133" s="892">
        <v>0</v>
      </c>
      <c r="AU133" s="892">
        <v>0</v>
      </c>
      <c r="AV133" s="892">
        <v>0</v>
      </c>
      <c r="AW133" s="892">
        <v>0</v>
      </c>
      <c r="AX133" s="887"/>
      <c r="AY133" s="889">
        <v>158934</v>
      </c>
      <c r="AZ133" s="78"/>
      <c r="BA133" s="82">
        <v>402501</v>
      </c>
      <c r="BB133" s="180">
        <v>0</v>
      </c>
      <c r="BC133" s="29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1:67" ht="15" collapsed="1" x14ac:dyDescent="0.25">
      <c r="A134" s="161" t="s">
        <v>282</v>
      </c>
      <c r="B134" s="78"/>
      <c r="C134" s="892">
        <v>2042934</v>
      </c>
      <c r="D134" s="892">
        <v>524115</v>
      </c>
      <c r="E134" s="892">
        <v>1018079</v>
      </c>
      <c r="F134" s="892">
        <v>1277838</v>
      </c>
      <c r="G134" s="892">
        <v>45485</v>
      </c>
      <c r="H134" s="892">
        <v>152255</v>
      </c>
      <c r="I134" s="892">
        <v>154287</v>
      </c>
      <c r="J134" s="892">
        <v>98857</v>
      </c>
      <c r="K134" s="892">
        <v>572847</v>
      </c>
      <c r="L134" s="892">
        <v>2287773</v>
      </c>
      <c r="M134" s="892">
        <v>221298</v>
      </c>
      <c r="N134" s="892">
        <v>328272</v>
      </c>
      <c r="O134" s="892">
        <v>235967</v>
      </c>
      <c r="P134" s="892">
        <v>27564</v>
      </c>
      <c r="Q134" s="892">
        <v>522574</v>
      </c>
      <c r="R134" s="892">
        <v>461863</v>
      </c>
      <c r="S134" s="892">
        <v>817128</v>
      </c>
      <c r="T134" s="892">
        <v>3654554</v>
      </c>
      <c r="U134" s="892">
        <v>1790704</v>
      </c>
      <c r="V134" s="892">
        <v>130673</v>
      </c>
      <c r="W134" s="892">
        <v>4369397</v>
      </c>
      <c r="X134" s="892">
        <v>805540</v>
      </c>
      <c r="Y134" s="892">
        <v>111873</v>
      </c>
      <c r="Z134" s="896">
        <v>10380431</v>
      </c>
      <c r="AA134" s="892">
        <v>894124</v>
      </c>
      <c r="AB134" s="892">
        <v>5811884</v>
      </c>
      <c r="AC134" s="892">
        <v>6353</v>
      </c>
      <c r="AD134" s="892">
        <v>341920</v>
      </c>
      <c r="AE134" s="892">
        <v>243695</v>
      </c>
      <c r="AF134" s="892">
        <v>146623</v>
      </c>
      <c r="AG134" s="892">
        <v>145035</v>
      </c>
      <c r="AH134" s="892">
        <v>236145</v>
      </c>
      <c r="AI134" s="892">
        <v>25582</v>
      </c>
      <c r="AJ134" s="892">
        <v>167092</v>
      </c>
      <c r="AK134" s="892">
        <v>52023</v>
      </c>
      <c r="AL134" s="892">
        <v>39822</v>
      </c>
      <c r="AM134" s="892">
        <v>636216</v>
      </c>
      <c r="AN134" s="892">
        <v>87652</v>
      </c>
      <c r="AO134" s="892">
        <v>19761</v>
      </c>
      <c r="AP134" s="892">
        <v>2720583</v>
      </c>
      <c r="AQ134" s="892">
        <v>1871309</v>
      </c>
      <c r="AR134" s="892">
        <v>1999452</v>
      </c>
      <c r="AS134" s="892">
        <v>1777760</v>
      </c>
      <c r="AT134" s="892">
        <v>26568</v>
      </c>
      <c r="AU134" s="892">
        <v>149361</v>
      </c>
      <c r="AV134" s="892">
        <v>272432</v>
      </c>
      <c r="AW134" s="892">
        <v>422068</v>
      </c>
      <c r="AX134" s="888"/>
      <c r="AY134" s="889">
        <v>50125768</v>
      </c>
      <c r="AZ134" s="83"/>
      <c r="BA134" s="83">
        <v>76554324</v>
      </c>
      <c r="BB134" s="180">
        <v>0</v>
      </c>
      <c r="BC134" s="29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1:67" ht="11.25" customHeight="1" x14ac:dyDescent="0.2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180"/>
      <c r="BC135" s="29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1:67" ht="15" hidden="1" outlineLevel="1" x14ac:dyDescent="0.25">
      <c r="A136" s="163" t="s">
        <v>283</v>
      </c>
      <c r="B136" s="78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11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10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78"/>
      <c r="AY136" s="78"/>
      <c r="AZ136" s="78"/>
      <c r="BA136" s="82"/>
      <c r="BB136" s="180"/>
      <c r="BC136" s="29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1:67" ht="15" hidden="1" outlineLevel="1" x14ac:dyDescent="0.25">
      <c r="A137" s="164" t="s">
        <v>195</v>
      </c>
      <c r="B137" s="78"/>
      <c r="C137" s="892">
        <v>41247</v>
      </c>
      <c r="D137" s="892">
        <v>27812</v>
      </c>
      <c r="E137" s="892">
        <v>176913</v>
      </c>
      <c r="F137" s="892">
        <v>141167</v>
      </c>
      <c r="G137" s="892">
        <v>18886</v>
      </c>
      <c r="H137" s="892">
        <v>10891</v>
      </c>
      <c r="I137" s="892">
        <v>54423</v>
      </c>
      <c r="J137" s="892">
        <v>16846</v>
      </c>
      <c r="K137" s="892">
        <v>60153</v>
      </c>
      <c r="L137" s="892">
        <v>39325</v>
      </c>
      <c r="M137" s="902">
        <v>1047</v>
      </c>
      <c r="N137" s="892">
        <v>4122</v>
      </c>
      <c r="O137" s="892">
        <v>3507</v>
      </c>
      <c r="P137" s="892">
        <v>2073</v>
      </c>
      <c r="Q137" s="892">
        <v>88568</v>
      </c>
      <c r="R137" s="892">
        <v>481201</v>
      </c>
      <c r="S137" s="892">
        <v>21566</v>
      </c>
      <c r="T137" s="892">
        <v>413541</v>
      </c>
      <c r="U137" s="892">
        <v>165811</v>
      </c>
      <c r="V137" s="892">
        <v>141918</v>
      </c>
      <c r="W137" s="892">
        <v>396914</v>
      </c>
      <c r="X137" s="892">
        <v>35566</v>
      </c>
      <c r="Y137" s="892">
        <v>29092</v>
      </c>
      <c r="Z137" s="896">
        <v>2051570</v>
      </c>
      <c r="AA137" s="892">
        <v>190940</v>
      </c>
      <c r="AB137" s="892">
        <v>1090913</v>
      </c>
      <c r="AC137" s="892">
        <v>1318</v>
      </c>
      <c r="AD137" s="892">
        <v>277870</v>
      </c>
      <c r="AE137" s="892">
        <v>100717</v>
      </c>
      <c r="AF137" s="892">
        <v>72199</v>
      </c>
      <c r="AG137" s="892">
        <v>106232</v>
      </c>
      <c r="AH137" s="892">
        <v>4347</v>
      </c>
      <c r="AI137" s="892">
        <v>1549</v>
      </c>
      <c r="AJ137" s="892">
        <v>86169</v>
      </c>
      <c r="AK137" s="892">
        <v>7297</v>
      </c>
      <c r="AL137" s="892">
        <v>34114</v>
      </c>
      <c r="AM137" s="892">
        <v>168078</v>
      </c>
      <c r="AN137" s="892">
        <v>15751</v>
      </c>
      <c r="AO137" s="892">
        <v>322</v>
      </c>
      <c r="AP137" s="892">
        <v>1307561</v>
      </c>
      <c r="AQ137" s="892">
        <v>586637</v>
      </c>
      <c r="AR137" s="892">
        <v>391284</v>
      </c>
      <c r="AS137" s="892">
        <v>335796</v>
      </c>
      <c r="AT137" s="892">
        <v>0</v>
      </c>
      <c r="AU137" s="892">
        <v>0</v>
      </c>
      <c r="AV137" s="892">
        <v>27866</v>
      </c>
      <c r="AW137" s="892">
        <v>52338</v>
      </c>
      <c r="AX137" s="887"/>
      <c r="AY137" s="889">
        <v>9283457</v>
      </c>
      <c r="AZ137" s="78"/>
      <c r="BA137" s="82">
        <v>4332043</v>
      </c>
      <c r="BB137" s="180">
        <v>0</v>
      </c>
      <c r="BC137" s="29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1:67" ht="15" hidden="1" outlineLevel="1" x14ac:dyDescent="0.25">
      <c r="A138" s="164" t="s">
        <v>422</v>
      </c>
      <c r="B138" s="78"/>
      <c r="C138" s="892">
        <v>283724</v>
      </c>
      <c r="D138" s="892">
        <v>31052</v>
      </c>
      <c r="E138" s="892">
        <v>167895</v>
      </c>
      <c r="F138" s="892">
        <v>486233</v>
      </c>
      <c r="G138" s="892">
        <v>20693</v>
      </c>
      <c r="H138" s="892">
        <v>98797</v>
      </c>
      <c r="I138" s="892">
        <v>45692</v>
      </c>
      <c r="J138" s="892">
        <v>44110</v>
      </c>
      <c r="K138" s="892">
        <v>25635</v>
      </c>
      <c r="L138" s="892">
        <v>244572</v>
      </c>
      <c r="M138" s="902">
        <v>18424</v>
      </c>
      <c r="N138" s="892">
        <v>0</v>
      </c>
      <c r="O138" s="892">
        <v>0</v>
      </c>
      <c r="P138" s="892">
        <v>0</v>
      </c>
      <c r="Q138" s="892">
        <v>0</v>
      </c>
      <c r="R138" s="892">
        <v>0</v>
      </c>
      <c r="S138" s="892">
        <v>622576</v>
      </c>
      <c r="T138" s="892">
        <v>615023</v>
      </c>
      <c r="U138" s="892">
        <v>23828</v>
      </c>
      <c r="V138" s="892">
        <v>14057</v>
      </c>
      <c r="W138" s="892">
        <v>1263608</v>
      </c>
      <c r="X138" s="892">
        <v>32867</v>
      </c>
      <c r="Y138" s="892">
        <v>3074</v>
      </c>
      <c r="Z138" s="896">
        <v>0</v>
      </c>
      <c r="AA138" s="892">
        <v>0</v>
      </c>
      <c r="AB138" s="892">
        <v>0</v>
      </c>
      <c r="AC138" s="892">
        <v>0</v>
      </c>
      <c r="AD138" s="892">
        <v>0</v>
      </c>
      <c r="AE138" s="892">
        <v>0</v>
      </c>
      <c r="AF138" s="892">
        <v>0</v>
      </c>
      <c r="AG138" s="892">
        <v>36616</v>
      </c>
      <c r="AH138" s="892">
        <v>9677</v>
      </c>
      <c r="AI138" s="892">
        <v>21852</v>
      </c>
      <c r="AJ138" s="892">
        <v>0</v>
      </c>
      <c r="AK138" s="892">
        <v>0</v>
      </c>
      <c r="AL138" s="892">
        <v>0</v>
      </c>
      <c r="AM138" s="892">
        <v>0</v>
      </c>
      <c r="AN138" s="892">
        <v>0</v>
      </c>
      <c r="AO138" s="892">
        <v>0</v>
      </c>
      <c r="AP138" s="892">
        <v>0</v>
      </c>
      <c r="AQ138" s="892">
        <v>0</v>
      </c>
      <c r="AR138" s="892">
        <v>0</v>
      </c>
      <c r="AS138" s="892">
        <v>0</v>
      </c>
      <c r="AT138" s="892">
        <v>4487</v>
      </c>
      <c r="AU138" s="892">
        <v>18967</v>
      </c>
      <c r="AV138" s="892">
        <v>0</v>
      </c>
      <c r="AW138" s="892">
        <v>0</v>
      </c>
      <c r="AX138" s="887"/>
      <c r="AY138" s="889">
        <v>4133459</v>
      </c>
      <c r="AZ138" s="78"/>
      <c r="BA138" s="82">
        <v>5738546</v>
      </c>
      <c r="BB138" s="180">
        <v>0</v>
      </c>
      <c r="BC138" s="29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1:67" ht="15" hidden="1" outlineLevel="1" x14ac:dyDescent="0.25">
      <c r="A139" s="164" t="s">
        <v>284</v>
      </c>
      <c r="B139" s="78"/>
      <c r="C139" s="892">
        <v>1781</v>
      </c>
      <c r="D139" s="892">
        <v>367</v>
      </c>
      <c r="E139" s="892">
        <v>439</v>
      </c>
      <c r="F139" s="892">
        <v>2184</v>
      </c>
      <c r="G139" s="892">
        <v>905</v>
      </c>
      <c r="H139" s="892">
        <v>1322</v>
      </c>
      <c r="I139" s="892">
        <v>2040</v>
      </c>
      <c r="J139" s="892">
        <v>994</v>
      </c>
      <c r="K139" s="892">
        <v>1751</v>
      </c>
      <c r="L139" s="892">
        <v>4057</v>
      </c>
      <c r="M139" s="891">
        <v>413</v>
      </c>
      <c r="N139" s="892">
        <v>682</v>
      </c>
      <c r="O139" s="892">
        <v>651</v>
      </c>
      <c r="P139" s="892">
        <v>117</v>
      </c>
      <c r="Q139" s="892">
        <v>3574</v>
      </c>
      <c r="R139" s="892">
        <v>1068</v>
      </c>
      <c r="S139" s="892">
        <v>1090</v>
      </c>
      <c r="T139" s="892">
        <v>3651</v>
      </c>
      <c r="U139" s="892">
        <v>318</v>
      </c>
      <c r="V139" s="892">
        <v>150</v>
      </c>
      <c r="W139" s="892">
        <v>1552</v>
      </c>
      <c r="X139" s="892">
        <v>569</v>
      </c>
      <c r="Y139" s="892">
        <v>53</v>
      </c>
      <c r="Z139" s="896">
        <v>165590</v>
      </c>
      <c r="AA139" s="892">
        <v>12852</v>
      </c>
      <c r="AB139" s="892">
        <v>42955</v>
      </c>
      <c r="AC139" s="892">
        <v>65</v>
      </c>
      <c r="AD139" s="892">
        <v>6082</v>
      </c>
      <c r="AE139" s="892">
        <v>10065</v>
      </c>
      <c r="AF139" s="892">
        <v>6515</v>
      </c>
      <c r="AG139" s="892">
        <v>0</v>
      </c>
      <c r="AH139" s="892">
        <v>0</v>
      </c>
      <c r="AI139" s="892">
        <v>0</v>
      </c>
      <c r="AJ139" s="892">
        <v>40</v>
      </c>
      <c r="AK139" s="892">
        <v>32</v>
      </c>
      <c r="AL139" s="892">
        <v>0</v>
      </c>
      <c r="AM139" s="892">
        <v>9941</v>
      </c>
      <c r="AN139" s="892">
        <v>1012</v>
      </c>
      <c r="AO139" s="892">
        <v>56</v>
      </c>
      <c r="AP139" s="892">
        <v>28913</v>
      </c>
      <c r="AQ139" s="892">
        <v>18278</v>
      </c>
      <c r="AR139" s="892">
        <v>9920</v>
      </c>
      <c r="AS139" s="892">
        <v>0</v>
      </c>
      <c r="AT139" s="892">
        <v>165</v>
      </c>
      <c r="AU139" s="892">
        <v>600</v>
      </c>
      <c r="AV139" s="892">
        <v>2099</v>
      </c>
      <c r="AW139" s="892">
        <v>13</v>
      </c>
      <c r="AX139" s="887"/>
      <c r="AY139" s="889">
        <v>344921</v>
      </c>
      <c r="AZ139" s="78"/>
      <c r="BA139" s="82">
        <v>381525</v>
      </c>
      <c r="BB139" s="180">
        <v>0</v>
      </c>
      <c r="BC139" s="29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1:67" ht="15" hidden="1" outlineLevel="1" x14ac:dyDescent="0.25">
      <c r="A140" s="164" t="s">
        <v>285</v>
      </c>
      <c r="B140" s="78"/>
      <c r="C140" s="892">
        <v>1660</v>
      </c>
      <c r="D140" s="892">
        <v>393</v>
      </c>
      <c r="E140" s="892">
        <v>2318</v>
      </c>
      <c r="F140" s="892">
        <v>2332</v>
      </c>
      <c r="G140" s="892">
        <v>966</v>
      </c>
      <c r="H140" s="892">
        <v>2848</v>
      </c>
      <c r="I140" s="892">
        <v>3653</v>
      </c>
      <c r="J140" s="892">
        <v>1846</v>
      </c>
      <c r="K140" s="892">
        <v>3554</v>
      </c>
      <c r="L140" s="892">
        <v>8237</v>
      </c>
      <c r="M140" s="891">
        <v>839</v>
      </c>
      <c r="N140" s="892">
        <v>682</v>
      </c>
      <c r="O140" s="892">
        <v>651</v>
      </c>
      <c r="P140" s="892">
        <v>117</v>
      </c>
      <c r="Q140" s="892">
        <v>3574</v>
      </c>
      <c r="R140" s="892">
        <v>1068</v>
      </c>
      <c r="S140" s="892">
        <v>26855</v>
      </c>
      <c r="T140" s="892">
        <v>89412</v>
      </c>
      <c r="U140" s="892">
        <v>7925</v>
      </c>
      <c r="V140" s="892">
        <v>4836</v>
      </c>
      <c r="W140" s="892">
        <v>49178</v>
      </c>
      <c r="X140" s="892">
        <v>4848</v>
      </c>
      <c r="Y140" s="892">
        <v>1147</v>
      </c>
      <c r="Z140" s="896">
        <v>77584</v>
      </c>
      <c r="AA140" s="892">
        <v>5925</v>
      </c>
      <c r="AB140" s="892">
        <v>19756</v>
      </c>
      <c r="AC140" s="892">
        <v>30</v>
      </c>
      <c r="AD140" s="892">
        <v>4956</v>
      </c>
      <c r="AE140" s="892">
        <v>2230</v>
      </c>
      <c r="AF140" s="892">
        <v>2909</v>
      </c>
      <c r="AG140" s="892">
        <v>2187</v>
      </c>
      <c r="AH140" s="892">
        <v>350</v>
      </c>
      <c r="AI140" s="892">
        <v>120</v>
      </c>
      <c r="AJ140" s="892">
        <v>2073</v>
      </c>
      <c r="AK140" s="892">
        <v>499</v>
      </c>
      <c r="AL140" s="892">
        <v>14</v>
      </c>
      <c r="AM140" s="892">
        <v>3930</v>
      </c>
      <c r="AN140" s="892">
        <v>402</v>
      </c>
      <c r="AO140" s="892">
        <v>28</v>
      </c>
      <c r="AP140" s="892">
        <v>38907</v>
      </c>
      <c r="AQ140" s="892">
        <v>25464</v>
      </c>
      <c r="AR140" s="892">
        <v>16803</v>
      </c>
      <c r="AS140" s="892">
        <v>11438</v>
      </c>
      <c r="AT140" s="892">
        <v>55</v>
      </c>
      <c r="AU140" s="892">
        <v>200</v>
      </c>
      <c r="AV140" s="892">
        <v>931</v>
      </c>
      <c r="AW140" s="892">
        <v>11993</v>
      </c>
      <c r="AX140" s="887"/>
      <c r="AY140" s="889">
        <v>447723</v>
      </c>
      <c r="AZ140" s="78"/>
      <c r="BA140" s="82">
        <v>406516</v>
      </c>
      <c r="BB140" s="180">
        <v>0</v>
      </c>
      <c r="BC140" s="29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1:67" ht="15" hidden="1" outlineLevel="1" x14ac:dyDescent="0.25">
      <c r="A141" s="164" t="s">
        <v>286</v>
      </c>
      <c r="B141" s="78"/>
      <c r="C141" s="892">
        <v>0</v>
      </c>
      <c r="D141" s="892">
        <v>0</v>
      </c>
      <c r="E141" s="892">
        <v>0</v>
      </c>
      <c r="F141" s="892">
        <v>0</v>
      </c>
      <c r="G141" s="892">
        <v>0</v>
      </c>
      <c r="H141" s="892">
        <v>0</v>
      </c>
      <c r="I141" s="892">
        <v>0</v>
      </c>
      <c r="J141" s="892">
        <v>0</v>
      </c>
      <c r="K141" s="892">
        <v>0</v>
      </c>
      <c r="L141" s="892">
        <v>0</v>
      </c>
      <c r="M141" s="891">
        <v>0</v>
      </c>
      <c r="N141" s="892">
        <v>0</v>
      </c>
      <c r="O141" s="892">
        <v>0</v>
      </c>
      <c r="P141" s="892">
        <v>0</v>
      </c>
      <c r="Q141" s="892">
        <v>0</v>
      </c>
      <c r="R141" s="892">
        <v>0</v>
      </c>
      <c r="S141" s="892">
        <v>0</v>
      </c>
      <c r="T141" s="892">
        <v>0</v>
      </c>
      <c r="U141" s="892">
        <v>0</v>
      </c>
      <c r="V141" s="892">
        <v>0</v>
      </c>
      <c r="W141" s="892">
        <v>0</v>
      </c>
      <c r="X141" s="892">
        <v>0</v>
      </c>
      <c r="Y141" s="892">
        <v>0</v>
      </c>
      <c r="Z141" s="896">
        <v>-53922</v>
      </c>
      <c r="AA141" s="892">
        <v>-2721</v>
      </c>
      <c r="AB141" s="892">
        <v>480</v>
      </c>
      <c r="AC141" s="892">
        <v>419</v>
      </c>
      <c r="AD141" s="892">
        <v>0</v>
      </c>
      <c r="AE141" s="892">
        <v>0</v>
      </c>
      <c r="AF141" s="892">
        <v>0</v>
      </c>
      <c r="AG141" s="892">
        <v>0</v>
      </c>
      <c r="AH141" s="892">
        <v>0</v>
      </c>
      <c r="AI141" s="892">
        <v>0</v>
      </c>
      <c r="AJ141" s="892">
        <v>0</v>
      </c>
      <c r="AK141" s="892">
        <v>0</v>
      </c>
      <c r="AL141" s="892">
        <v>0</v>
      </c>
      <c r="AM141" s="892">
        <v>0</v>
      </c>
      <c r="AN141" s="892">
        <v>0</v>
      </c>
      <c r="AO141" s="892">
        <v>0</v>
      </c>
      <c r="AP141" s="892">
        <v>0</v>
      </c>
      <c r="AQ141" s="892">
        <v>0</v>
      </c>
      <c r="AR141" s="892">
        <v>0</v>
      </c>
      <c r="AS141" s="892">
        <v>0</v>
      </c>
      <c r="AT141" s="892">
        <v>0</v>
      </c>
      <c r="AU141" s="892">
        <v>0</v>
      </c>
      <c r="AV141" s="892">
        <v>0</v>
      </c>
      <c r="AW141" s="892">
        <v>0</v>
      </c>
      <c r="AX141" s="887"/>
      <c r="AY141" s="889">
        <v>-55744</v>
      </c>
      <c r="AZ141" s="78"/>
      <c r="BA141" s="82">
        <v>0</v>
      </c>
      <c r="BB141" s="180">
        <v>0</v>
      </c>
      <c r="BC141" s="29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1:67" ht="15" hidden="1" outlineLevel="1" x14ac:dyDescent="0.25">
      <c r="A142" s="164" t="s">
        <v>287</v>
      </c>
      <c r="B142" s="78"/>
      <c r="C142" s="892">
        <v>0</v>
      </c>
      <c r="D142" s="892">
        <v>199683</v>
      </c>
      <c r="E142" s="892">
        <v>0</v>
      </c>
      <c r="F142" s="892">
        <v>0</v>
      </c>
      <c r="G142" s="892">
        <v>0</v>
      </c>
      <c r="H142" s="892">
        <v>0</v>
      </c>
      <c r="I142" s="892">
        <v>0</v>
      </c>
      <c r="J142" s="892">
        <v>0</v>
      </c>
      <c r="K142" s="892">
        <v>0</v>
      </c>
      <c r="L142" s="892">
        <v>0</v>
      </c>
      <c r="M142" s="891">
        <v>0</v>
      </c>
      <c r="N142" s="892">
        <v>0</v>
      </c>
      <c r="O142" s="892">
        <v>0</v>
      </c>
      <c r="P142" s="892">
        <v>0</v>
      </c>
      <c r="Q142" s="892">
        <v>0</v>
      </c>
      <c r="R142" s="892">
        <v>0</v>
      </c>
      <c r="S142" s="892">
        <v>1426</v>
      </c>
      <c r="T142" s="892">
        <v>7596</v>
      </c>
      <c r="U142" s="892">
        <v>6605</v>
      </c>
      <c r="V142" s="892">
        <v>52</v>
      </c>
      <c r="W142" s="892">
        <v>504</v>
      </c>
      <c r="X142" s="892">
        <v>50</v>
      </c>
      <c r="Y142" s="892">
        <v>14</v>
      </c>
      <c r="Z142" s="896">
        <v>0</v>
      </c>
      <c r="AA142" s="892">
        <v>0</v>
      </c>
      <c r="AB142" s="892">
        <v>0</v>
      </c>
      <c r="AC142" s="892">
        <v>0</v>
      </c>
      <c r="AD142" s="892">
        <v>0</v>
      </c>
      <c r="AE142" s="892">
        <v>0</v>
      </c>
      <c r="AF142" s="892">
        <v>0</v>
      </c>
      <c r="AG142" s="892">
        <v>0</v>
      </c>
      <c r="AH142" s="892">
        <v>0</v>
      </c>
      <c r="AI142" s="892">
        <v>0</v>
      </c>
      <c r="AJ142" s="892">
        <v>5171</v>
      </c>
      <c r="AK142" s="892">
        <v>637</v>
      </c>
      <c r="AL142" s="892">
        <v>1743</v>
      </c>
      <c r="AM142" s="892">
        <v>3642</v>
      </c>
      <c r="AN142" s="892">
        <v>372</v>
      </c>
      <c r="AO142" s="892">
        <v>426</v>
      </c>
      <c r="AP142" s="892">
        <v>324827</v>
      </c>
      <c r="AQ142" s="892">
        <v>-42819</v>
      </c>
      <c r="AR142" s="892">
        <v>-112856</v>
      </c>
      <c r="AS142" s="892">
        <v>-134130</v>
      </c>
      <c r="AT142" s="892">
        <v>0</v>
      </c>
      <c r="AU142" s="892">
        <v>0</v>
      </c>
      <c r="AV142" s="892">
        <v>0</v>
      </c>
      <c r="AW142" s="892">
        <v>3032</v>
      </c>
      <c r="AX142" s="887"/>
      <c r="AY142" s="889">
        <v>265975</v>
      </c>
      <c r="AZ142" s="78"/>
      <c r="BA142" s="82">
        <v>750007</v>
      </c>
      <c r="BB142" s="180">
        <v>0</v>
      </c>
      <c r="BC142" s="29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1:67" ht="15" collapsed="1" x14ac:dyDescent="0.25">
      <c r="A143" s="163" t="s">
        <v>288</v>
      </c>
      <c r="B143" s="78"/>
      <c r="C143" s="892">
        <v>328412</v>
      </c>
      <c r="D143" s="892">
        <v>259307</v>
      </c>
      <c r="E143" s="892">
        <v>347565</v>
      </c>
      <c r="F143" s="892">
        <v>631916</v>
      </c>
      <c r="G143" s="892">
        <v>41450</v>
      </c>
      <c r="H143" s="892">
        <v>113858</v>
      </c>
      <c r="I143" s="892">
        <v>105808</v>
      </c>
      <c r="J143" s="892">
        <v>63796</v>
      </c>
      <c r="K143" s="892">
        <v>91093</v>
      </c>
      <c r="L143" s="892">
        <v>296191</v>
      </c>
      <c r="M143" s="892">
        <v>20723</v>
      </c>
      <c r="N143" s="892">
        <v>5486</v>
      </c>
      <c r="O143" s="892">
        <v>4809</v>
      </c>
      <c r="P143" s="892">
        <v>2307</v>
      </c>
      <c r="Q143" s="892">
        <v>95716</v>
      </c>
      <c r="R143" s="892">
        <v>483337</v>
      </c>
      <c r="S143" s="892">
        <v>673513</v>
      </c>
      <c r="T143" s="892">
        <v>1129223</v>
      </c>
      <c r="U143" s="892">
        <v>204487</v>
      </c>
      <c r="V143" s="892">
        <v>161013</v>
      </c>
      <c r="W143" s="892">
        <v>1711756</v>
      </c>
      <c r="X143" s="892">
        <v>73900</v>
      </c>
      <c r="Y143" s="892">
        <v>33380</v>
      </c>
      <c r="Z143" s="896">
        <v>2240822</v>
      </c>
      <c r="AA143" s="892">
        <v>206996</v>
      </c>
      <c r="AB143" s="892">
        <v>1154104</v>
      </c>
      <c r="AC143" s="892">
        <v>1832</v>
      </c>
      <c r="AD143" s="892">
        <v>288908</v>
      </c>
      <c r="AE143" s="892">
        <v>113012</v>
      </c>
      <c r="AF143" s="892">
        <v>81623</v>
      </c>
      <c r="AG143" s="892">
        <v>145035</v>
      </c>
      <c r="AH143" s="892">
        <v>14374</v>
      </c>
      <c r="AI143" s="892">
        <v>23521</v>
      </c>
      <c r="AJ143" s="892">
        <v>93453</v>
      </c>
      <c r="AK143" s="892">
        <v>8465</v>
      </c>
      <c r="AL143" s="892">
        <v>35871</v>
      </c>
      <c r="AM143" s="892">
        <v>185591</v>
      </c>
      <c r="AN143" s="892">
        <v>17537</v>
      </c>
      <c r="AO143" s="892">
        <v>832</v>
      </c>
      <c r="AP143" s="892">
        <v>1700208</v>
      </c>
      <c r="AQ143" s="892">
        <v>587560</v>
      </c>
      <c r="AR143" s="892">
        <v>305151</v>
      </c>
      <c r="AS143" s="892">
        <v>213104</v>
      </c>
      <c r="AT143" s="892">
        <v>4707</v>
      </c>
      <c r="AU143" s="892">
        <v>19767</v>
      </c>
      <c r="AV143" s="892">
        <v>30896</v>
      </c>
      <c r="AW143" s="892">
        <v>67376</v>
      </c>
      <c r="AX143" s="888"/>
      <c r="AY143" s="889">
        <v>14419791</v>
      </c>
      <c r="AZ143" s="83"/>
      <c r="BA143" s="83">
        <v>11608637</v>
      </c>
      <c r="BB143" s="180">
        <v>0</v>
      </c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</row>
    <row r="144" spans="1:67" ht="11.25" customHeight="1" x14ac:dyDescent="0.25">
      <c r="A144" s="163"/>
      <c r="B144" s="78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10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2"/>
      <c r="AY144" s="83"/>
      <c r="AZ144" s="82"/>
      <c r="BA144" s="82"/>
      <c r="BB144" s="180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</row>
    <row r="145" spans="1:67" ht="15" x14ac:dyDescent="0.25">
      <c r="A145" s="165" t="s">
        <v>289</v>
      </c>
      <c r="B145" s="88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11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10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8"/>
      <c r="AY145" s="131"/>
      <c r="AZ145" s="88"/>
      <c r="BA145" s="87"/>
      <c r="BB145" s="180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</row>
    <row r="146" spans="1:67" ht="15" x14ac:dyDescent="0.25">
      <c r="A146" s="165" t="s">
        <v>290</v>
      </c>
      <c r="B146" s="88"/>
      <c r="C146" s="892">
        <v>1714522</v>
      </c>
      <c r="D146" s="892">
        <v>264808</v>
      </c>
      <c r="E146" s="892">
        <v>670514</v>
      </c>
      <c r="F146" s="892">
        <v>645922</v>
      </c>
      <c r="G146" s="892">
        <v>4035</v>
      </c>
      <c r="H146" s="892">
        <v>38397</v>
      </c>
      <c r="I146" s="892">
        <v>48479</v>
      </c>
      <c r="J146" s="892">
        <v>35061</v>
      </c>
      <c r="K146" s="892">
        <v>481754</v>
      </c>
      <c r="L146" s="892">
        <v>1991582</v>
      </c>
      <c r="M146" s="892">
        <v>200575</v>
      </c>
      <c r="N146" s="892">
        <v>322786</v>
      </c>
      <c r="O146" s="892">
        <v>231158</v>
      </c>
      <c r="P146" s="892">
        <v>25257</v>
      </c>
      <c r="Q146" s="892">
        <v>426858</v>
      </c>
      <c r="R146" s="892">
        <v>-21474</v>
      </c>
      <c r="S146" s="892">
        <v>143615</v>
      </c>
      <c r="T146" s="892">
        <v>2525331</v>
      </c>
      <c r="U146" s="892">
        <v>1586217</v>
      </c>
      <c r="V146" s="892">
        <v>-30340</v>
      </c>
      <c r="W146" s="892">
        <v>2657641</v>
      </c>
      <c r="X146" s="892">
        <v>731640</v>
      </c>
      <c r="Y146" s="892">
        <v>78493</v>
      </c>
      <c r="Z146" s="896">
        <v>8139609</v>
      </c>
      <c r="AA146" s="892">
        <v>687128</v>
      </c>
      <c r="AB146" s="892">
        <v>4657780</v>
      </c>
      <c r="AC146" s="892">
        <v>4521</v>
      </c>
      <c r="AD146" s="892">
        <v>53012</v>
      </c>
      <c r="AE146" s="892">
        <v>130683</v>
      </c>
      <c r="AF146" s="892">
        <v>65000</v>
      </c>
      <c r="AG146" s="892">
        <v>0</v>
      </c>
      <c r="AH146" s="892">
        <v>221771</v>
      </c>
      <c r="AI146" s="892">
        <v>2061</v>
      </c>
      <c r="AJ146" s="892">
        <v>73639</v>
      </c>
      <c r="AK146" s="892">
        <v>43558</v>
      </c>
      <c r="AL146" s="892">
        <v>3951</v>
      </c>
      <c r="AM146" s="892">
        <v>450625</v>
      </c>
      <c r="AN146" s="892">
        <v>70115</v>
      </c>
      <c r="AO146" s="892">
        <v>18929</v>
      </c>
      <c r="AP146" s="892">
        <v>1020375</v>
      </c>
      <c r="AQ146" s="892">
        <v>1283749</v>
      </c>
      <c r="AR146" s="892">
        <v>1694301</v>
      </c>
      <c r="AS146" s="892">
        <v>1564656</v>
      </c>
      <c r="AT146" s="892">
        <v>21861</v>
      </c>
      <c r="AU146" s="892">
        <v>129594</v>
      </c>
      <c r="AV146" s="892">
        <v>241536</v>
      </c>
      <c r="AW146" s="892">
        <v>354692</v>
      </c>
      <c r="AX146" s="892"/>
      <c r="AY146" s="896">
        <v>35705977</v>
      </c>
      <c r="AZ146" s="107"/>
      <c r="BA146" s="107">
        <v>64945687</v>
      </c>
      <c r="BB146" s="180">
        <v>0</v>
      </c>
      <c r="BC146" s="88"/>
      <c r="BD146" s="88"/>
      <c r="BE146" s="88"/>
      <c r="BF146" s="88"/>
      <c r="BG146" s="88"/>
      <c r="BH146" s="88"/>
      <c r="BI146" s="88"/>
      <c r="BJ146" s="88"/>
      <c r="BK146" s="88"/>
      <c r="BL146" s="88"/>
      <c r="BM146" s="88"/>
      <c r="BN146" s="88"/>
      <c r="BO146" s="88"/>
    </row>
    <row r="147" spans="1:67" ht="11.25" customHeight="1" x14ac:dyDescent="0.25">
      <c r="A147" s="78"/>
      <c r="B147" s="78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11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10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78"/>
      <c r="AY147" s="78"/>
      <c r="AZ147" s="78"/>
      <c r="BA147" s="82"/>
      <c r="BB147" s="180">
        <v>0</v>
      </c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  <c r="BO147" s="78"/>
    </row>
    <row r="148" spans="1:67" ht="15" hidden="1" outlineLevel="1" x14ac:dyDescent="0.25">
      <c r="A148" s="166" t="s">
        <v>291</v>
      </c>
      <c r="B148" s="78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11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10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78"/>
      <c r="AY148" s="78"/>
      <c r="AZ148" s="78"/>
      <c r="BA148" s="82"/>
      <c r="BB148" s="180">
        <v>0</v>
      </c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</row>
    <row r="149" spans="1:67" ht="15" hidden="1" outlineLevel="1" x14ac:dyDescent="0.25">
      <c r="A149" s="167" t="s">
        <v>292</v>
      </c>
      <c r="B149" s="78"/>
      <c r="C149" s="892">
        <v>1512858</v>
      </c>
      <c r="D149" s="892">
        <v>266152</v>
      </c>
      <c r="E149" s="892">
        <v>0</v>
      </c>
      <c r="F149" s="892">
        <v>276088</v>
      </c>
      <c r="G149" s="892">
        <v>0</v>
      </c>
      <c r="H149" s="892">
        <v>5370</v>
      </c>
      <c r="I149" s="892">
        <v>5370</v>
      </c>
      <c r="J149" s="892">
        <v>0</v>
      </c>
      <c r="K149" s="892">
        <v>18862</v>
      </c>
      <c r="L149" s="892">
        <v>253771</v>
      </c>
      <c r="M149" s="892">
        <v>200575</v>
      </c>
      <c r="N149" s="892">
        <v>289130</v>
      </c>
      <c r="O149" s="892">
        <v>186219</v>
      </c>
      <c r="P149" s="892">
        <v>14702</v>
      </c>
      <c r="Q149" s="892">
        <v>0</v>
      </c>
      <c r="R149" s="892">
        <v>0</v>
      </c>
      <c r="S149" s="892">
        <v>168380</v>
      </c>
      <c r="T149" s="892">
        <v>1534843</v>
      </c>
      <c r="U149" s="892">
        <v>372557</v>
      </c>
      <c r="V149" s="892">
        <v>0</v>
      </c>
      <c r="W149" s="892">
        <v>0</v>
      </c>
      <c r="X149" s="892">
        <v>0</v>
      </c>
      <c r="Y149" s="892">
        <v>0</v>
      </c>
      <c r="Z149" s="896">
        <v>4117909</v>
      </c>
      <c r="AA149" s="892">
        <v>171464</v>
      </c>
      <c r="AB149" s="892">
        <v>20402</v>
      </c>
      <c r="AC149" s="892">
        <v>2726</v>
      </c>
      <c r="AD149" s="892">
        <v>0</v>
      </c>
      <c r="AE149" s="892">
        <v>14283</v>
      </c>
      <c r="AF149" s="892">
        <v>71636</v>
      </c>
      <c r="AG149" s="892">
        <v>0</v>
      </c>
      <c r="AH149" s="892">
        <v>78019</v>
      </c>
      <c r="AI149" s="892">
        <v>3331</v>
      </c>
      <c r="AJ149" s="892">
        <v>33694</v>
      </c>
      <c r="AK149" s="892">
        <v>20294</v>
      </c>
      <c r="AL149" s="892">
        <v>0</v>
      </c>
      <c r="AM149" s="892">
        <v>450625</v>
      </c>
      <c r="AN149" s="892">
        <v>70115</v>
      </c>
      <c r="AO149" s="892">
        <v>18929</v>
      </c>
      <c r="AP149" s="892">
        <v>876175</v>
      </c>
      <c r="AQ149" s="892">
        <v>540562</v>
      </c>
      <c r="AR149" s="892">
        <v>388907</v>
      </c>
      <c r="AS149" s="892">
        <v>185000</v>
      </c>
      <c r="AT149" s="892">
        <v>9019</v>
      </c>
      <c r="AU149" s="892">
        <v>94264</v>
      </c>
      <c r="AV149" s="892">
        <v>50998</v>
      </c>
      <c r="AW149" s="892">
        <v>178906</v>
      </c>
      <c r="AX149" s="887"/>
      <c r="AY149" s="889">
        <v>12502135</v>
      </c>
      <c r="AZ149" s="78"/>
      <c r="BA149" s="82">
        <v>21435302</v>
      </c>
      <c r="BB149" s="180">
        <v>0</v>
      </c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</row>
    <row r="150" spans="1:67" ht="15" hidden="1" outlineLevel="1" x14ac:dyDescent="0.25">
      <c r="A150" s="167" t="s">
        <v>293</v>
      </c>
      <c r="B150" s="78"/>
      <c r="C150" s="892">
        <v>221397</v>
      </c>
      <c r="D150" s="892">
        <v>12896</v>
      </c>
      <c r="E150" s="892">
        <v>0</v>
      </c>
      <c r="F150" s="892">
        <v>398758</v>
      </c>
      <c r="G150" s="892">
        <v>0</v>
      </c>
      <c r="H150" s="892">
        <v>29794</v>
      </c>
      <c r="I150" s="892">
        <v>59588</v>
      </c>
      <c r="J150" s="892">
        <v>0</v>
      </c>
      <c r="K150" s="892">
        <v>462892</v>
      </c>
      <c r="L150" s="892">
        <v>1737811</v>
      </c>
      <c r="M150" s="892">
        <v>0</v>
      </c>
      <c r="N150" s="892">
        <v>33054</v>
      </c>
      <c r="O150" s="892">
        <v>42498</v>
      </c>
      <c r="P150" s="892">
        <v>9444</v>
      </c>
      <c r="Q150" s="892">
        <v>387207</v>
      </c>
      <c r="R150" s="892">
        <v>0</v>
      </c>
      <c r="S150" s="892">
        <v>49417</v>
      </c>
      <c r="T150" s="892">
        <v>1081073</v>
      </c>
      <c r="U150" s="892">
        <v>1228412</v>
      </c>
      <c r="V150" s="892">
        <v>0</v>
      </c>
      <c r="W150" s="892">
        <v>0</v>
      </c>
      <c r="X150" s="892">
        <v>663579</v>
      </c>
      <c r="Y150" s="892">
        <v>102701</v>
      </c>
      <c r="Z150" s="896">
        <v>3637607</v>
      </c>
      <c r="AA150" s="892">
        <v>525530</v>
      </c>
      <c r="AB150" s="892">
        <v>4506045</v>
      </c>
      <c r="AC150" s="892">
        <v>1516</v>
      </c>
      <c r="AD150" s="892">
        <v>0</v>
      </c>
      <c r="AE150" s="892">
        <v>84033</v>
      </c>
      <c r="AF150" s="892">
        <v>0</v>
      </c>
      <c r="AG150" s="892">
        <v>0</v>
      </c>
      <c r="AH150" s="892">
        <v>143752</v>
      </c>
      <c r="AI150" s="892">
        <v>0</v>
      </c>
      <c r="AJ150" s="892">
        <v>35455</v>
      </c>
      <c r="AK150" s="892">
        <v>17088</v>
      </c>
      <c r="AL150" s="892">
        <v>0</v>
      </c>
      <c r="AM150" s="892">
        <v>0</v>
      </c>
      <c r="AN150" s="892">
        <v>0</v>
      </c>
      <c r="AO150" s="892">
        <v>0</v>
      </c>
      <c r="AP150" s="892">
        <v>1207568</v>
      </c>
      <c r="AQ150" s="892">
        <v>1291632</v>
      </c>
      <c r="AR150" s="892">
        <v>1305109</v>
      </c>
      <c r="AS150" s="892">
        <v>1485857</v>
      </c>
      <c r="AT150" s="892">
        <v>12841</v>
      </c>
      <c r="AU150" s="892">
        <v>35331</v>
      </c>
      <c r="AV150" s="892">
        <v>193205</v>
      </c>
      <c r="AW150" s="892">
        <v>170504</v>
      </c>
      <c r="AX150" s="887"/>
      <c r="AY150" s="889">
        <v>21173594</v>
      </c>
      <c r="AZ150" s="78"/>
      <c r="BA150" s="82">
        <v>41224005</v>
      </c>
      <c r="BB150" s="180">
        <v>0</v>
      </c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</row>
    <row r="151" spans="1:67" ht="15" hidden="1" outlineLevel="1" x14ac:dyDescent="0.25">
      <c r="A151" s="167" t="s">
        <v>294</v>
      </c>
      <c r="B151" s="78"/>
      <c r="C151" s="892">
        <v>0</v>
      </c>
      <c r="D151" s="892">
        <v>0</v>
      </c>
      <c r="E151" s="892">
        <v>0</v>
      </c>
      <c r="F151" s="892">
        <v>51365</v>
      </c>
      <c r="G151" s="892">
        <v>0</v>
      </c>
      <c r="H151" s="892">
        <v>0</v>
      </c>
      <c r="I151" s="892">
        <v>0</v>
      </c>
      <c r="J151" s="892">
        <v>0</v>
      </c>
      <c r="K151" s="892">
        <v>0</v>
      </c>
      <c r="L151" s="892">
        <v>0</v>
      </c>
      <c r="M151" s="892">
        <v>0</v>
      </c>
      <c r="N151" s="892">
        <v>0</v>
      </c>
      <c r="O151" s="892">
        <v>0</v>
      </c>
      <c r="P151" s="892">
        <v>0</v>
      </c>
      <c r="Q151" s="892">
        <v>0</v>
      </c>
      <c r="R151" s="892">
        <v>0</v>
      </c>
      <c r="S151" s="892">
        <v>0</v>
      </c>
      <c r="T151" s="892">
        <v>0</v>
      </c>
      <c r="U151" s="892">
        <v>0</v>
      </c>
      <c r="V151" s="892">
        <v>0</v>
      </c>
      <c r="W151" s="892">
        <v>0</v>
      </c>
      <c r="X151" s="892">
        <v>0</v>
      </c>
      <c r="Y151" s="892">
        <v>0</v>
      </c>
      <c r="Z151" s="896">
        <v>357297</v>
      </c>
      <c r="AA151" s="892">
        <v>9498</v>
      </c>
      <c r="AB151" s="892">
        <v>0</v>
      </c>
      <c r="AC151" s="892">
        <v>0</v>
      </c>
      <c r="AD151" s="892">
        <v>0</v>
      </c>
      <c r="AE151" s="892">
        <v>0</v>
      </c>
      <c r="AF151" s="892">
        <v>0</v>
      </c>
      <c r="AG151" s="892">
        <v>0</v>
      </c>
      <c r="AH151" s="892">
        <v>0</v>
      </c>
      <c r="AI151" s="892">
        <v>0</v>
      </c>
      <c r="AJ151" s="892">
        <v>0</v>
      </c>
      <c r="AK151" s="892">
        <v>0</v>
      </c>
      <c r="AL151" s="892">
        <v>0</v>
      </c>
      <c r="AM151" s="892">
        <v>0</v>
      </c>
      <c r="AN151" s="892">
        <v>0</v>
      </c>
      <c r="AO151" s="892">
        <v>0</v>
      </c>
      <c r="AP151" s="892">
        <v>0</v>
      </c>
      <c r="AQ151" s="892">
        <v>0</v>
      </c>
      <c r="AR151" s="892">
        <v>0</v>
      </c>
      <c r="AS151" s="892">
        <v>0</v>
      </c>
      <c r="AT151" s="892">
        <v>0</v>
      </c>
      <c r="AU151" s="892">
        <v>0</v>
      </c>
      <c r="AV151" s="892">
        <v>0</v>
      </c>
      <c r="AW151" s="892">
        <v>0</v>
      </c>
      <c r="AX151" s="887"/>
      <c r="AY151" s="889">
        <v>418160</v>
      </c>
      <c r="AZ151" s="78"/>
      <c r="BA151" s="82">
        <v>339659</v>
      </c>
      <c r="BB151" s="180">
        <v>0</v>
      </c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</row>
    <row r="152" spans="1:67" ht="15" hidden="1" outlineLevel="1" x14ac:dyDescent="0.25">
      <c r="A152" s="167" t="s">
        <v>295</v>
      </c>
      <c r="B152" s="78"/>
      <c r="C152" s="892">
        <v>0</v>
      </c>
      <c r="D152" s="892">
        <v>0</v>
      </c>
      <c r="E152" s="892">
        <v>617772</v>
      </c>
      <c r="F152" s="892">
        <v>-212356</v>
      </c>
      <c r="G152" s="892">
        <v>20116</v>
      </c>
      <c r="H152" s="892">
        <v>0</v>
      </c>
      <c r="I152" s="892">
        <v>0</v>
      </c>
      <c r="J152" s="892">
        <v>35061</v>
      </c>
      <c r="K152" s="892">
        <v>0</v>
      </c>
      <c r="L152" s="892">
        <v>0</v>
      </c>
      <c r="M152" s="892">
        <v>0</v>
      </c>
      <c r="N152" s="892">
        <v>0</v>
      </c>
      <c r="O152" s="892">
        <v>0</v>
      </c>
      <c r="P152" s="892">
        <v>0</v>
      </c>
      <c r="Q152" s="892">
        <v>0</v>
      </c>
      <c r="R152" s="892">
        <v>14546</v>
      </c>
      <c r="S152" s="892">
        <v>0</v>
      </c>
      <c r="T152" s="892">
        <v>0</v>
      </c>
      <c r="U152" s="892">
        <v>320000</v>
      </c>
      <c r="V152" s="892">
        <v>40000</v>
      </c>
      <c r="W152" s="892">
        <v>2900000</v>
      </c>
      <c r="X152" s="892">
        <v>0</v>
      </c>
      <c r="Y152" s="892">
        <v>0</v>
      </c>
      <c r="Z152" s="896">
        <v>0</v>
      </c>
      <c r="AA152" s="892">
        <v>0</v>
      </c>
      <c r="AB152" s="892">
        <v>188578</v>
      </c>
      <c r="AC152" s="892">
        <v>0</v>
      </c>
      <c r="AD152" s="892">
        <v>53012</v>
      </c>
      <c r="AE152" s="892">
        <v>0</v>
      </c>
      <c r="AF152" s="892">
        <v>0</v>
      </c>
      <c r="AG152" s="892">
        <v>0</v>
      </c>
      <c r="AH152" s="892">
        <v>0</v>
      </c>
      <c r="AI152" s="892">
        <v>0</v>
      </c>
      <c r="AJ152" s="892">
        <v>0</v>
      </c>
      <c r="AK152" s="892">
        <v>0</v>
      </c>
      <c r="AL152" s="892">
        <v>3951</v>
      </c>
      <c r="AM152" s="892">
        <v>0</v>
      </c>
      <c r="AN152" s="892">
        <v>0</v>
      </c>
      <c r="AO152" s="892">
        <v>0</v>
      </c>
      <c r="AP152" s="892">
        <v>654333</v>
      </c>
      <c r="AQ152" s="892">
        <v>-28173</v>
      </c>
      <c r="AR152" s="892">
        <v>99424</v>
      </c>
      <c r="AS152" s="892">
        <v>117350</v>
      </c>
      <c r="AT152" s="892">
        <v>0</v>
      </c>
      <c r="AU152" s="892">
        <v>0</v>
      </c>
      <c r="AV152" s="892">
        <v>0</v>
      </c>
      <c r="AW152" s="892">
        <v>20606</v>
      </c>
      <c r="AX152" s="887"/>
      <c r="AY152" s="889">
        <v>4844220</v>
      </c>
      <c r="AZ152" s="78"/>
      <c r="BA152" s="82">
        <v>2589255</v>
      </c>
      <c r="BB152" s="180">
        <v>0</v>
      </c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  <c r="BO152" s="78"/>
    </row>
    <row r="153" spans="1:67" ht="15" hidden="1" outlineLevel="1" x14ac:dyDescent="0.25">
      <c r="A153" s="167" t="s">
        <v>296</v>
      </c>
      <c r="B153" s="78"/>
      <c r="C153" s="892">
        <v>0</v>
      </c>
      <c r="D153" s="892">
        <v>0</v>
      </c>
      <c r="E153" s="892">
        <v>0</v>
      </c>
      <c r="F153" s="892">
        <v>497</v>
      </c>
      <c r="G153" s="892">
        <v>0</v>
      </c>
      <c r="H153" s="892">
        <v>0</v>
      </c>
      <c r="I153" s="892">
        <v>0</v>
      </c>
      <c r="J153" s="892">
        <v>0</v>
      </c>
      <c r="K153" s="892">
        <v>0</v>
      </c>
      <c r="L153" s="892">
        <v>0</v>
      </c>
      <c r="M153" s="892">
        <v>0</v>
      </c>
      <c r="N153" s="892">
        <v>0</v>
      </c>
      <c r="O153" s="892">
        <v>0</v>
      </c>
      <c r="P153" s="892">
        <v>0</v>
      </c>
      <c r="Q153" s="892">
        <v>0</v>
      </c>
      <c r="R153" s="892">
        <v>0</v>
      </c>
      <c r="S153" s="892">
        <v>0</v>
      </c>
      <c r="T153" s="892">
        <v>0</v>
      </c>
      <c r="U153" s="892">
        <v>0</v>
      </c>
      <c r="V153" s="892">
        <v>0</v>
      </c>
      <c r="W153" s="892">
        <v>0</v>
      </c>
      <c r="X153" s="892">
        <v>0</v>
      </c>
      <c r="Y153" s="892">
        <v>0</v>
      </c>
      <c r="Z153" s="896">
        <v>0</v>
      </c>
      <c r="AA153" s="892">
        <v>0</v>
      </c>
      <c r="AB153" s="892">
        <v>0</v>
      </c>
      <c r="AC153" s="892">
        <v>0</v>
      </c>
      <c r="AD153" s="892">
        <v>0</v>
      </c>
      <c r="AE153" s="892">
        <v>1621</v>
      </c>
      <c r="AF153" s="892">
        <v>0</v>
      </c>
      <c r="AG153" s="892">
        <v>0</v>
      </c>
      <c r="AH153" s="892">
        <v>0</v>
      </c>
      <c r="AI153" s="892">
        <v>0</v>
      </c>
      <c r="AJ153" s="892">
        <v>0</v>
      </c>
      <c r="AK153" s="892">
        <v>0</v>
      </c>
      <c r="AL153" s="892">
        <v>0</v>
      </c>
      <c r="AM153" s="892">
        <v>0</v>
      </c>
      <c r="AN153" s="892">
        <v>0</v>
      </c>
      <c r="AO153" s="892">
        <v>0</v>
      </c>
      <c r="AP153" s="892">
        <v>0</v>
      </c>
      <c r="AQ153" s="892">
        <v>0</v>
      </c>
      <c r="AR153" s="892">
        <v>0</v>
      </c>
      <c r="AS153" s="892">
        <v>0</v>
      </c>
      <c r="AT153" s="892">
        <v>0</v>
      </c>
      <c r="AU153" s="892">
        <v>0</v>
      </c>
      <c r="AV153" s="892">
        <v>0</v>
      </c>
      <c r="AW153" s="892">
        <v>0</v>
      </c>
      <c r="AX153" s="887"/>
      <c r="AY153" s="889">
        <v>2118</v>
      </c>
      <c r="AZ153" s="78"/>
      <c r="BA153" s="82">
        <v>1215</v>
      </c>
      <c r="BB153" s="180">
        <v>0</v>
      </c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  <c r="BO153" s="78"/>
    </row>
    <row r="154" spans="1:67" ht="15" hidden="1" outlineLevel="1" x14ac:dyDescent="0.25">
      <c r="A154" s="167" t="s">
        <v>297</v>
      </c>
      <c r="B154" s="78"/>
      <c r="C154" s="892">
        <v>0</v>
      </c>
      <c r="D154" s="892">
        <v>0</v>
      </c>
      <c r="E154" s="892">
        <v>0</v>
      </c>
      <c r="F154" s="892">
        <v>0</v>
      </c>
      <c r="G154" s="892">
        <v>0</v>
      </c>
      <c r="H154" s="892">
        <v>0</v>
      </c>
      <c r="I154" s="892">
        <v>0</v>
      </c>
      <c r="J154" s="892">
        <v>0</v>
      </c>
      <c r="K154" s="892">
        <v>0</v>
      </c>
      <c r="L154" s="892">
        <v>0</v>
      </c>
      <c r="M154" s="892">
        <v>0</v>
      </c>
      <c r="N154" s="892">
        <v>0</v>
      </c>
      <c r="O154" s="892">
        <v>0</v>
      </c>
      <c r="P154" s="892">
        <v>0</v>
      </c>
      <c r="Q154" s="892">
        <v>0</v>
      </c>
      <c r="R154" s="892">
        <v>0</v>
      </c>
      <c r="S154" s="892">
        <v>0</v>
      </c>
      <c r="T154" s="892">
        <v>0</v>
      </c>
      <c r="U154" s="892">
        <v>0</v>
      </c>
      <c r="V154" s="892">
        <v>0</v>
      </c>
      <c r="W154" s="892">
        <v>0</v>
      </c>
      <c r="X154" s="892">
        <v>0</v>
      </c>
      <c r="Y154" s="892">
        <v>0</v>
      </c>
      <c r="Z154" s="896">
        <v>0</v>
      </c>
      <c r="AA154" s="892">
        <v>0</v>
      </c>
      <c r="AB154" s="892">
        <v>0</v>
      </c>
      <c r="AC154" s="892">
        <v>0</v>
      </c>
      <c r="AD154" s="892">
        <v>0</v>
      </c>
      <c r="AE154" s="892">
        <v>0</v>
      </c>
      <c r="AF154" s="892">
        <v>0</v>
      </c>
      <c r="AG154" s="892">
        <v>0</v>
      </c>
      <c r="AH154" s="892">
        <v>0</v>
      </c>
      <c r="AI154" s="892">
        <v>0</v>
      </c>
      <c r="AJ154" s="892">
        <v>0</v>
      </c>
      <c r="AK154" s="892">
        <v>0</v>
      </c>
      <c r="AL154" s="892">
        <v>0</v>
      </c>
      <c r="AM154" s="892">
        <v>0</v>
      </c>
      <c r="AN154" s="892">
        <v>0</v>
      </c>
      <c r="AO154" s="892">
        <v>0</v>
      </c>
      <c r="AP154" s="892">
        <v>0</v>
      </c>
      <c r="AQ154" s="892">
        <v>0</v>
      </c>
      <c r="AR154" s="892">
        <v>0</v>
      </c>
      <c r="AS154" s="892">
        <v>0</v>
      </c>
      <c r="AT154" s="892">
        <v>0</v>
      </c>
      <c r="AU154" s="892">
        <v>0</v>
      </c>
      <c r="AV154" s="892">
        <v>0</v>
      </c>
      <c r="AW154" s="892">
        <v>0</v>
      </c>
      <c r="AX154" s="887"/>
      <c r="AY154" s="889">
        <v>0</v>
      </c>
      <c r="AZ154" s="78"/>
      <c r="BA154" s="82">
        <v>0</v>
      </c>
      <c r="BB154" s="180">
        <v>0</v>
      </c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  <c r="BO154" s="78"/>
    </row>
    <row r="155" spans="1:67" ht="15" hidden="1" outlineLevel="1" x14ac:dyDescent="0.25">
      <c r="A155" s="167" t="s">
        <v>298</v>
      </c>
      <c r="B155" s="78"/>
      <c r="C155" s="892">
        <v>0</v>
      </c>
      <c r="D155" s="892">
        <v>0</v>
      </c>
      <c r="E155" s="892">
        <v>0</v>
      </c>
      <c r="F155" s="892">
        <v>0</v>
      </c>
      <c r="G155" s="892">
        <v>0</v>
      </c>
      <c r="H155" s="892">
        <v>0</v>
      </c>
      <c r="I155" s="892">
        <v>0</v>
      </c>
      <c r="J155" s="892">
        <v>0</v>
      </c>
      <c r="K155" s="892">
        <v>0</v>
      </c>
      <c r="L155" s="892">
        <v>0</v>
      </c>
      <c r="M155" s="892">
        <v>0</v>
      </c>
      <c r="N155" s="892">
        <v>0</v>
      </c>
      <c r="O155" s="892">
        <v>0</v>
      </c>
      <c r="P155" s="892">
        <v>0</v>
      </c>
      <c r="Q155" s="892">
        <v>0</v>
      </c>
      <c r="R155" s="892">
        <v>0</v>
      </c>
      <c r="S155" s="892">
        <v>0</v>
      </c>
      <c r="T155" s="892">
        <v>0</v>
      </c>
      <c r="U155" s="892">
        <v>0</v>
      </c>
      <c r="V155" s="892">
        <v>0</v>
      </c>
      <c r="W155" s="892">
        <v>0</v>
      </c>
      <c r="X155" s="892">
        <v>0</v>
      </c>
      <c r="Y155" s="892">
        <v>0</v>
      </c>
      <c r="Z155" s="896">
        <v>0</v>
      </c>
      <c r="AA155" s="892">
        <v>0</v>
      </c>
      <c r="AB155" s="892">
        <v>0</v>
      </c>
      <c r="AC155" s="892">
        <v>0</v>
      </c>
      <c r="AD155" s="892">
        <v>0</v>
      </c>
      <c r="AE155" s="892">
        <v>0</v>
      </c>
      <c r="AF155" s="892">
        <v>0</v>
      </c>
      <c r="AG155" s="892">
        <v>0</v>
      </c>
      <c r="AH155" s="892">
        <v>0</v>
      </c>
      <c r="AI155" s="892">
        <v>0</v>
      </c>
      <c r="AJ155" s="892">
        <v>0</v>
      </c>
      <c r="AK155" s="892">
        <v>0</v>
      </c>
      <c r="AL155" s="892">
        <v>0</v>
      </c>
      <c r="AM155" s="892">
        <v>0</v>
      </c>
      <c r="AN155" s="892">
        <v>0</v>
      </c>
      <c r="AO155" s="892">
        <v>0</v>
      </c>
      <c r="AP155" s="892">
        <v>0</v>
      </c>
      <c r="AQ155" s="892">
        <v>0</v>
      </c>
      <c r="AR155" s="892">
        <v>0</v>
      </c>
      <c r="AS155" s="892">
        <v>0</v>
      </c>
      <c r="AT155" s="892">
        <v>0</v>
      </c>
      <c r="AU155" s="892">
        <v>0</v>
      </c>
      <c r="AV155" s="892">
        <v>0</v>
      </c>
      <c r="AW155" s="892">
        <v>0</v>
      </c>
      <c r="AX155" s="887"/>
      <c r="AY155" s="889">
        <v>0</v>
      </c>
      <c r="AZ155" s="78"/>
      <c r="BA155" s="82">
        <v>0</v>
      </c>
      <c r="BB155" s="180">
        <v>0</v>
      </c>
      <c r="BC155" s="78"/>
      <c r="BD155" s="78"/>
      <c r="BE155" s="78"/>
      <c r="BF155" s="78"/>
      <c r="BG155" s="78"/>
      <c r="BH155" s="78"/>
      <c r="BI155" s="78"/>
      <c r="BJ155" s="78"/>
      <c r="BK155" s="78"/>
      <c r="BL155" s="78"/>
      <c r="BM155" s="78"/>
      <c r="BN155" s="78"/>
      <c r="BO155" s="78"/>
    </row>
    <row r="156" spans="1:67" ht="15" collapsed="1" x14ac:dyDescent="0.25">
      <c r="A156" s="166" t="s">
        <v>299</v>
      </c>
      <c r="B156" s="78"/>
      <c r="C156" s="892">
        <v>1734255</v>
      </c>
      <c r="D156" s="892">
        <v>279048</v>
      </c>
      <c r="E156" s="892">
        <v>617772</v>
      </c>
      <c r="F156" s="892">
        <v>514352</v>
      </c>
      <c r="G156" s="892">
        <v>20116</v>
      </c>
      <c r="H156" s="892">
        <v>35164</v>
      </c>
      <c r="I156" s="892">
        <v>64958</v>
      </c>
      <c r="J156" s="892">
        <v>35061</v>
      </c>
      <c r="K156" s="892">
        <v>481754</v>
      </c>
      <c r="L156" s="892">
        <v>1991582</v>
      </c>
      <c r="M156" s="892">
        <v>200575</v>
      </c>
      <c r="N156" s="892">
        <v>322184</v>
      </c>
      <c r="O156" s="892">
        <v>228717</v>
      </c>
      <c r="P156" s="892">
        <v>24146</v>
      </c>
      <c r="Q156" s="892">
        <v>387207</v>
      </c>
      <c r="R156" s="892">
        <v>14546</v>
      </c>
      <c r="S156" s="892">
        <v>217797</v>
      </c>
      <c r="T156" s="892">
        <v>2615916</v>
      </c>
      <c r="U156" s="892">
        <v>1920969</v>
      </c>
      <c r="V156" s="892">
        <v>40000</v>
      </c>
      <c r="W156" s="892">
        <v>2900000</v>
      </c>
      <c r="X156" s="892">
        <v>663579</v>
      </c>
      <c r="Y156" s="892">
        <v>102701</v>
      </c>
      <c r="Z156" s="896">
        <v>8112813</v>
      </c>
      <c r="AA156" s="892">
        <v>706492</v>
      </c>
      <c r="AB156" s="892">
        <v>4715025</v>
      </c>
      <c r="AC156" s="892">
        <v>4242</v>
      </c>
      <c r="AD156" s="892">
        <v>53012</v>
      </c>
      <c r="AE156" s="892">
        <v>99937</v>
      </c>
      <c r="AF156" s="892">
        <v>71636</v>
      </c>
      <c r="AG156" s="892">
        <v>0</v>
      </c>
      <c r="AH156" s="892">
        <v>221771</v>
      </c>
      <c r="AI156" s="892">
        <v>3331</v>
      </c>
      <c r="AJ156" s="892">
        <v>69149</v>
      </c>
      <c r="AK156" s="892">
        <v>37382</v>
      </c>
      <c r="AL156" s="892">
        <v>3951</v>
      </c>
      <c r="AM156" s="892">
        <v>450625</v>
      </c>
      <c r="AN156" s="892">
        <v>70115</v>
      </c>
      <c r="AO156" s="892">
        <v>18929</v>
      </c>
      <c r="AP156" s="892">
        <v>2738076</v>
      </c>
      <c r="AQ156" s="892">
        <v>1804021</v>
      </c>
      <c r="AR156" s="892">
        <v>1793440</v>
      </c>
      <c r="AS156" s="892">
        <v>1788207</v>
      </c>
      <c r="AT156" s="892">
        <v>21860</v>
      </c>
      <c r="AU156" s="892">
        <v>129595</v>
      </c>
      <c r="AV156" s="892">
        <v>244203</v>
      </c>
      <c r="AW156" s="892">
        <v>370016</v>
      </c>
      <c r="AX156" s="888"/>
      <c r="AY156" s="889">
        <v>38940227</v>
      </c>
      <c r="AZ156" s="83"/>
      <c r="BA156" s="83">
        <v>65589436</v>
      </c>
      <c r="BB156" s="180">
        <v>0</v>
      </c>
      <c r="BC156" s="78"/>
      <c r="BD156" s="78"/>
      <c r="BE156" s="78"/>
      <c r="BF156" s="78"/>
      <c r="BG156" s="78"/>
      <c r="BH156" s="78"/>
      <c r="BI156" s="78"/>
      <c r="BJ156" s="78"/>
      <c r="BK156" s="78"/>
      <c r="BL156" s="78"/>
      <c r="BM156" s="78"/>
      <c r="BN156" s="78"/>
      <c r="BO156" s="78"/>
    </row>
    <row r="157" spans="1:67" ht="11.25" customHeight="1" x14ac:dyDescent="0.25">
      <c r="A157" s="166"/>
      <c r="B157" s="78"/>
      <c r="C157" s="892"/>
      <c r="D157" s="892"/>
      <c r="E157" s="892"/>
      <c r="F157" s="892"/>
      <c r="G157" s="892"/>
      <c r="H157" s="892"/>
      <c r="I157" s="892"/>
      <c r="J157" s="892"/>
      <c r="K157" s="892"/>
      <c r="L157" s="892"/>
      <c r="M157" s="892"/>
      <c r="N157" s="892"/>
      <c r="O157" s="892"/>
      <c r="P157" s="892"/>
      <c r="Q157" s="892"/>
      <c r="R157" s="892"/>
      <c r="S157" s="892"/>
      <c r="T157" s="892"/>
      <c r="U157" s="892"/>
      <c r="V157" s="892"/>
      <c r="W157" s="892"/>
      <c r="X157" s="892"/>
      <c r="Y157" s="892"/>
      <c r="Z157" s="896"/>
      <c r="AA157" s="892"/>
      <c r="AB157" s="892"/>
      <c r="AC157" s="892"/>
      <c r="AD157" s="892"/>
      <c r="AE157" s="892"/>
      <c r="AF157" s="892"/>
      <c r="AG157" s="892"/>
      <c r="AH157" s="892"/>
      <c r="AI157" s="892"/>
      <c r="AJ157" s="892"/>
      <c r="AK157" s="892"/>
      <c r="AL157" s="892"/>
      <c r="AM157" s="892"/>
      <c r="AN157" s="892"/>
      <c r="AO157" s="892"/>
      <c r="AP157" s="892"/>
      <c r="AQ157" s="892"/>
      <c r="AR157" s="892"/>
      <c r="AS157" s="892"/>
      <c r="AT157" s="892"/>
      <c r="AU157" s="892"/>
      <c r="AV157" s="892"/>
      <c r="AW157" s="892"/>
      <c r="AX157" s="888"/>
      <c r="AY157" s="889"/>
      <c r="AZ157" s="82"/>
      <c r="BA157" s="82"/>
      <c r="BB157" s="180">
        <v>0</v>
      </c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  <c r="BM157" s="78"/>
      <c r="BN157" s="78"/>
      <c r="BO157" s="78"/>
    </row>
    <row r="158" spans="1:67" ht="15" x14ac:dyDescent="0.25">
      <c r="A158" s="168" t="s">
        <v>423</v>
      </c>
      <c r="B158" s="78"/>
      <c r="C158" s="892">
        <v>-19733</v>
      </c>
      <c r="D158" s="892">
        <v>-14240</v>
      </c>
      <c r="E158" s="892">
        <v>52742</v>
      </c>
      <c r="F158" s="892">
        <v>131570</v>
      </c>
      <c r="G158" s="892">
        <v>-16081</v>
      </c>
      <c r="H158" s="892">
        <v>3233</v>
      </c>
      <c r="I158" s="892">
        <v>-16479</v>
      </c>
      <c r="J158" s="892">
        <v>0</v>
      </c>
      <c r="K158" s="892">
        <v>0</v>
      </c>
      <c r="L158" s="892">
        <v>0</v>
      </c>
      <c r="M158" s="892">
        <v>0</v>
      </c>
      <c r="N158" s="892">
        <v>602</v>
      </c>
      <c r="O158" s="892">
        <v>2441</v>
      </c>
      <c r="P158" s="892">
        <v>1111</v>
      </c>
      <c r="Q158" s="892">
        <v>39651</v>
      </c>
      <c r="R158" s="892">
        <v>-36020</v>
      </c>
      <c r="S158" s="892">
        <v>-74182</v>
      </c>
      <c r="T158" s="892">
        <v>-90585</v>
      </c>
      <c r="U158" s="892">
        <v>-334752</v>
      </c>
      <c r="V158" s="892">
        <v>-70340</v>
      </c>
      <c r="W158" s="892">
        <v>-242359</v>
      </c>
      <c r="X158" s="892">
        <v>68061</v>
      </c>
      <c r="Y158" s="892">
        <v>-24208</v>
      </c>
      <c r="Z158" s="896">
        <v>26796</v>
      </c>
      <c r="AA158" s="892">
        <v>-19364</v>
      </c>
      <c r="AB158" s="892">
        <v>-57245</v>
      </c>
      <c r="AC158" s="892">
        <v>279</v>
      </c>
      <c r="AD158" s="892">
        <v>0</v>
      </c>
      <c r="AE158" s="892">
        <v>30746</v>
      </c>
      <c r="AF158" s="892">
        <v>-6636</v>
      </c>
      <c r="AG158" s="892">
        <v>0</v>
      </c>
      <c r="AH158" s="892">
        <v>0</v>
      </c>
      <c r="AI158" s="892">
        <v>-1270</v>
      </c>
      <c r="AJ158" s="892">
        <v>4490</v>
      </c>
      <c r="AK158" s="892">
        <v>6176</v>
      </c>
      <c r="AL158" s="892">
        <v>0</v>
      </c>
      <c r="AM158" s="892">
        <v>0</v>
      </c>
      <c r="AN158" s="892">
        <v>0</v>
      </c>
      <c r="AO158" s="892">
        <v>0</v>
      </c>
      <c r="AP158" s="892">
        <v>-1717701</v>
      </c>
      <c r="AQ158" s="892">
        <v>-520272</v>
      </c>
      <c r="AR158" s="892">
        <v>-99139</v>
      </c>
      <c r="AS158" s="892">
        <v>-223551</v>
      </c>
      <c r="AT158" s="892">
        <v>1</v>
      </c>
      <c r="AU158" s="892">
        <v>-1</v>
      </c>
      <c r="AV158" s="892">
        <v>-2667</v>
      </c>
      <c r="AW158" s="892">
        <v>-15324</v>
      </c>
      <c r="AX158" s="888"/>
      <c r="AY158" s="889">
        <v>-3234250</v>
      </c>
      <c r="AZ158" s="83"/>
      <c r="BA158" s="83">
        <v>-643749</v>
      </c>
      <c r="BB158" s="180">
        <v>0</v>
      </c>
      <c r="BC158" s="78"/>
      <c r="BD158" s="78"/>
      <c r="BE158" s="78"/>
      <c r="BF158" s="78"/>
      <c r="BG158" s="78"/>
      <c r="BH158" s="78"/>
      <c r="BI158" s="78"/>
      <c r="BJ158" s="78"/>
      <c r="BK158" s="78"/>
      <c r="BL158" s="78"/>
      <c r="BM158" s="78"/>
      <c r="BN158" s="78"/>
      <c r="BO158" s="78"/>
    </row>
    <row r="159" spans="1:67" ht="11.25" customHeight="1" x14ac:dyDescent="0.25">
      <c r="A159" s="86"/>
      <c r="B159" s="88"/>
      <c r="C159" s="892"/>
      <c r="D159" s="892"/>
      <c r="E159" s="892"/>
      <c r="F159" s="892"/>
      <c r="G159" s="892"/>
      <c r="H159" s="892"/>
      <c r="I159" s="892"/>
      <c r="J159" s="892"/>
      <c r="K159" s="892"/>
      <c r="L159" s="892"/>
      <c r="M159" s="902"/>
      <c r="N159" s="892"/>
      <c r="O159" s="892"/>
      <c r="P159" s="892"/>
      <c r="Q159" s="892"/>
      <c r="R159" s="892"/>
      <c r="S159" s="892"/>
      <c r="T159" s="892"/>
      <c r="U159" s="892"/>
      <c r="V159" s="892"/>
      <c r="W159" s="892"/>
      <c r="X159" s="892"/>
      <c r="Y159" s="892"/>
      <c r="Z159" s="896"/>
      <c r="AA159" s="892"/>
      <c r="AB159" s="892"/>
      <c r="AC159" s="892"/>
      <c r="AD159" s="892"/>
      <c r="AE159" s="892"/>
      <c r="AF159" s="892"/>
      <c r="AG159" s="892"/>
      <c r="AH159" s="892"/>
      <c r="AI159" s="892"/>
      <c r="AJ159" s="892"/>
      <c r="AK159" s="892"/>
      <c r="AL159" s="892"/>
      <c r="AM159" s="892"/>
      <c r="AN159" s="892"/>
      <c r="AO159" s="892"/>
      <c r="AP159" s="892"/>
      <c r="AQ159" s="892"/>
      <c r="AR159" s="892"/>
      <c r="AS159" s="892"/>
      <c r="AT159" s="892"/>
      <c r="AU159" s="892"/>
      <c r="AV159" s="892"/>
      <c r="AW159" s="892"/>
      <c r="AX159" s="893"/>
      <c r="AY159" s="903"/>
      <c r="AZ159" s="88"/>
      <c r="BA159" s="87"/>
      <c r="BB159" s="180"/>
      <c r="BC159" s="88"/>
      <c r="BD159" s="88"/>
      <c r="BE159" s="88"/>
      <c r="BF159" s="88"/>
      <c r="BG159" s="88"/>
      <c r="BH159" s="88"/>
      <c r="BI159" s="88"/>
      <c r="BJ159" s="88"/>
      <c r="BK159" s="88"/>
      <c r="BL159" s="88"/>
      <c r="BM159" s="88"/>
      <c r="BN159" s="88"/>
      <c r="BO159" s="88"/>
    </row>
    <row r="160" spans="1:67" ht="15" x14ac:dyDescent="0.25">
      <c r="A160" s="169" t="s">
        <v>300</v>
      </c>
      <c r="B160" s="78"/>
      <c r="C160" s="892">
        <v>470599</v>
      </c>
      <c r="D160" s="892">
        <v>38371</v>
      </c>
      <c r="E160" s="892">
        <v>49748</v>
      </c>
      <c r="F160" s="892">
        <v>546929</v>
      </c>
      <c r="G160" s="892">
        <v>22319</v>
      </c>
      <c r="H160" s="892">
        <v>8472</v>
      </c>
      <c r="I160" s="892">
        <v>53530</v>
      </c>
      <c r="J160" s="892">
        <v>0</v>
      </c>
      <c r="K160" s="892">
        <v>0</v>
      </c>
      <c r="L160" s="892">
        <v>0</v>
      </c>
      <c r="M160" s="892">
        <v>0</v>
      </c>
      <c r="N160" s="892">
        <v>14409</v>
      </c>
      <c r="O160" s="892">
        <v>17044</v>
      </c>
      <c r="P160" s="892">
        <v>3430</v>
      </c>
      <c r="Q160" s="892">
        <v>125996</v>
      </c>
      <c r="R160" s="892">
        <v>375041</v>
      </c>
      <c r="S160" s="892">
        <v>464038</v>
      </c>
      <c r="T160" s="892">
        <v>795921</v>
      </c>
      <c r="U160" s="892">
        <v>456702</v>
      </c>
      <c r="V160" s="892">
        <v>106637</v>
      </c>
      <c r="W160" s="892">
        <v>1929260</v>
      </c>
      <c r="X160" s="892">
        <v>94368</v>
      </c>
      <c r="Y160" s="892">
        <v>56553</v>
      </c>
      <c r="Z160" s="896">
        <v>653738</v>
      </c>
      <c r="AA160" s="892">
        <v>83469</v>
      </c>
      <c r="AB160" s="892">
        <v>143306</v>
      </c>
      <c r="AC160" s="892">
        <v>384</v>
      </c>
      <c r="AD160" s="892">
        <v>0</v>
      </c>
      <c r="AE160" s="892">
        <v>149592</v>
      </c>
      <c r="AF160" s="892">
        <v>77318</v>
      </c>
      <c r="AG160" s="892">
        <v>0</v>
      </c>
      <c r="AH160" s="892">
        <v>0</v>
      </c>
      <c r="AI160" s="892">
        <v>1245</v>
      </c>
      <c r="AJ160" s="892">
        <v>9112</v>
      </c>
      <c r="AK160" s="892">
        <v>2682</v>
      </c>
      <c r="AL160" s="892">
        <v>0</v>
      </c>
      <c r="AM160" s="892">
        <v>0</v>
      </c>
      <c r="AN160" s="892">
        <v>0</v>
      </c>
      <c r="AO160" s="892">
        <v>0</v>
      </c>
      <c r="AP160" s="892">
        <v>1857628</v>
      </c>
      <c r="AQ160" s="892">
        <v>1211190</v>
      </c>
      <c r="AR160" s="892">
        <v>778150</v>
      </c>
      <c r="AS160" s="892">
        <v>279141</v>
      </c>
      <c r="AT160" s="892">
        <v>0</v>
      </c>
      <c r="AU160" s="892">
        <v>0</v>
      </c>
      <c r="AV160" s="892">
        <v>9925</v>
      </c>
      <c r="AW160" s="892">
        <v>55116</v>
      </c>
      <c r="AX160" s="887"/>
      <c r="AY160" s="889">
        <v>10941363</v>
      </c>
      <c r="AZ160" s="78"/>
      <c r="BA160" s="82">
        <v>12140156</v>
      </c>
      <c r="BB160" s="180">
        <v>0</v>
      </c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</row>
    <row r="161" spans="1:67" ht="11.25" customHeight="1" x14ac:dyDescent="0.25">
      <c r="A161" s="170"/>
      <c r="B161" s="78"/>
      <c r="C161" s="887"/>
      <c r="D161" s="887"/>
      <c r="E161" s="887"/>
      <c r="F161" s="887"/>
      <c r="G161" s="887"/>
      <c r="H161" s="887"/>
      <c r="I161" s="887"/>
      <c r="J161" s="887"/>
      <c r="K161" s="887"/>
      <c r="L161" s="887"/>
      <c r="M161" s="887"/>
      <c r="N161" s="887"/>
      <c r="O161" s="887"/>
      <c r="P161" s="887"/>
      <c r="Q161" s="887"/>
      <c r="R161" s="887"/>
      <c r="S161" s="887"/>
      <c r="T161" s="887"/>
      <c r="U161" s="887"/>
      <c r="V161" s="887"/>
      <c r="W161" s="887"/>
      <c r="X161" s="887"/>
      <c r="Y161" s="887"/>
      <c r="Z161" s="887"/>
      <c r="AA161" s="887"/>
      <c r="AB161" s="887"/>
      <c r="AC161" s="887"/>
      <c r="AD161" s="887"/>
      <c r="AE161" s="887"/>
      <c r="AF161" s="887"/>
      <c r="AG161" s="887"/>
      <c r="AH161" s="887"/>
      <c r="AI161" s="887"/>
      <c r="AJ161" s="887"/>
      <c r="AK161" s="887"/>
      <c r="AL161" s="887"/>
      <c r="AM161" s="887"/>
      <c r="AN161" s="887"/>
      <c r="AO161" s="887"/>
      <c r="AP161" s="887"/>
      <c r="AQ161" s="887"/>
      <c r="AR161" s="887"/>
      <c r="AS161" s="887"/>
      <c r="AT161" s="887"/>
      <c r="AU161" s="887"/>
      <c r="AV161" s="887"/>
      <c r="AW161" s="887"/>
      <c r="AX161" s="887"/>
      <c r="AY161" s="887"/>
      <c r="AZ161" s="78"/>
      <c r="BA161" s="78"/>
      <c r="BB161" s="180">
        <v>0</v>
      </c>
      <c r="BC161" s="78"/>
      <c r="BD161" s="78"/>
      <c r="BE161" s="78"/>
      <c r="BF161" s="78"/>
      <c r="BG161" s="78"/>
      <c r="BH161" s="78"/>
      <c r="BI161" s="78"/>
      <c r="BJ161" s="78"/>
      <c r="BK161" s="78"/>
      <c r="BL161" s="78"/>
      <c r="BM161" s="78"/>
      <c r="BN161" s="78"/>
      <c r="BO161" s="78"/>
    </row>
    <row r="162" spans="1:67" ht="15" x14ac:dyDescent="0.25">
      <c r="A162" s="171" t="s">
        <v>301</v>
      </c>
      <c r="B162" s="78"/>
      <c r="C162" s="892">
        <v>450866</v>
      </c>
      <c r="D162" s="892">
        <v>24131</v>
      </c>
      <c r="E162" s="892">
        <v>102490</v>
      </c>
      <c r="F162" s="892">
        <v>678499</v>
      </c>
      <c r="G162" s="892">
        <v>6238</v>
      </c>
      <c r="H162" s="892">
        <v>11705</v>
      </c>
      <c r="I162" s="892">
        <v>37051</v>
      </c>
      <c r="J162" s="892">
        <v>0</v>
      </c>
      <c r="K162" s="892">
        <v>0</v>
      </c>
      <c r="L162" s="892">
        <v>0</v>
      </c>
      <c r="M162" s="892">
        <v>0</v>
      </c>
      <c r="N162" s="892">
        <v>15011</v>
      </c>
      <c r="O162" s="892">
        <v>19485</v>
      </c>
      <c r="P162" s="892">
        <v>4541</v>
      </c>
      <c r="Q162" s="892">
        <v>165647</v>
      </c>
      <c r="R162" s="892">
        <v>339021</v>
      </c>
      <c r="S162" s="892">
        <v>389856</v>
      </c>
      <c r="T162" s="892">
        <v>705336</v>
      </c>
      <c r="U162" s="892">
        <v>121950</v>
      </c>
      <c r="V162" s="892">
        <v>36297</v>
      </c>
      <c r="W162" s="892">
        <v>1686901</v>
      </c>
      <c r="X162" s="892">
        <v>162429</v>
      </c>
      <c r="Y162" s="892">
        <v>32345</v>
      </c>
      <c r="Z162" s="896">
        <v>680534</v>
      </c>
      <c r="AA162" s="892">
        <v>64105</v>
      </c>
      <c r="AB162" s="892">
        <v>86061</v>
      </c>
      <c r="AC162" s="892">
        <v>663</v>
      </c>
      <c r="AD162" s="892">
        <v>0</v>
      </c>
      <c r="AE162" s="892">
        <v>180338</v>
      </c>
      <c r="AF162" s="892">
        <v>70682</v>
      </c>
      <c r="AG162" s="892">
        <v>0</v>
      </c>
      <c r="AH162" s="892">
        <v>0</v>
      </c>
      <c r="AI162" s="892">
        <v>-25</v>
      </c>
      <c r="AJ162" s="892">
        <v>13602</v>
      </c>
      <c r="AK162" s="892">
        <v>8858</v>
      </c>
      <c r="AL162" s="892">
        <v>0</v>
      </c>
      <c r="AM162" s="892">
        <v>0</v>
      </c>
      <c r="AN162" s="892">
        <v>0</v>
      </c>
      <c r="AO162" s="892">
        <v>0</v>
      </c>
      <c r="AP162" s="892">
        <v>139927</v>
      </c>
      <c r="AQ162" s="892">
        <v>690918</v>
      </c>
      <c r="AR162" s="892">
        <v>679011</v>
      </c>
      <c r="AS162" s="892">
        <v>55590</v>
      </c>
      <c r="AT162" s="892">
        <v>1</v>
      </c>
      <c r="AU162" s="892">
        <v>-1</v>
      </c>
      <c r="AV162" s="892">
        <v>7258</v>
      </c>
      <c r="AW162" s="892">
        <v>39792</v>
      </c>
      <c r="AX162" s="888"/>
      <c r="AY162" s="889">
        <v>7707113</v>
      </c>
      <c r="AZ162" s="83"/>
      <c r="BA162" s="83">
        <v>11496407</v>
      </c>
      <c r="BB162" s="180">
        <v>0</v>
      </c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  <c r="BM162" s="78"/>
      <c r="BN162" s="78"/>
      <c r="BO162" s="78"/>
    </row>
    <row r="163" spans="1:67" ht="15" x14ac:dyDescent="0.25">
      <c r="A163" s="171"/>
      <c r="B163" s="88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11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10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8"/>
      <c r="AY163" s="83"/>
      <c r="AZ163" s="88"/>
      <c r="BA163" s="87"/>
      <c r="BB163" s="180">
        <v>47</v>
      </c>
      <c r="BC163" s="88"/>
      <c r="BD163" s="88"/>
      <c r="BE163" s="88"/>
      <c r="BF163" s="88"/>
      <c r="BG163" s="88"/>
      <c r="BH163" s="88"/>
      <c r="BI163" s="88"/>
      <c r="BJ163" s="88"/>
      <c r="BK163" s="88"/>
      <c r="BL163" s="88"/>
      <c r="BM163" s="88"/>
      <c r="BN163" s="88"/>
      <c r="BO163" s="88"/>
    </row>
    <row r="164" spans="1:67" ht="15" x14ac:dyDescent="0.25">
      <c r="A164" s="172"/>
      <c r="B164" s="78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10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2"/>
      <c r="AY164" s="83"/>
      <c r="AZ164" s="83"/>
      <c r="BA164" s="83">
        <v>-6</v>
      </c>
      <c r="BB164" s="180">
        <v>0</v>
      </c>
      <c r="BC164" s="78"/>
      <c r="BD164" s="78"/>
      <c r="BE164" s="78"/>
      <c r="BF164" s="78"/>
      <c r="BG164" s="78"/>
      <c r="BH164" s="78"/>
      <c r="BI164" s="78"/>
      <c r="BJ164" s="78"/>
      <c r="BK164" s="78"/>
      <c r="BL164" s="78"/>
      <c r="BM164" s="78"/>
      <c r="BN164" s="78"/>
      <c r="BO164" s="78"/>
    </row>
    <row r="165" spans="1:67" ht="15" x14ac:dyDescent="0.25">
      <c r="A165" s="172"/>
      <c r="B165" s="78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10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2"/>
      <c r="AY165" s="83"/>
      <c r="AZ165" s="83"/>
      <c r="BA165" s="83">
        <v>-3</v>
      </c>
      <c r="BB165" s="180">
        <v>0</v>
      </c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</row>
    <row r="166" spans="1:67" ht="15" x14ac:dyDescent="0.25">
      <c r="A166" s="105"/>
      <c r="B166" s="78"/>
      <c r="C166" s="104"/>
      <c r="D166" s="104"/>
      <c r="E166" s="104"/>
      <c r="F166" s="104"/>
      <c r="G166" s="104"/>
      <c r="H166" s="104"/>
      <c r="I166" s="104"/>
      <c r="J166" s="104"/>
      <c r="K166" s="173"/>
      <c r="L166" s="173"/>
      <c r="M166" s="173"/>
      <c r="N166" s="106"/>
      <c r="O166" s="106"/>
      <c r="P166" s="106"/>
      <c r="Q166" s="106"/>
      <c r="R166" s="106"/>
      <c r="S166" s="174"/>
      <c r="T166" s="174"/>
      <c r="U166" s="174"/>
      <c r="V166" s="174"/>
      <c r="W166" s="95"/>
      <c r="X166" s="95"/>
      <c r="Y166" s="95"/>
      <c r="Z166" s="103"/>
      <c r="AA166" s="103"/>
      <c r="AB166" s="103"/>
      <c r="AC166" s="175"/>
      <c r="AD166" s="94"/>
      <c r="AE166" s="94"/>
      <c r="AF166" s="94"/>
      <c r="AG166" s="102"/>
      <c r="AH166" s="102"/>
      <c r="AI166" s="102"/>
      <c r="AJ166" s="101"/>
      <c r="AK166" s="101"/>
      <c r="AL166" s="101"/>
      <c r="AM166" s="100"/>
      <c r="AN166" s="100"/>
      <c r="AO166" s="100"/>
      <c r="AP166" s="99"/>
      <c r="AQ166" s="99"/>
      <c r="AR166" s="99"/>
      <c r="AS166" s="99"/>
      <c r="AT166" s="98"/>
      <c r="AU166" s="98"/>
      <c r="AV166" s="97"/>
      <c r="AW166" s="96"/>
      <c r="AX166" s="78"/>
      <c r="AY166" s="78"/>
      <c r="AZ166" s="78"/>
      <c r="BA166" s="78"/>
      <c r="BB166" s="78"/>
      <c r="BC166" s="78"/>
      <c r="BD166" s="78"/>
      <c r="BE166" s="78"/>
      <c r="BF166" s="78"/>
      <c r="BG166" s="78"/>
      <c r="BH166" s="78"/>
      <c r="BI166" s="78"/>
      <c r="BJ166" s="78"/>
      <c r="BK166" s="78"/>
      <c r="BL166" s="78"/>
      <c r="BM166" s="78"/>
      <c r="BN166" s="78"/>
      <c r="BO166" s="78"/>
    </row>
    <row r="167" spans="1:67" x14ac:dyDescent="0.2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7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7"/>
      <c r="AA167" s="47"/>
      <c r="AB167" s="47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1:67" x14ac:dyDescent="0.2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7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7"/>
      <c r="AA168" s="47"/>
      <c r="AB168" s="47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1:67" ht="15" x14ac:dyDescent="0.25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95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</row>
    <row r="170" spans="1:67" ht="15" x14ac:dyDescent="0.25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186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</row>
    <row r="171" spans="1:67" ht="15" x14ac:dyDescent="0.25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186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</row>
    <row r="172" spans="1:67" ht="15" x14ac:dyDescent="0.25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186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  <c r="BD172" s="78"/>
      <c r="BE172" s="78"/>
      <c r="BF172" s="78"/>
      <c r="BG172" s="78"/>
      <c r="BH172" s="78"/>
      <c r="BI172" s="78"/>
      <c r="BJ172" s="78"/>
      <c r="BK172" s="78"/>
      <c r="BL172" s="78"/>
      <c r="BM172" s="78"/>
      <c r="BN172" s="78"/>
      <c r="BO172" s="78"/>
    </row>
    <row r="173" spans="1:67" ht="15" x14ac:dyDescent="0.25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186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  <c r="BD173" s="78"/>
      <c r="BE173" s="78"/>
      <c r="BF173" s="78"/>
      <c r="BG173" s="78"/>
      <c r="BH173" s="78"/>
      <c r="BI173" s="78"/>
      <c r="BJ173" s="78"/>
      <c r="BK173" s="78"/>
      <c r="BL173" s="78"/>
      <c r="BM173" s="78"/>
      <c r="BN173" s="78"/>
      <c r="BO173" s="78"/>
    </row>
    <row r="174" spans="1:67" ht="15" x14ac:dyDescent="0.25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186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</row>
    <row r="175" spans="1:67" ht="15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186"/>
      <c r="O175" s="78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7"/>
      <c r="AA175" s="47"/>
      <c r="AB175" s="47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1:67" ht="12.75" x14ac:dyDescent="0.2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187"/>
      <c r="O176" s="86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7"/>
      <c r="AA176" s="47"/>
      <c r="AB176" s="47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1:67" ht="15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78"/>
      <c r="O177" s="86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7"/>
      <c r="AA177" s="47"/>
      <c r="AB177" s="47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1:67" x14ac:dyDescent="0.2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7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7"/>
      <c r="AA178" s="47"/>
      <c r="AB178" s="47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1:67" x14ac:dyDescent="0.2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7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7"/>
      <c r="AA179" s="47"/>
      <c r="AB179" s="47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1:67" x14ac:dyDescent="0.2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7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7"/>
      <c r="AA180" s="47"/>
      <c r="AB180" s="47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1:67" x14ac:dyDescent="0.2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7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7"/>
      <c r="AA181" s="47"/>
      <c r="AB181" s="47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1:67" x14ac:dyDescent="0.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7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7"/>
      <c r="AA182" s="47"/>
      <c r="AB182" s="47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1:67" x14ac:dyDescent="0.2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7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7"/>
      <c r="AA183" s="47"/>
      <c r="AB183" s="47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1:67" x14ac:dyDescent="0.2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7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7"/>
      <c r="AA184" s="47"/>
      <c r="AB184" s="47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1:67" x14ac:dyDescent="0.2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7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7"/>
      <c r="AA185" s="47"/>
      <c r="AB185" s="47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1:67" x14ac:dyDescent="0.2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7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7"/>
      <c r="AA186" s="47"/>
      <c r="AB186" s="47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1:67" x14ac:dyDescent="0.2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7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7"/>
      <c r="AA187" s="47"/>
      <c r="AB187" s="47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1:67" x14ac:dyDescent="0.2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7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7"/>
      <c r="AA188" s="47"/>
      <c r="AB188" s="47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1:67" x14ac:dyDescent="0.2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7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7"/>
      <c r="AA189" s="47"/>
      <c r="AB189" s="47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1:67" x14ac:dyDescent="0.2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7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7"/>
      <c r="AA190" s="47"/>
      <c r="AB190" s="47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1:67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7"/>
      <c r="O191" s="45"/>
      <c r="P191" s="45"/>
      <c r="Q191" s="87"/>
      <c r="R191" s="45"/>
      <c r="S191" s="45"/>
      <c r="T191" s="45"/>
      <c r="U191" s="45"/>
      <c r="V191" s="45"/>
      <c r="W191" s="45"/>
      <c r="X191" s="45"/>
      <c r="Y191" s="45"/>
      <c r="Z191" s="47"/>
      <c r="AA191" s="47"/>
      <c r="AB191" s="47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1:67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7"/>
      <c r="O192" s="45"/>
      <c r="P192" s="45"/>
      <c r="Q192" s="87"/>
      <c r="R192" s="45"/>
      <c r="S192" s="45"/>
      <c r="T192" s="45"/>
      <c r="U192" s="45"/>
      <c r="V192" s="45"/>
      <c r="W192" s="45"/>
      <c r="X192" s="45"/>
      <c r="Y192" s="45"/>
      <c r="Z192" s="47"/>
      <c r="AA192" s="47"/>
      <c r="AB192" s="47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1:67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7"/>
      <c r="O193" s="45"/>
      <c r="P193" s="45"/>
      <c r="Q193" s="87"/>
      <c r="R193" s="45"/>
      <c r="S193" s="45"/>
      <c r="T193" s="45"/>
      <c r="U193" s="45"/>
      <c r="V193" s="45"/>
      <c r="W193" s="45"/>
      <c r="X193" s="45"/>
      <c r="Y193" s="45"/>
      <c r="Z193" s="47"/>
      <c r="AA193" s="47"/>
      <c r="AB193" s="47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1:67" x14ac:dyDescent="0.2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7"/>
      <c r="O194" s="45"/>
      <c r="P194" s="45"/>
      <c r="Q194" s="87"/>
      <c r="R194" s="45"/>
      <c r="S194" s="45"/>
      <c r="T194" s="45"/>
      <c r="U194" s="45"/>
      <c r="V194" s="45"/>
      <c r="W194" s="45"/>
      <c r="X194" s="45"/>
      <c r="Y194" s="45"/>
      <c r="Z194" s="47"/>
      <c r="AA194" s="47"/>
      <c r="AB194" s="47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1:67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7"/>
      <c r="O195" s="45"/>
      <c r="P195" s="45"/>
      <c r="Q195" s="87"/>
      <c r="R195" s="45"/>
      <c r="S195" s="45"/>
      <c r="T195" s="45"/>
      <c r="U195" s="45"/>
      <c r="V195" s="45"/>
      <c r="W195" s="45"/>
      <c r="X195" s="45"/>
      <c r="Y195" s="45"/>
      <c r="Z195" s="47"/>
      <c r="AA195" s="47"/>
      <c r="AB195" s="47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1:67" x14ac:dyDescent="0.2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7"/>
      <c r="O196" s="45"/>
      <c r="P196" s="45"/>
      <c r="Q196" s="87"/>
      <c r="R196" s="45"/>
      <c r="S196" s="45"/>
      <c r="T196" s="45"/>
      <c r="U196" s="45"/>
      <c r="V196" s="45"/>
      <c r="W196" s="45"/>
      <c r="X196" s="45"/>
      <c r="Y196" s="45"/>
      <c r="Z196" s="47"/>
      <c r="AA196" s="47"/>
      <c r="AB196" s="47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1:67" x14ac:dyDescent="0.2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7"/>
      <c r="O197" s="45"/>
      <c r="P197" s="45"/>
      <c r="Q197" s="87"/>
      <c r="R197" s="45"/>
      <c r="S197" s="45"/>
      <c r="T197" s="45"/>
      <c r="U197" s="45"/>
      <c r="V197" s="45"/>
      <c r="W197" s="45"/>
      <c r="X197" s="45"/>
      <c r="Y197" s="45"/>
      <c r="Z197" s="47"/>
      <c r="AA197" s="47"/>
      <c r="AB197" s="47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1:67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7"/>
      <c r="O198" s="45"/>
      <c r="P198" s="45"/>
      <c r="Q198" s="87"/>
      <c r="R198" s="45"/>
      <c r="S198" s="45"/>
      <c r="T198" s="45"/>
      <c r="U198" s="45"/>
      <c r="V198" s="45"/>
      <c r="W198" s="45"/>
      <c r="X198" s="45"/>
      <c r="Y198" s="45"/>
      <c r="Z198" s="47"/>
      <c r="AA198" s="47"/>
      <c r="AB198" s="47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</sheetData>
  <mergeCells count="30">
    <mergeCell ref="AY1:AY3"/>
    <mergeCell ref="AW1:AW3"/>
    <mergeCell ref="AV1:AV3"/>
    <mergeCell ref="C4:E4"/>
    <mergeCell ref="H4:J4"/>
    <mergeCell ref="K4:M4"/>
    <mergeCell ref="N4:R4"/>
    <mergeCell ref="F4:G4"/>
    <mergeCell ref="C1:E3"/>
    <mergeCell ref="F1:G3"/>
    <mergeCell ref="H1:J3"/>
    <mergeCell ref="K1:M3"/>
    <mergeCell ref="N1:R3"/>
    <mergeCell ref="AJ1:AL3"/>
    <mergeCell ref="AM1:AO3"/>
    <mergeCell ref="AP1:AS3"/>
    <mergeCell ref="AT1:AU3"/>
    <mergeCell ref="S4:Y4"/>
    <mergeCell ref="S1:Y3"/>
    <mergeCell ref="Z4:AC4"/>
    <mergeCell ref="AJ4:AL4"/>
    <mergeCell ref="AP4:AS4"/>
    <mergeCell ref="AT4:AU4"/>
    <mergeCell ref="AG4:AH4"/>
    <mergeCell ref="AM4:AO4"/>
    <mergeCell ref="AI1:AI3"/>
    <mergeCell ref="AD4:AF4"/>
    <mergeCell ref="Z1:AC3"/>
    <mergeCell ref="AD1:AF3"/>
    <mergeCell ref="AG1:AH3"/>
  </mergeCells>
  <pageMargins left="0.70866141732283472" right="0.70866141732283472" top="0.88" bottom="0.37" header="0.5" footer="0.26"/>
  <pageSetup paperSize="9" scale="81" firstPageNumber="47" orientation="portrait" useFirstPageNumber="1" r:id="rId1"/>
  <headerFooter alignWithMargins="0">
    <oddHeader>&amp;C&amp;"Times New Roman,Bold"&amp;12 5.1. SÉREIGNARDEILDIR
YFIRLIT, EFNAHAGSREIKNINGAR OG SJÓÐSTREYMI ÁRIÐ 2011</oddHeader>
    <oddFooter>&amp;R&amp;"Times New Roman,Regular"&amp;10&amp;P</oddFooter>
  </headerFooter>
  <colBreaks count="6" manualBreakCount="6">
    <brk id="10" max="1048575" man="1"/>
    <brk id="18" max="1048575" man="1"/>
    <brk id="25" max="1048575" man="1"/>
    <brk id="32" max="1048575" man="1"/>
    <brk id="38" max="1048575" man="1"/>
    <brk id="45" max="1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2.1 Stafrófsröð 2011</vt:lpstr>
      <vt:lpstr> 2.2 Listi 2011</vt:lpstr>
      <vt:lpstr> 2.3 Yfirlit y kerfi 2011</vt:lpstr>
      <vt:lpstr>3.1 Hrein e. allar deildir 2011</vt:lpstr>
      <vt:lpstr>3.2 Efnah. allar deildir 2011</vt:lpstr>
      <vt:lpstr>3.3 Sjóðss. allar deildir 2011</vt:lpstr>
      <vt:lpstr>4.1 Samtrygg.yfirlit 2011</vt:lpstr>
      <vt:lpstr>4.2 kt. samtrygg 2011</vt:lpstr>
      <vt:lpstr>5.1 Sére. yfirlit 2011</vt:lpstr>
      <vt:lpstr>5.2 kt. séreignard.2011</vt:lpstr>
      <vt:lpstr>6.1 sundurliðun fjárf. 2011</vt:lpstr>
      <vt:lpstr>7.1 séreignarsparnaður 2011</vt:lpstr>
      <vt:lpstr>8.1 Tryggingarfr.staða 2011</vt:lpstr>
      <vt:lpstr>8.2 Lífeyrisþegar 2011</vt:lpstr>
      <vt:lpstr>8.3 Iðgjaldagr 2011</vt:lpstr>
      <vt:lpstr>8.4 Lífeyrisþegar</vt:lpstr>
      <vt:lpstr>Sheet1</vt:lpstr>
      <vt:lpstr>' 2.3 Yfirlit y kerfi 2011'!Print_Area</vt:lpstr>
      <vt:lpstr>'2.1 Stafrófsröð 2011'!Print_Area</vt:lpstr>
      <vt:lpstr>'3.1 Hrein e. allar deildir 2011'!Print_Area</vt:lpstr>
      <vt:lpstr>'3.2 Efnah. allar deildir 2011'!Print_Area</vt:lpstr>
      <vt:lpstr>'3.3 Sjóðss. allar deildir 2011'!Print_Area</vt:lpstr>
      <vt:lpstr>'4.1 Samtrygg.yfirlit 2011'!Print_Area</vt:lpstr>
      <vt:lpstr>'4.2 kt. samtrygg 2011'!Print_Area</vt:lpstr>
      <vt:lpstr>'5.1 Sére. yfirlit 2011'!Print_Area</vt:lpstr>
      <vt:lpstr>'5.2 kt. séreignard.2011'!Print_Area</vt:lpstr>
      <vt:lpstr>'6.1 sundurliðun fjárf. 2011'!Print_Area</vt:lpstr>
      <vt:lpstr>'3.1 Hrein e. allar deildir 2011'!Print_Titles</vt:lpstr>
      <vt:lpstr>'3.2 Efnah. allar deildir 2011'!Print_Titles</vt:lpstr>
      <vt:lpstr>'3.3 Sjóðss. allar deildir 2011'!Print_Titles</vt:lpstr>
      <vt:lpstr>'4.1 Samtrygg.yfirlit 2011'!Print_Titles</vt:lpstr>
      <vt:lpstr>'4.2 kt. samtrygg 2011'!Print_Titles</vt:lpstr>
      <vt:lpstr>'5.1 Sére. yfirlit 2011'!Print_Titles</vt:lpstr>
      <vt:lpstr>'5.2 kt. séreignard.2011'!Print_Titles</vt:lpstr>
      <vt:lpstr>'6.1 sundurliðun fjárf. 2011'!Print_Titles</vt:lpstr>
    </vt:vector>
  </TitlesOfParts>
  <Company>Fjármálaeftirlitið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Unnur Magnúsdóttir</dc:creator>
  <cp:lastModifiedBy>Sigurður Valgeirsson</cp:lastModifiedBy>
  <cp:lastPrinted>2012-07-03T10:16:14Z</cp:lastPrinted>
  <dcterms:created xsi:type="dcterms:W3CDTF">2010-08-16T10:07:42Z</dcterms:created>
  <dcterms:modified xsi:type="dcterms:W3CDTF">2012-07-03T11:15:52Z</dcterms:modified>
</cp:coreProperties>
</file>